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M:\MM_FIDUCIALS_ALL\"/>
    </mc:Choice>
  </mc:AlternateContent>
  <xr:revisionPtr revIDLastSave="0" documentId="8_{801F53B2-E135-4437-9A64-D999068C1C81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Legend" sheetId="16" r:id="rId1"/>
    <sheet name="CDB Xref" sheetId="18" r:id="rId2"/>
    <sheet name="Q1" sheetId="1" r:id="rId3"/>
    <sheet name="Q2" sheetId="2" r:id="rId4"/>
    <sheet name="Q3" sheetId="3" r:id="rId5"/>
    <sheet name="Q4" sheetId="4" r:id="rId6"/>
    <sheet name="Q5" sheetId="5" r:id="rId7"/>
    <sheet name="Q6" sheetId="6" r:id="rId8"/>
    <sheet name="Q7" sheetId="7" r:id="rId9"/>
    <sheet name="Q8" sheetId="8" r:id="rId10"/>
    <sheet name="S1_S3" sheetId="9" r:id="rId11"/>
    <sheet name="S2" sheetId="10" r:id="rId12"/>
    <sheet name="M1" sheetId="12" r:id="rId13"/>
    <sheet name="M2" sheetId="13" r:id="rId14"/>
    <sheet name="M3" sheetId="14" r:id="rId15"/>
    <sheet name="M4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34" i="9" l="1"/>
  <c r="J1434" i="9"/>
  <c r="K13" i="4"/>
  <c r="J13" i="4"/>
  <c r="K3" i="4"/>
  <c r="J3" i="4"/>
  <c r="M627" i="13"/>
  <c r="L627" i="13"/>
  <c r="K627" i="13"/>
  <c r="K1470" i="9"/>
  <c r="J1470" i="9"/>
  <c r="K1461" i="9"/>
  <c r="J1461" i="9"/>
  <c r="K1452" i="9"/>
  <c r="J1452" i="9"/>
  <c r="K1443" i="9"/>
  <c r="J1443" i="9"/>
  <c r="K1425" i="9"/>
  <c r="J1425" i="9"/>
  <c r="K1416" i="9"/>
  <c r="J1416" i="9"/>
  <c r="K1407" i="9"/>
  <c r="J1407" i="9"/>
  <c r="K1398" i="9"/>
  <c r="J1398" i="9"/>
  <c r="K1389" i="9"/>
  <c r="J1389" i="9"/>
  <c r="K1380" i="9"/>
  <c r="J1380" i="9"/>
  <c r="K1371" i="9"/>
  <c r="J1371" i="9"/>
  <c r="K1362" i="9"/>
  <c r="J1362" i="9"/>
  <c r="K1353" i="9"/>
  <c r="J1353" i="9"/>
  <c r="K1344" i="9"/>
  <c r="J1344" i="9"/>
  <c r="K1335" i="9"/>
  <c r="J1335" i="9"/>
  <c r="K1326" i="9"/>
  <c r="J1326" i="9"/>
  <c r="K1317" i="9"/>
  <c r="J1317" i="9"/>
  <c r="K1308" i="9"/>
  <c r="J1308" i="9"/>
  <c r="K1299" i="9"/>
  <c r="J1299" i="9"/>
  <c r="K1290" i="9"/>
  <c r="J1290" i="9"/>
  <c r="K1281" i="9"/>
  <c r="J1281" i="9"/>
  <c r="K1272" i="9"/>
  <c r="J1272" i="9"/>
  <c r="K1263" i="9"/>
  <c r="J1263" i="9"/>
  <c r="K1254" i="9"/>
  <c r="J1254" i="9"/>
  <c r="K1245" i="9"/>
  <c r="J1245" i="9"/>
  <c r="K1236" i="9"/>
  <c r="J1236" i="9"/>
  <c r="K1227" i="9"/>
  <c r="J1227" i="9"/>
  <c r="K1218" i="9"/>
  <c r="J1218" i="9"/>
  <c r="K1209" i="9"/>
  <c r="J1209" i="9"/>
  <c r="K1200" i="9"/>
  <c r="J1200" i="9"/>
  <c r="K1191" i="9"/>
  <c r="J1191" i="9"/>
  <c r="K1182" i="9"/>
  <c r="J1182" i="9"/>
  <c r="K1173" i="9"/>
  <c r="J1173" i="9"/>
  <c r="K1164" i="9"/>
  <c r="J1164" i="9"/>
  <c r="K1155" i="9"/>
  <c r="J1155" i="9"/>
  <c r="K1146" i="9"/>
  <c r="J1146" i="9"/>
  <c r="K1137" i="9"/>
  <c r="J1137" i="9"/>
  <c r="K1128" i="9"/>
  <c r="J1128" i="9"/>
  <c r="K1119" i="9"/>
  <c r="J1119" i="9"/>
  <c r="K1110" i="9"/>
  <c r="J1110" i="9"/>
  <c r="K1101" i="9"/>
  <c r="J1101" i="9"/>
  <c r="K1092" i="9"/>
  <c r="J1092" i="9"/>
  <c r="K1083" i="9"/>
  <c r="J1083" i="9"/>
  <c r="K1074" i="9"/>
  <c r="J1074" i="9"/>
  <c r="K1065" i="9"/>
  <c r="J1065" i="9"/>
  <c r="K993" i="9"/>
  <c r="J993" i="9"/>
  <c r="K1056" i="9"/>
  <c r="J1056" i="9"/>
  <c r="K1047" i="9"/>
  <c r="J1047" i="9"/>
  <c r="K1038" i="9"/>
  <c r="J1038" i="9"/>
  <c r="K1029" i="9"/>
  <c r="J1029" i="9"/>
  <c r="K1020" i="9"/>
  <c r="J1020" i="9"/>
  <c r="K1011" i="9"/>
  <c r="J1011" i="9"/>
  <c r="K1002" i="9"/>
  <c r="J1002" i="9"/>
  <c r="K984" i="9"/>
  <c r="J984" i="9"/>
  <c r="K975" i="9"/>
  <c r="J975" i="9"/>
  <c r="K966" i="9"/>
  <c r="J966" i="9"/>
  <c r="K957" i="9"/>
  <c r="J957" i="9"/>
  <c r="K948" i="9"/>
  <c r="J948" i="9"/>
  <c r="K939" i="9"/>
  <c r="J939" i="9"/>
  <c r="K930" i="9"/>
  <c r="J930" i="9"/>
  <c r="K921" i="9"/>
  <c r="J921" i="9"/>
  <c r="K912" i="9"/>
  <c r="J912" i="9"/>
  <c r="K903" i="9"/>
  <c r="J903" i="9"/>
  <c r="K894" i="9"/>
  <c r="J894" i="9"/>
  <c r="K885" i="9"/>
  <c r="J885" i="9"/>
  <c r="K876" i="9"/>
  <c r="J876" i="9"/>
  <c r="K867" i="9"/>
  <c r="J867" i="9"/>
  <c r="K858" i="9"/>
  <c r="J858" i="9"/>
  <c r="K849" i="9"/>
  <c r="J849" i="9"/>
  <c r="K840" i="9"/>
  <c r="J840" i="9"/>
  <c r="K831" i="9"/>
  <c r="J831" i="9"/>
  <c r="K822" i="9"/>
  <c r="J822" i="9"/>
  <c r="K813" i="9"/>
  <c r="J813" i="9"/>
  <c r="K804" i="9"/>
  <c r="J804" i="9"/>
  <c r="K795" i="9"/>
  <c r="J795" i="9"/>
  <c r="K786" i="9"/>
  <c r="J786" i="9"/>
  <c r="K777" i="9"/>
  <c r="J777" i="9"/>
  <c r="K768" i="9"/>
  <c r="J768" i="9"/>
  <c r="K759" i="9"/>
  <c r="J759" i="9"/>
  <c r="K750" i="9"/>
  <c r="J750" i="9"/>
  <c r="K741" i="9"/>
  <c r="J741" i="9"/>
  <c r="K732" i="9"/>
  <c r="J732" i="9"/>
  <c r="K723" i="9"/>
  <c r="J723" i="9"/>
  <c r="K714" i="9"/>
  <c r="J714" i="9"/>
  <c r="K705" i="9"/>
  <c r="J705" i="9"/>
  <c r="K696" i="9"/>
  <c r="J696" i="9"/>
  <c r="K687" i="9"/>
  <c r="J687" i="9"/>
  <c r="K678" i="9"/>
  <c r="J678" i="9"/>
  <c r="K669" i="9"/>
  <c r="J669" i="9"/>
  <c r="K660" i="9"/>
  <c r="J660" i="9"/>
  <c r="K651" i="9"/>
  <c r="J651" i="9"/>
  <c r="K642" i="9"/>
  <c r="J642" i="9"/>
  <c r="K633" i="9"/>
  <c r="J633" i="9"/>
  <c r="K624" i="9"/>
  <c r="J624" i="9"/>
  <c r="K615" i="9"/>
  <c r="J615" i="9"/>
  <c r="K606" i="9"/>
  <c r="J606" i="9"/>
  <c r="K597" i="9"/>
  <c r="J597" i="9"/>
  <c r="K588" i="9"/>
  <c r="J588" i="9"/>
  <c r="K579" i="9"/>
  <c r="J579" i="9"/>
  <c r="K570" i="9"/>
  <c r="J570" i="9"/>
  <c r="K561" i="9"/>
  <c r="J561" i="9"/>
  <c r="K552" i="9"/>
  <c r="J552" i="9"/>
  <c r="K543" i="9"/>
  <c r="J543" i="9"/>
  <c r="K534" i="9"/>
  <c r="J534" i="9"/>
  <c r="K525" i="9"/>
  <c r="J525" i="9"/>
  <c r="K516" i="9"/>
  <c r="J516" i="9"/>
  <c r="K507" i="9"/>
  <c r="J507" i="9"/>
  <c r="K498" i="9"/>
  <c r="J498" i="9"/>
  <c r="K489" i="9"/>
  <c r="J489" i="9"/>
  <c r="K480" i="9"/>
  <c r="J480" i="9"/>
  <c r="K471" i="9"/>
  <c r="J471" i="9"/>
  <c r="K462" i="9"/>
  <c r="J462" i="9"/>
  <c r="K453" i="9"/>
  <c r="J453" i="9"/>
  <c r="K444" i="9"/>
  <c r="J444" i="9"/>
  <c r="K435" i="9"/>
  <c r="J435" i="9"/>
  <c r="K426" i="9"/>
  <c r="J426" i="9"/>
  <c r="K417" i="9"/>
  <c r="J417" i="9"/>
  <c r="K408" i="9"/>
  <c r="J408" i="9"/>
  <c r="K399" i="9"/>
  <c r="J399" i="9"/>
  <c r="K390" i="9"/>
  <c r="J390" i="9"/>
  <c r="K381" i="9"/>
  <c r="J381" i="9"/>
  <c r="K372" i="9"/>
  <c r="J372" i="9"/>
  <c r="K363" i="9"/>
  <c r="J363" i="9"/>
  <c r="K354" i="9"/>
  <c r="J354" i="9"/>
  <c r="K345" i="9"/>
  <c r="J345" i="9"/>
  <c r="K336" i="9"/>
  <c r="J336" i="9"/>
  <c r="K327" i="9"/>
  <c r="J327" i="9"/>
  <c r="K318" i="9"/>
  <c r="J318" i="9"/>
  <c r="K309" i="9"/>
  <c r="J309" i="9"/>
  <c r="K300" i="9"/>
  <c r="J300" i="9"/>
  <c r="K291" i="9"/>
  <c r="J291" i="9"/>
  <c r="K282" i="9"/>
  <c r="J282" i="9"/>
  <c r="K273" i="9"/>
  <c r="J273" i="9"/>
  <c r="K264" i="9"/>
  <c r="J264" i="9"/>
  <c r="K255" i="9"/>
  <c r="J255" i="9"/>
  <c r="K246" i="9"/>
  <c r="J246" i="9"/>
  <c r="K237" i="9"/>
  <c r="J237" i="9"/>
  <c r="K228" i="9"/>
  <c r="J228" i="9"/>
  <c r="K219" i="9"/>
  <c r="J219" i="9"/>
  <c r="K210" i="9"/>
  <c r="J210" i="9"/>
  <c r="K201" i="9"/>
  <c r="J201" i="9"/>
  <c r="K192" i="9"/>
  <c r="J192" i="9"/>
  <c r="K183" i="9"/>
  <c r="J183" i="9"/>
  <c r="K174" i="9"/>
  <c r="J174" i="9"/>
  <c r="K165" i="9"/>
  <c r="J165" i="9"/>
  <c r="K156" i="9"/>
  <c r="J156" i="9"/>
  <c r="K147" i="9"/>
  <c r="J147" i="9"/>
  <c r="K138" i="9"/>
  <c r="J138" i="9"/>
  <c r="K129" i="9"/>
  <c r="J129" i="9"/>
  <c r="K120" i="9"/>
  <c r="J120" i="9"/>
  <c r="K111" i="9"/>
  <c r="J111" i="9"/>
  <c r="K102" i="9"/>
  <c r="J102" i="9"/>
  <c r="K93" i="9"/>
  <c r="J93" i="9"/>
  <c r="K84" i="9"/>
  <c r="J84" i="9"/>
  <c r="K75" i="9"/>
  <c r="J75" i="9"/>
  <c r="K66" i="9"/>
  <c r="J66" i="9"/>
  <c r="K57" i="9"/>
  <c r="J57" i="9"/>
  <c r="K48" i="9"/>
  <c r="J48" i="9"/>
  <c r="K39" i="9"/>
  <c r="J39" i="9"/>
  <c r="K30" i="9"/>
  <c r="J30" i="9"/>
  <c r="K21" i="9"/>
  <c r="J21" i="9"/>
  <c r="K12" i="9"/>
  <c r="J12" i="9"/>
  <c r="K3" i="9"/>
  <c r="J3" i="9"/>
  <c r="M615" i="13"/>
  <c r="L615" i="13"/>
  <c r="K615" i="13"/>
  <c r="M639" i="13"/>
  <c r="L639" i="13"/>
  <c r="K639" i="13"/>
  <c r="M975" i="12"/>
  <c r="L975" i="12"/>
  <c r="K975" i="12"/>
  <c r="M963" i="12"/>
  <c r="L963" i="12"/>
  <c r="K963" i="12"/>
  <c r="M951" i="12"/>
  <c r="L951" i="12"/>
  <c r="K951" i="12"/>
  <c r="M939" i="12"/>
  <c r="L939" i="12"/>
  <c r="K939" i="12"/>
  <c r="M927" i="12"/>
  <c r="L927" i="12"/>
  <c r="K927" i="12"/>
  <c r="M915" i="12"/>
  <c r="L915" i="12"/>
  <c r="K915" i="12"/>
  <c r="M903" i="12"/>
  <c r="L903" i="12"/>
  <c r="K903" i="12"/>
  <c r="M891" i="12"/>
  <c r="L891" i="12"/>
  <c r="K891" i="12"/>
  <c r="M879" i="12"/>
  <c r="L879" i="12"/>
  <c r="K879" i="12"/>
  <c r="M867" i="12"/>
  <c r="L867" i="12"/>
  <c r="K867" i="12"/>
  <c r="M855" i="12"/>
  <c r="L855" i="12"/>
  <c r="K855" i="12"/>
  <c r="M843" i="12"/>
  <c r="L843" i="12"/>
  <c r="K843" i="12"/>
  <c r="M831" i="12"/>
  <c r="L831" i="12"/>
  <c r="K831" i="12"/>
  <c r="M819" i="12"/>
  <c r="L819" i="12"/>
  <c r="K819" i="12"/>
  <c r="M807" i="12"/>
  <c r="L807" i="12"/>
  <c r="K807" i="12"/>
  <c r="M795" i="12"/>
  <c r="L795" i="12"/>
  <c r="K795" i="12"/>
  <c r="M783" i="12"/>
  <c r="L783" i="12"/>
  <c r="K783" i="12"/>
  <c r="M771" i="12"/>
  <c r="L771" i="12"/>
  <c r="K771" i="12"/>
  <c r="M759" i="12"/>
  <c r="L759" i="12"/>
  <c r="K759" i="12"/>
  <c r="M747" i="12"/>
  <c r="L747" i="12"/>
  <c r="K747" i="12"/>
  <c r="M735" i="12"/>
  <c r="L735" i="12"/>
  <c r="K735" i="12"/>
  <c r="M723" i="12"/>
  <c r="L723" i="12"/>
  <c r="K723" i="12"/>
  <c r="M711" i="12"/>
  <c r="L711" i="12"/>
  <c r="K711" i="12"/>
  <c r="M699" i="12"/>
  <c r="L699" i="12"/>
  <c r="K699" i="12"/>
  <c r="M687" i="12"/>
  <c r="L687" i="12"/>
  <c r="K687" i="12"/>
  <c r="M675" i="12"/>
  <c r="L675" i="12"/>
  <c r="K675" i="12"/>
  <c r="M663" i="12"/>
  <c r="L663" i="12"/>
  <c r="K663" i="12"/>
  <c r="M651" i="12"/>
  <c r="L651" i="12"/>
  <c r="K651" i="12"/>
  <c r="M639" i="12"/>
  <c r="L639" i="12"/>
  <c r="K639" i="12"/>
  <c r="M627" i="12"/>
  <c r="L627" i="12"/>
  <c r="K627" i="12"/>
  <c r="M615" i="12"/>
  <c r="L615" i="12"/>
  <c r="K615" i="12"/>
  <c r="M603" i="12"/>
  <c r="L603" i="12"/>
  <c r="K603" i="12"/>
  <c r="M591" i="12"/>
  <c r="L591" i="12"/>
  <c r="K591" i="12"/>
  <c r="M579" i="12"/>
  <c r="L579" i="12"/>
  <c r="K579" i="12"/>
  <c r="M567" i="12"/>
  <c r="L567" i="12"/>
  <c r="K567" i="12"/>
  <c r="M555" i="12"/>
  <c r="L555" i="12"/>
  <c r="K555" i="12"/>
  <c r="M543" i="12"/>
  <c r="L543" i="12"/>
  <c r="K543" i="12"/>
  <c r="M531" i="12"/>
  <c r="L531" i="12"/>
  <c r="K531" i="12"/>
  <c r="M519" i="12"/>
  <c r="L519" i="12"/>
  <c r="K519" i="12"/>
  <c r="M507" i="12"/>
  <c r="L507" i="12"/>
  <c r="K507" i="12"/>
  <c r="M495" i="12"/>
  <c r="L495" i="12"/>
  <c r="K495" i="12"/>
  <c r="M483" i="12"/>
  <c r="L483" i="12"/>
  <c r="K483" i="12"/>
  <c r="M471" i="12"/>
  <c r="L471" i="12"/>
  <c r="K471" i="12"/>
  <c r="M459" i="12"/>
  <c r="L459" i="12"/>
  <c r="K459" i="12"/>
  <c r="M447" i="12"/>
  <c r="L447" i="12"/>
  <c r="K447" i="12"/>
  <c r="M435" i="12"/>
  <c r="L435" i="12"/>
  <c r="K435" i="12"/>
  <c r="M423" i="12"/>
  <c r="L423" i="12"/>
  <c r="K423" i="12"/>
  <c r="M411" i="12"/>
  <c r="L411" i="12"/>
  <c r="K411" i="12"/>
  <c r="M399" i="12"/>
  <c r="L399" i="12"/>
  <c r="K399" i="12"/>
  <c r="M387" i="12"/>
  <c r="L387" i="12"/>
  <c r="K387" i="12"/>
  <c r="M375" i="12"/>
  <c r="L375" i="12"/>
  <c r="K375" i="12"/>
  <c r="M363" i="12"/>
  <c r="L363" i="12"/>
  <c r="K363" i="12"/>
  <c r="M351" i="12"/>
  <c r="L351" i="12"/>
  <c r="K351" i="12"/>
  <c r="M339" i="12"/>
  <c r="L339" i="12"/>
  <c r="K339" i="12"/>
  <c r="M327" i="12"/>
  <c r="L327" i="12"/>
  <c r="K327" i="12"/>
  <c r="M315" i="12"/>
  <c r="L315" i="12"/>
  <c r="K315" i="12"/>
  <c r="M303" i="12"/>
  <c r="L303" i="12"/>
  <c r="K303" i="12"/>
  <c r="M291" i="12"/>
  <c r="L291" i="12"/>
  <c r="K291" i="12"/>
  <c r="M279" i="12"/>
  <c r="L279" i="12"/>
  <c r="K279" i="12"/>
  <c r="M267" i="12"/>
  <c r="L267" i="12"/>
  <c r="K267" i="12"/>
  <c r="M255" i="12"/>
  <c r="L255" i="12"/>
  <c r="K255" i="12"/>
  <c r="M243" i="12"/>
  <c r="L243" i="12"/>
  <c r="K243" i="12"/>
  <c r="M231" i="12"/>
  <c r="L231" i="12"/>
  <c r="K231" i="12"/>
  <c r="M219" i="12"/>
  <c r="L219" i="12"/>
  <c r="K219" i="12"/>
  <c r="M207" i="12"/>
  <c r="L207" i="12"/>
  <c r="K207" i="12"/>
  <c r="M195" i="12"/>
  <c r="L195" i="12"/>
  <c r="K195" i="12"/>
  <c r="M183" i="12"/>
  <c r="L183" i="12"/>
  <c r="K183" i="12"/>
  <c r="M171" i="12"/>
  <c r="L171" i="12"/>
  <c r="K171" i="12"/>
  <c r="M159" i="12"/>
  <c r="L159" i="12"/>
  <c r="K159" i="12"/>
  <c r="M147" i="12"/>
  <c r="L147" i="12"/>
  <c r="K147" i="12"/>
  <c r="M135" i="12"/>
  <c r="L135" i="12"/>
  <c r="K135" i="12"/>
  <c r="M123" i="12"/>
  <c r="L123" i="12"/>
  <c r="K123" i="12"/>
  <c r="M111" i="12"/>
  <c r="L111" i="12"/>
  <c r="K111" i="12"/>
  <c r="M99" i="12"/>
  <c r="L99" i="12"/>
  <c r="K99" i="12"/>
  <c r="M87" i="12"/>
  <c r="L87" i="12"/>
  <c r="K87" i="12"/>
  <c r="M75" i="12"/>
  <c r="L75" i="12"/>
  <c r="K75" i="12"/>
  <c r="M63" i="12"/>
  <c r="L63" i="12"/>
  <c r="K63" i="12"/>
  <c r="M51" i="12"/>
  <c r="L51" i="12"/>
  <c r="K51" i="12"/>
  <c r="M39" i="12"/>
  <c r="L39" i="12"/>
  <c r="K39" i="12"/>
  <c r="M27" i="12"/>
  <c r="L27" i="12"/>
  <c r="K27" i="12"/>
  <c r="M15" i="12"/>
  <c r="L15" i="12"/>
  <c r="K15" i="12"/>
  <c r="M3" i="12"/>
  <c r="L3" i="12"/>
  <c r="K3" i="12"/>
  <c r="M735" i="13"/>
  <c r="L735" i="13"/>
  <c r="K735" i="13"/>
  <c r="K813" i="5"/>
  <c r="J813" i="5"/>
  <c r="K803" i="5"/>
  <c r="J803" i="5"/>
  <c r="K793" i="5"/>
  <c r="J793" i="5"/>
  <c r="K783" i="5"/>
  <c r="J783" i="5"/>
  <c r="K773" i="5"/>
  <c r="J773" i="5"/>
  <c r="K763" i="5"/>
  <c r="J763" i="5"/>
  <c r="K753" i="5"/>
  <c r="J753" i="5"/>
  <c r="K743" i="5"/>
  <c r="J743" i="5"/>
  <c r="K733" i="5"/>
  <c r="J733" i="5"/>
  <c r="K723" i="5"/>
  <c r="J723" i="5"/>
  <c r="K713" i="5"/>
  <c r="J713" i="5"/>
  <c r="K703" i="5"/>
  <c r="J703" i="5"/>
  <c r="K693" i="5"/>
  <c r="J693" i="5"/>
  <c r="K683" i="5"/>
  <c r="J683" i="5"/>
  <c r="K673" i="5"/>
  <c r="J673" i="5"/>
  <c r="K663" i="5"/>
  <c r="J663" i="5"/>
  <c r="K653" i="5"/>
  <c r="J653" i="5"/>
  <c r="K643" i="5"/>
  <c r="J643" i="5"/>
  <c r="K633" i="5"/>
  <c r="J633" i="5"/>
  <c r="K623" i="5"/>
  <c r="J623" i="5"/>
  <c r="K613" i="5"/>
  <c r="J613" i="5"/>
  <c r="K603" i="5"/>
  <c r="J603" i="5"/>
  <c r="K593" i="5"/>
  <c r="J593" i="5"/>
  <c r="K583" i="5"/>
  <c r="J583" i="5"/>
  <c r="K573" i="5"/>
  <c r="J573" i="5"/>
  <c r="K563" i="5"/>
  <c r="J563" i="5"/>
  <c r="K553" i="5"/>
  <c r="J553" i="5"/>
  <c r="K543" i="5"/>
  <c r="J543" i="5"/>
  <c r="K533" i="5"/>
  <c r="J533" i="5"/>
  <c r="K523" i="5"/>
  <c r="J523" i="5"/>
  <c r="K513" i="5"/>
  <c r="J513" i="5"/>
  <c r="K503" i="5"/>
  <c r="J503" i="5"/>
  <c r="K493" i="5"/>
  <c r="J493" i="5"/>
  <c r="K483" i="5"/>
  <c r="J483" i="5"/>
  <c r="K473" i="5"/>
  <c r="J473" i="5"/>
  <c r="K463" i="5"/>
  <c r="J463" i="5"/>
  <c r="K453" i="5"/>
  <c r="J453" i="5"/>
  <c r="K443" i="5"/>
  <c r="J443" i="5"/>
  <c r="K433" i="5"/>
  <c r="J433" i="5"/>
  <c r="K423" i="5"/>
  <c r="J423" i="5"/>
  <c r="K413" i="5"/>
  <c r="J413" i="5"/>
  <c r="K403" i="5"/>
  <c r="J403" i="5"/>
  <c r="K393" i="5"/>
  <c r="J393" i="5"/>
  <c r="K383" i="5"/>
  <c r="J383" i="5"/>
  <c r="K373" i="5"/>
  <c r="J373" i="5"/>
  <c r="K363" i="5"/>
  <c r="J363" i="5"/>
  <c r="K353" i="5"/>
  <c r="J353" i="5"/>
  <c r="K343" i="5"/>
  <c r="J343" i="5"/>
  <c r="K333" i="5"/>
  <c r="J333" i="5"/>
  <c r="K323" i="5"/>
  <c r="J323" i="5"/>
  <c r="K313" i="5"/>
  <c r="J313" i="5"/>
  <c r="K303" i="5"/>
  <c r="J303" i="5"/>
  <c r="K293" i="5"/>
  <c r="J293" i="5"/>
  <c r="K283" i="5"/>
  <c r="J283" i="5"/>
  <c r="K273" i="5"/>
  <c r="J273" i="5"/>
  <c r="K263" i="5"/>
  <c r="J263" i="5"/>
  <c r="K253" i="5"/>
  <c r="J253" i="5"/>
  <c r="K243" i="5"/>
  <c r="J243" i="5"/>
  <c r="K233" i="5"/>
  <c r="J233" i="5"/>
  <c r="K223" i="5"/>
  <c r="J223" i="5"/>
  <c r="K213" i="5"/>
  <c r="J213" i="5"/>
  <c r="K203" i="5"/>
  <c r="J203" i="5"/>
  <c r="K193" i="5"/>
  <c r="J193" i="5"/>
  <c r="K183" i="5"/>
  <c r="J183" i="5"/>
  <c r="K173" i="5"/>
  <c r="J173" i="5"/>
  <c r="K163" i="5"/>
  <c r="J163" i="5"/>
  <c r="K153" i="5"/>
  <c r="J153" i="5"/>
  <c r="K143" i="5"/>
  <c r="J143" i="5"/>
  <c r="K133" i="5"/>
  <c r="J133" i="5"/>
  <c r="K123" i="5"/>
  <c r="J123" i="5"/>
  <c r="K113" i="5"/>
  <c r="J113" i="5"/>
  <c r="K103" i="5"/>
  <c r="J103" i="5"/>
  <c r="K93" i="5"/>
  <c r="J93" i="5"/>
  <c r="K83" i="5"/>
  <c r="J83" i="5"/>
  <c r="K73" i="5"/>
  <c r="J73" i="5"/>
  <c r="K63" i="5"/>
  <c r="J63" i="5"/>
  <c r="K53" i="5"/>
  <c r="J53" i="5"/>
  <c r="K43" i="5"/>
  <c r="J43" i="5"/>
  <c r="K33" i="5"/>
  <c r="J33" i="5"/>
  <c r="K23" i="5"/>
  <c r="J23" i="5"/>
  <c r="K13" i="5"/>
  <c r="J13" i="5"/>
  <c r="F1111" i="18"/>
  <c r="F947" i="18"/>
  <c r="F865" i="18"/>
  <c r="F783" i="18"/>
  <c r="F701" i="18"/>
  <c r="F619" i="18"/>
  <c r="F537" i="18"/>
  <c r="F454" i="18"/>
  <c r="F372" i="18"/>
  <c r="F290" i="18"/>
  <c r="F248" i="18"/>
  <c r="F166" i="18"/>
  <c r="F84" i="18"/>
  <c r="F2" i="18"/>
  <c r="F1" i="18"/>
  <c r="M147" i="13" l="1"/>
  <c r="L147" i="13"/>
  <c r="K147" i="13"/>
  <c r="K403" i="15"/>
  <c r="J403" i="15"/>
  <c r="M111" i="13"/>
  <c r="L111" i="13"/>
  <c r="K111" i="13"/>
  <c r="K696" i="6"/>
  <c r="J696" i="6"/>
  <c r="K732" i="6"/>
  <c r="J732" i="6"/>
  <c r="K723" i="6"/>
  <c r="J723" i="6"/>
  <c r="K714" i="6"/>
  <c r="J714" i="6"/>
  <c r="K705" i="6"/>
  <c r="J705" i="6"/>
  <c r="K687" i="6"/>
  <c r="J687" i="6"/>
  <c r="K678" i="6"/>
  <c r="J678" i="6"/>
  <c r="K669" i="6"/>
  <c r="J669" i="6"/>
  <c r="K660" i="6"/>
  <c r="J660" i="6"/>
  <c r="K651" i="6"/>
  <c r="J651" i="6"/>
  <c r="K642" i="6"/>
  <c r="J642" i="6"/>
  <c r="K633" i="6"/>
  <c r="J633" i="6"/>
  <c r="K624" i="6"/>
  <c r="J624" i="6"/>
  <c r="K615" i="6"/>
  <c r="J615" i="6"/>
  <c r="K606" i="6"/>
  <c r="J606" i="6"/>
  <c r="K597" i="6"/>
  <c r="J597" i="6"/>
  <c r="K588" i="6"/>
  <c r="J588" i="6"/>
  <c r="K579" i="6"/>
  <c r="J579" i="6"/>
  <c r="K570" i="6"/>
  <c r="J570" i="6"/>
  <c r="K561" i="6"/>
  <c r="J561" i="6"/>
  <c r="K552" i="6"/>
  <c r="J552" i="6"/>
  <c r="K543" i="6"/>
  <c r="J543" i="6"/>
  <c r="K534" i="6"/>
  <c r="J534" i="6"/>
  <c r="K525" i="6"/>
  <c r="J525" i="6"/>
  <c r="K516" i="6"/>
  <c r="J516" i="6"/>
  <c r="K507" i="6"/>
  <c r="J507" i="6"/>
  <c r="K498" i="6"/>
  <c r="J498" i="6"/>
  <c r="K489" i="6"/>
  <c r="J489" i="6"/>
  <c r="K480" i="6"/>
  <c r="J480" i="6"/>
  <c r="K471" i="6"/>
  <c r="J471" i="6"/>
  <c r="K462" i="6"/>
  <c r="J462" i="6"/>
  <c r="K453" i="6"/>
  <c r="J453" i="6"/>
  <c r="K444" i="6"/>
  <c r="J444" i="6"/>
  <c r="K435" i="6"/>
  <c r="J435" i="6"/>
  <c r="K426" i="6"/>
  <c r="J426" i="6"/>
  <c r="K417" i="6"/>
  <c r="J417" i="6"/>
  <c r="K408" i="6"/>
  <c r="J408" i="6"/>
  <c r="K399" i="6"/>
  <c r="J399" i="6"/>
  <c r="K390" i="6"/>
  <c r="J390" i="6"/>
  <c r="K381" i="6"/>
  <c r="J381" i="6"/>
  <c r="K372" i="6"/>
  <c r="J372" i="6"/>
  <c r="K363" i="6"/>
  <c r="J363" i="6"/>
  <c r="K354" i="6"/>
  <c r="J354" i="6"/>
  <c r="K345" i="6"/>
  <c r="J345" i="6"/>
  <c r="K336" i="6"/>
  <c r="J336" i="6"/>
  <c r="K327" i="6"/>
  <c r="J327" i="6"/>
  <c r="K318" i="6"/>
  <c r="J318" i="6"/>
  <c r="K309" i="6"/>
  <c r="J309" i="6"/>
  <c r="K300" i="6"/>
  <c r="J300" i="6"/>
  <c r="K291" i="6"/>
  <c r="J291" i="6"/>
  <c r="K282" i="6"/>
  <c r="J282" i="6"/>
  <c r="K273" i="6"/>
  <c r="J273" i="6"/>
  <c r="K264" i="6"/>
  <c r="J264" i="6"/>
  <c r="K255" i="6"/>
  <c r="J255" i="6"/>
  <c r="K246" i="6"/>
  <c r="J246" i="6"/>
  <c r="K237" i="6"/>
  <c r="J237" i="6"/>
  <c r="K228" i="6"/>
  <c r="J228" i="6"/>
  <c r="K219" i="6"/>
  <c r="J219" i="6"/>
  <c r="K210" i="6"/>
  <c r="J210" i="6"/>
  <c r="K201" i="6"/>
  <c r="J201" i="6"/>
  <c r="K192" i="6"/>
  <c r="J192" i="6"/>
  <c r="K183" i="6"/>
  <c r="J183" i="6"/>
  <c r="K174" i="6"/>
  <c r="J174" i="6"/>
  <c r="K165" i="6"/>
  <c r="J165" i="6"/>
  <c r="K156" i="6"/>
  <c r="J156" i="6"/>
  <c r="K147" i="6"/>
  <c r="J147" i="6"/>
  <c r="K138" i="6"/>
  <c r="J138" i="6"/>
  <c r="K129" i="6"/>
  <c r="J129" i="6"/>
  <c r="K120" i="6"/>
  <c r="J120" i="6"/>
  <c r="K111" i="6"/>
  <c r="J111" i="6"/>
  <c r="K102" i="6"/>
  <c r="J102" i="6"/>
  <c r="K93" i="6"/>
  <c r="J93" i="6"/>
  <c r="K84" i="6"/>
  <c r="J84" i="6"/>
  <c r="K75" i="6"/>
  <c r="J75" i="6"/>
  <c r="K66" i="6"/>
  <c r="J66" i="6"/>
  <c r="K57" i="6"/>
  <c r="J57" i="6"/>
  <c r="K48" i="6"/>
  <c r="J48" i="6"/>
  <c r="K39" i="6"/>
  <c r="J39" i="6"/>
  <c r="K30" i="6"/>
  <c r="J30" i="6"/>
  <c r="K21" i="6"/>
  <c r="J21" i="6"/>
  <c r="K12" i="6"/>
  <c r="J12" i="6"/>
  <c r="K3" i="6"/>
  <c r="J3" i="6"/>
  <c r="M687" i="13"/>
  <c r="L687" i="13"/>
  <c r="K687" i="13"/>
  <c r="M651" i="13"/>
  <c r="L651" i="13"/>
  <c r="K651" i="13"/>
  <c r="K93" i="4"/>
  <c r="J93" i="4"/>
  <c r="K264" i="3" l="1"/>
  <c r="J264" i="3"/>
  <c r="K363" i="4" l="1"/>
  <c r="J363" i="4"/>
  <c r="K813" i="4"/>
  <c r="J813" i="4"/>
  <c r="K803" i="4"/>
  <c r="J803" i="4"/>
  <c r="K793" i="4"/>
  <c r="J793" i="4"/>
  <c r="K783" i="4"/>
  <c r="J783" i="4"/>
  <c r="K773" i="4"/>
  <c r="J773" i="4"/>
  <c r="K763" i="4"/>
  <c r="J763" i="4"/>
  <c r="K753" i="4"/>
  <c r="J753" i="4"/>
  <c r="K743" i="4"/>
  <c r="J743" i="4"/>
  <c r="K733" i="4"/>
  <c r="J733" i="4"/>
  <c r="K723" i="4"/>
  <c r="J723" i="4"/>
  <c r="K713" i="4"/>
  <c r="J713" i="4"/>
  <c r="K703" i="4"/>
  <c r="J703" i="4"/>
  <c r="K693" i="4"/>
  <c r="J693" i="4"/>
  <c r="K683" i="4"/>
  <c r="J683" i="4"/>
  <c r="K673" i="4"/>
  <c r="J673" i="4"/>
  <c r="K663" i="4"/>
  <c r="J663" i="4"/>
  <c r="K653" i="4"/>
  <c r="J653" i="4"/>
  <c r="K643" i="4"/>
  <c r="J643" i="4"/>
  <c r="K633" i="4"/>
  <c r="J633" i="4"/>
  <c r="K623" i="4"/>
  <c r="J623" i="4"/>
  <c r="K613" i="4"/>
  <c r="J613" i="4"/>
  <c r="K603" i="4"/>
  <c r="J603" i="4"/>
  <c r="K593" i="4"/>
  <c r="J593" i="4"/>
  <c r="K583" i="4"/>
  <c r="J583" i="4"/>
  <c r="K573" i="4"/>
  <c r="J573" i="4"/>
  <c r="K563" i="4"/>
  <c r="J563" i="4"/>
  <c r="K553" i="4"/>
  <c r="J553" i="4"/>
  <c r="K543" i="4"/>
  <c r="J543" i="4"/>
  <c r="K533" i="4"/>
  <c r="J533" i="4"/>
  <c r="K523" i="4"/>
  <c r="J523" i="4"/>
  <c r="K513" i="4"/>
  <c r="J513" i="4"/>
  <c r="K503" i="4"/>
  <c r="J503" i="4"/>
  <c r="K493" i="4"/>
  <c r="J493" i="4"/>
  <c r="K483" i="4"/>
  <c r="J483" i="4"/>
  <c r="K473" i="4"/>
  <c r="J473" i="4"/>
  <c r="K463" i="4"/>
  <c r="J463" i="4"/>
  <c r="K453" i="4"/>
  <c r="J453" i="4"/>
  <c r="K443" i="4"/>
  <c r="J443" i="4"/>
  <c r="K433" i="4"/>
  <c r="J433" i="4"/>
  <c r="K423" i="4"/>
  <c r="J423" i="4"/>
  <c r="K413" i="4"/>
  <c r="J413" i="4"/>
  <c r="K403" i="4"/>
  <c r="J403" i="4"/>
  <c r="K393" i="4"/>
  <c r="J393" i="4"/>
  <c r="K383" i="4"/>
  <c r="J383" i="4"/>
  <c r="K373" i="4"/>
  <c r="J373" i="4"/>
  <c r="K353" i="4"/>
  <c r="J353" i="4"/>
  <c r="K343" i="4"/>
  <c r="J343" i="4"/>
  <c r="K333" i="4"/>
  <c r="J333" i="4"/>
  <c r="K323" i="4"/>
  <c r="J323" i="4"/>
  <c r="K313" i="4"/>
  <c r="J313" i="4"/>
  <c r="K303" i="4"/>
  <c r="J303" i="4"/>
  <c r="K293" i="4"/>
  <c r="J293" i="4"/>
  <c r="K283" i="4"/>
  <c r="J283" i="4"/>
  <c r="K273" i="4"/>
  <c r="J273" i="4"/>
  <c r="K263" i="4"/>
  <c r="J263" i="4"/>
  <c r="K253" i="4"/>
  <c r="J253" i="4"/>
  <c r="K243" i="4"/>
  <c r="J243" i="4"/>
  <c r="K233" i="4"/>
  <c r="J233" i="4"/>
  <c r="K223" i="4"/>
  <c r="J223" i="4"/>
  <c r="K213" i="4"/>
  <c r="J213" i="4"/>
  <c r="K203" i="4"/>
  <c r="J203" i="4"/>
  <c r="K193" i="4"/>
  <c r="J193" i="4"/>
  <c r="K183" i="4"/>
  <c r="J183" i="4"/>
  <c r="K173" i="4"/>
  <c r="J173" i="4"/>
  <c r="K163" i="4"/>
  <c r="J163" i="4"/>
  <c r="K153" i="4"/>
  <c r="J153" i="4"/>
  <c r="K143" i="4"/>
  <c r="J143" i="4"/>
  <c r="K133" i="4"/>
  <c r="J133" i="4"/>
  <c r="K123" i="4"/>
  <c r="J123" i="4"/>
  <c r="K113" i="4"/>
  <c r="J113" i="4"/>
  <c r="K103" i="4"/>
  <c r="J103" i="4"/>
  <c r="K83" i="4"/>
  <c r="J83" i="4"/>
  <c r="K73" i="4"/>
  <c r="J73" i="4"/>
  <c r="K63" i="4"/>
  <c r="J63" i="4"/>
  <c r="K53" i="4"/>
  <c r="J53" i="4"/>
  <c r="K43" i="4"/>
  <c r="J43" i="4"/>
  <c r="K33" i="4"/>
  <c r="J33" i="4"/>
  <c r="K23" i="4"/>
  <c r="J23" i="4"/>
  <c r="K741" i="3"/>
  <c r="J741" i="3"/>
  <c r="K732" i="3"/>
  <c r="J732" i="3"/>
  <c r="K723" i="3"/>
  <c r="J723" i="3"/>
  <c r="K714" i="3"/>
  <c r="J714" i="3"/>
  <c r="K705" i="3"/>
  <c r="J705" i="3"/>
  <c r="K696" i="3"/>
  <c r="J696" i="3"/>
  <c r="K687" i="3"/>
  <c r="J687" i="3"/>
  <c r="K678" i="3"/>
  <c r="J678" i="3"/>
  <c r="K669" i="3"/>
  <c r="J669" i="3"/>
  <c r="K660" i="3"/>
  <c r="J660" i="3"/>
  <c r="K651" i="3"/>
  <c r="J651" i="3"/>
  <c r="K642" i="3"/>
  <c r="J642" i="3"/>
  <c r="K633" i="3"/>
  <c r="J633" i="3"/>
  <c r="K624" i="3"/>
  <c r="J624" i="3"/>
  <c r="K615" i="3"/>
  <c r="J615" i="3"/>
  <c r="K606" i="3"/>
  <c r="J606" i="3"/>
  <c r="K597" i="3"/>
  <c r="J597" i="3"/>
  <c r="K588" i="3"/>
  <c r="J588" i="3"/>
  <c r="K579" i="3"/>
  <c r="J579" i="3"/>
  <c r="K570" i="3"/>
  <c r="J570" i="3"/>
  <c r="K561" i="3"/>
  <c r="J561" i="3"/>
  <c r="K552" i="3"/>
  <c r="J552" i="3"/>
  <c r="K543" i="3"/>
  <c r="J543" i="3"/>
  <c r="K534" i="3"/>
  <c r="J534" i="3"/>
  <c r="K525" i="3"/>
  <c r="J525" i="3"/>
  <c r="K516" i="3"/>
  <c r="J516" i="3"/>
  <c r="K507" i="3"/>
  <c r="J507" i="3"/>
  <c r="K498" i="3"/>
  <c r="J498" i="3"/>
  <c r="K489" i="3"/>
  <c r="J489" i="3"/>
  <c r="K480" i="3"/>
  <c r="J480" i="3"/>
  <c r="K471" i="3"/>
  <c r="J471" i="3"/>
  <c r="K462" i="3"/>
  <c r="J462" i="3"/>
  <c r="K453" i="3"/>
  <c r="J453" i="3"/>
  <c r="K444" i="3"/>
  <c r="J444" i="3"/>
  <c r="K435" i="3"/>
  <c r="J435" i="3"/>
  <c r="K426" i="3"/>
  <c r="J426" i="3"/>
  <c r="K417" i="3"/>
  <c r="J417" i="3"/>
  <c r="K408" i="3"/>
  <c r="J408" i="3"/>
  <c r="K399" i="3"/>
  <c r="J399" i="3"/>
  <c r="K390" i="3"/>
  <c r="J390" i="3"/>
  <c r="K381" i="3"/>
  <c r="J381" i="3"/>
  <c r="K372" i="3"/>
  <c r="J372" i="3"/>
  <c r="K363" i="3"/>
  <c r="J363" i="3"/>
  <c r="K354" i="3"/>
  <c r="J354" i="3"/>
  <c r="K345" i="3"/>
  <c r="J345" i="3"/>
  <c r="K336" i="3"/>
  <c r="J336" i="3"/>
  <c r="K327" i="3"/>
  <c r="J327" i="3"/>
  <c r="K318" i="3"/>
  <c r="J318" i="3"/>
  <c r="K309" i="3"/>
  <c r="J309" i="3"/>
  <c r="K300" i="3"/>
  <c r="J300" i="3"/>
  <c r="K291" i="3"/>
  <c r="J291" i="3"/>
  <c r="K282" i="3"/>
  <c r="J282" i="3"/>
  <c r="K273" i="3"/>
  <c r="J273" i="3"/>
  <c r="K255" i="3"/>
  <c r="J255" i="3"/>
  <c r="K246" i="3"/>
  <c r="J246" i="3"/>
  <c r="K237" i="3"/>
  <c r="J237" i="3"/>
  <c r="K228" i="3"/>
  <c r="J228" i="3"/>
  <c r="K219" i="3"/>
  <c r="J219" i="3"/>
  <c r="K210" i="3"/>
  <c r="J210" i="3"/>
  <c r="K201" i="3"/>
  <c r="J201" i="3"/>
  <c r="K192" i="3"/>
  <c r="J192" i="3"/>
  <c r="K183" i="3"/>
  <c r="J183" i="3"/>
  <c r="K174" i="3"/>
  <c r="J174" i="3"/>
  <c r="K165" i="3"/>
  <c r="J165" i="3"/>
  <c r="K156" i="3"/>
  <c r="J156" i="3"/>
  <c r="K147" i="3"/>
  <c r="J147" i="3"/>
  <c r="K138" i="3"/>
  <c r="J138" i="3"/>
  <c r="K129" i="3"/>
  <c r="J129" i="3"/>
  <c r="K120" i="3"/>
  <c r="J120" i="3"/>
  <c r="K111" i="3"/>
  <c r="J111" i="3"/>
  <c r="K102" i="3"/>
  <c r="J102" i="3"/>
  <c r="K93" i="3"/>
  <c r="J93" i="3"/>
  <c r="K84" i="3"/>
  <c r="J84" i="3"/>
  <c r="K75" i="3"/>
  <c r="J75" i="3"/>
  <c r="K66" i="3"/>
  <c r="J66" i="3"/>
  <c r="K57" i="3"/>
  <c r="J57" i="3"/>
  <c r="K48" i="3"/>
  <c r="J48" i="3"/>
  <c r="K39" i="3"/>
  <c r="J39" i="3"/>
  <c r="K30" i="3"/>
  <c r="J30" i="3"/>
  <c r="K21" i="3"/>
  <c r="J21" i="3"/>
  <c r="K12" i="3"/>
  <c r="J12" i="3"/>
  <c r="K3" i="3"/>
  <c r="J3" i="3"/>
  <c r="K813" i="14"/>
  <c r="J813" i="14"/>
  <c r="K803" i="14"/>
  <c r="J803" i="14"/>
  <c r="K793" i="14"/>
  <c r="J793" i="14"/>
  <c r="K783" i="14"/>
  <c r="J783" i="14"/>
  <c r="K773" i="14"/>
  <c r="J773" i="14"/>
  <c r="K763" i="14"/>
  <c r="J763" i="14"/>
  <c r="K753" i="14"/>
  <c r="J753" i="14"/>
  <c r="K743" i="14"/>
  <c r="J743" i="14"/>
  <c r="K733" i="14"/>
  <c r="J733" i="14"/>
  <c r="K723" i="14"/>
  <c r="J723" i="14"/>
  <c r="K713" i="14"/>
  <c r="J713" i="14"/>
  <c r="K703" i="14"/>
  <c r="J703" i="14"/>
  <c r="K693" i="14"/>
  <c r="J693" i="14"/>
  <c r="K683" i="14"/>
  <c r="J683" i="14"/>
  <c r="K673" i="14"/>
  <c r="J673" i="14"/>
  <c r="K663" i="14"/>
  <c r="J663" i="14"/>
  <c r="K653" i="14"/>
  <c r="J653" i="14"/>
  <c r="K643" i="14"/>
  <c r="J643" i="14"/>
  <c r="K633" i="14"/>
  <c r="J633" i="14"/>
  <c r="K623" i="14"/>
  <c r="J623" i="14"/>
  <c r="K613" i="14"/>
  <c r="J613" i="14"/>
  <c r="K603" i="14"/>
  <c r="J603" i="14"/>
  <c r="K593" i="14"/>
  <c r="J593" i="14"/>
  <c r="K583" i="14"/>
  <c r="J583" i="14"/>
  <c r="K573" i="14"/>
  <c r="J573" i="14"/>
  <c r="K563" i="14"/>
  <c r="J563" i="14"/>
  <c r="K553" i="14"/>
  <c r="J553" i="14"/>
  <c r="K543" i="14"/>
  <c r="J543" i="14"/>
  <c r="K533" i="14"/>
  <c r="J533" i="14"/>
  <c r="K523" i="14"/>
  <c r="J523" i="14"/>
  <c r="K513" i="14"/>
  <c r="J513" i="14"/>
  <c r="K503" i="14"/>
  <c r="J503" i="14"/>
  <c r="K493" i="14"/>
  <c r="J493" i="14"/>
  <c r="K483" i="14"/>
  <c r="J483" i="14"/>
  <c r="K473" i="14"/>
  <c r="J473" i="14"/>
  <c r="K463" i="14"/>
  <c r="J463" i="14"/>
  <c r="K453" i="14"/>
  <c r="J453" i="14"/>
  <c r="K443" i="14"/>
  <c r="J443" i="14"/>
  <c r="K433" i="14"/>
  <c r="J433" i="14"/>
  <c r="K423" i="14"/>
  <c r="J423" i="14"/>
  <c r="K413" i="14"/>
  <c r="J413" i="14"/>
  <c r="K403" i="14"/>
  <c r="J403" i="14"/>
  <c r="K393" i="14"/>
  <c r="J393" i="14"/>
  <c r="K383" i="14"/>
  <c r="J383" i="14"/>
  <c r="K373" i="14"/>
  <c r="J373" i="14"/>
  <c r="K363" i="14"/>
  <c r="J363" i="14"/>
  <c r="K353" i="14"/>
  <c r="J353" i="14"/>
  <c r="K343" i="14"/>
  <c r="J343" i="14"/>
  <c r="K333" i="14"/>
  <c r="J333" i="14"/>
  <c r="K323" i="14"/>
  <c r="J323" i="14"/>
  <c r="K313" i="14"/>
  <c r="J313" i="14"/>
  <c r="K303" i="14"/>
  <c r="J303" i="14"/>
  <c r="K293" i="14"/>
  <c r="J293" i="14"/>
  <c r="K283" i="14"/>
  <c r="J283" i="14"/>
  <c r="K273" i="14"/>
  <c r="J273" i="14"/>
  <c r="K263" i="14"/>
  <c r="J263" i="14"/>
  <c r="K253" i="14"/>
  <c r="J253" i="14"/>
  <c r="K243" i="14"/>
  <c r="J243" i="14"/>
  <c r="K233" i="14"/>
  <c r="J233" i="14"/>
  <c r="K223" i="14"/>
  <c r="J223" i="14"/>
  <c r="K213" i="14"/>
  <c r="J213" i="14"/>
  <c r="K203" i="14"/>
  <c r="J203" i="14"/>
  <c r="K193" i="14"/>
  <c r="J193" i="14"/>
  <c r="K183" i="14"/>
  <c r="J183" i="14"/>
  <c r="K173" i="14"/>
  <c r="J173" i="14"/>
  <c r="K163" i="14"/>
  <c r="J163" i="14"/>
  <c r="K153" i="14"/>
  <c r="J153" i="14"/>
  <c r="K143" i="14"/>
  <c r="J143" i="14"/>
  <c r="K133" i="14"/>
  <c r="J133" i="14"/>
  <c r="K123" i="14"/>
  <c r="J123" i="14"/>
  <c r="K113" i="14"/>
  <c r="J113" i="14"/>
  <c r="K103" i="14"/>
  <c r="J103" i="14"/>
  <c r="K93" i="14"/>
  <c r="J93" i="14"/>
  <c r="K83" i="14"/>
  <c r="J83" i="14"/>
  <c r="K73" i="14"/>
  <c r="J73" i="14"/>
  <c r="K63" i="14"/>
  <c r="J63" i="14"/>
  <c r="K53" i="14"/>
  <c r="J53" i="14"/>
  <c r="K43" i="14"/>
  <c r="J43" i="14"/>
  <c r="K33" i="14"/>
  <c r="J33" i="14"/>
  <c r="K23" i="14"/>
  <c r="J23" i="14"/>
  <c r="K13" i="14"/>
  <c r="J13" i="14"/>
  <c r="K3" i="14"/>
  <c r="J3" i="14"/>
  <c r="K723" i="2"/>
  <c r="J723" i="2"/>
  <c r="K714" i="2"/>
  <c r="J714" i="2"/>
  <c r="K705" i="2"/>
  <c r="J705" i="2"/>
  <c r="K696" i="2"/>
  <c r="J696" i="2"/>
  <c r="K687" i="2"/>
  <c r="J687" i="2"/>
  <c r="K678" i="2"/>
  <c r="J678" i="2"/>
  <c r="K669" i="2"/>
  <c r="J669" i="2"/>
  <c r="K660" i="2"/>
  <c r="J660" i="2"/>
  <c r="K651" i="2"/>
  <c r="J651" i="2"/>
  <c r="K642" i="2"/>
  <c r="J642" i="2"/>
  <c r="K633" i="2"/>
  <c r="J633" i="2"/>
  <c r="K624" i="2"/>
  <c r="J624" i="2"/>
  <c r="K615" i="2"/>
  <c r="J615" i="2"/>
  <c r="K606" i="2"/>
  <c r="J606" i="2"/>
  <c r="K597" i="2"/>
  <c r="J597" i="2"/>
  <c r="K588" i="2"/>
  <c r="J588" i="2"/>
  <c r="K579" i="2"/>
  <c r="J579" i="2"/>
  <c r="K570" i="2"/>
  <c r="J570" i="2"/>
  <c r="K561" i="2"/>
  <c r="J561" i="2"/>
  <c r="K552" i="2"/>
  <c r="J552" i="2"/>
  <c r="K543" i="2"/>
  <c r="J543" i="2"/>
  <c r="K534" i="2"/>
  <c r="J534" i="2"/>
  <c r="K525" i="2"/>
  <c r="J525" i="2"/>
  <c r="K516" i="2"/>
  <c r="J516" i="2"/>
  <c r="K507" i="2"/>
  <c r="J507" i="2"/>
  <c r="K498" i="2"/>
  <c r="J498" i="2"/>
  <c r="K489" i="2"/>
  <c r="J489" i="2"/>
  <c r="K480" i="2"/>
  <c r="J480" i="2"/>
  <c r="K471" i="2"/>
  <c r="J471" i="2"/>
  <c r="K462" i="2"/>
  <c r="J462" i="2"/>
  <c r="K453" i="2"/>
  <c r="J453" i="2"/>
  <c r="K444" i="2"/>
  <c r="J444" i="2"/>
  <c r="K435" i="2"/>
  <c r="J435" i="2"/>
  <c r="K426" i="2"/>
  <c r="J426" i="2"/>
  <c r="K417" i="2"/>
  <c r="J417" i="2"/>
  <c r="K408" i="2"/>
  <c r="J408" i="2"/>
  <c r="K399" i="2"/>
  <c r="J399" i="2"/>
  <c r="K390" i="2"/>
  <c r="J390" i="2"/>
  <c r="K381" i="2"/>
  <c r="J381" i="2"/>
  <c r="K372" i="2"/>
  <c r="J372" i="2"/>
  <c r="K363" i="2"/>
  <c r="J363" i="2"/>
  <c r="K354" i="2"/>
  <c r="J354" i="2"/>
  <c r="K345" i="2"/>
  <c r="J345" i="2"/>
  <c r="K336" i="2"/>
  <c r="J336" i="2"/>
  <c r="K327" i="2"/>
  <c r="J327" i="2"/>
  <c r="K318" i="2"/>
  <c r="J318" i="2"/>
  <c r="K309" i="2"/>
  <c r="J309" i="2"/>
  <c r="K300" i="2"/>
  <c r="J300" i="2"/>
  <c r="K291" i="2"/>
  <c r="J291" i="2"/>
  <c r="K282" i="2"/>
  <c r="J282" i="2"/>
  <c r="K273" i="2"/>
  <c r="J273" i="2"/>
  <c r="K264" i="2"/>
  <c r="J264" i="2"/>
  <c r="K255" i="2"/>
  <c r="J255" i="2"/>
  <c r="K246" i="2"/>
  <c r="J246" i="2"/>
  <c r="K237" i="2"/>
  <c r="J237" i="2"/>
  <c r="K228" i="2"/>
  <c r="J228" i="2"/>
  <c r="K219" i="2"/>
  <c r="J219" i="2"/>
  <c r="K210" i="2"/>
  <c r="J210" i="2"/>
  <c r="K201" i="2"/>
  <c r="J201" i="2"/>
  <c r="K192" i="2"/>
  <c r="J192" i="2"/>
  <c r="K183" i="2"/>
  <c r="J183" i="2"/>
  <c r="K174" i="2"/>
  <c r="J174" i="2"/>
  <c r="K165" i="2"/>
  <c r="J165" i="2"/>
  <c r="K156" i="2"/>
  <c r="J156" i="2"/>
  <c r="K147" i="2"/>
  <c r="J147" i="2"/>
  <c r="K138" i="2"/>
  <c r="J138" i="2"/>
  <c r="K129" i="2"/>
  <c r="J129" i="2"/>
  <c r="K120" i="2"/>
  <c r="J120" i="2"/>
  <c r="K111" i="2"/>
  <c r="J111" i="2"/>
  <c r="K102" i="2"/>
  <c r="J102" i="2"/>
  <c r="K93" i="2"/>
  <c r="J93" i="2"/>
  <c r="K84" i="2"/>
  <c r="J84" i="2"/>
  <c r="K75" i="2"/>
  <c r="J75" i="2"/>
  <c r="K66" i="2"/>
  <c r="J66" i="2"/>
  <c r="K57" i="2"/>
  <c r="J57" i="2"/>
  <c r="K48" i="2"/>
  <c r="J48" i="2"/>
  <c r="K39" i="2"/>
  <c r="J39" i="2"/>
  <c r="K30" i="2"/>
  <c r="J30" i="2"/>
  <c r="K21" i="2"/>
  <c r="J21" i="2"/>
  <c r="K12" i="2"/>
  <c r="J12" i="2"/>
  <c r="K3" i="2"/>
  <c r="J3" i="2"/>
  <c r="K413" i="15"/>
  <c r="J413" i="15"/>
  <c r="K393" i="15"/>
  <c r="J393" i="15"/>
  <c r="K383" i="15"/>
  <c r="J383" i="15"/>
  <c r="M483" i="13" l="1"/>
  <c r="L483" i="13"/>
  <c r="K483" i="13"/>
  <c r="M471" i="13"/>
  <c r="L471" i="13"/>
  <c r="K471" i="13"/>
  <c r="M459" i="13"/>
  <c r="L459" i="13"/>
  <c r="K459" i="13"/>
  <c r="M447" i="13"/>
  <c r="L447" i="13"/>
  <c r="K447" i="13"/>
  <c r="M423" i="13"/>
  <c r="L423" i="13"/>
  <c r="K423" i="13"/>
  <c r="M387" i="13"/>
  <c r="L387" i="13"/>
  <c r="K387" i="13"/>
  <c r="M363" i="13"/>
  <c r="L363" i="13"/>
  <c r="K363" i="13"/>
  <c r="M351" i="13"/>
  <c r="L351" i="13"/>
  <c r="K351" i="13"/>
  <c r="M339" i="13"/>
  <c r="L339" i="13"/>
  <c r="K339" i="13"/>
  <c r="M327" i="13"/>
  <c r="L327" i="13"/>
  <c r="K327" i="13"/>
  <c r="M315" i="13"/>
  <c r="L315" i="13"/>
  <c r="K315" i="13"/>
  <c r="M303" i="13"/>
  <c r="L303" i="13"/>
  <c r="K303" i="13"/>
  <c r="M291" i="13"/>
  <c r="L291" i="13"/>
  <c r="K291" i="13"/>
  <c r="M279" i="13"/>
  <c r="L279" i="13"/>
  <c r="K279" i="13"/>
  <c r="M267" i="13"/>
  <c r="L267" i="13"/>
  <c r="K267" i="13"/>
  <c r="M255" i="13"/>
  <c r="L255" i="13"/>
  <c r="K255" i="13"/>
  <c r="M243" i="13"/>
  <c r="L243" i="13"/>
  <c r="K243" i="13"/>
  <c r="M231" i="13"/>
  <c r="L231" i="13"/>
  <c r="K231" i="13"/>
  <c r="M219" i="13"/>
  <c r="L219" i="13"/>
  <c r="K219" i="13"/>
  <c r="M207" i="13"/>
  <c r="L207" i="13"/>
  <c r="K207" i="13"/>
  <c r="M195" i="13"/>
  <c r="L195" i="13"/>
  <c r="K195" i="13"/>
  <c r="M183" i="13"/>
  <c r="L183" i="13"/>
  <c r="K183" i="13"/>
  <c r="M171" i="13"/>
  <c r="L171" i="13"/>
  <c r="K171" i="13"/>
  <c r="M159" i="13"/>
  <c r="L159" i="13"/>
  <c r="K159" i="13"/>
  <c r="M135" i="13"/>
  <c r="L135" i="13"/>
  <c r="K135" i="13"/>
  <c r="M123" i="13"/>
  <c r="L123" i="13"/>
  <c r="K123" i="13"/>
  <c r="M99" i="13"/>
  <c r="L99" i="13"/>
  <c r="K99" i="13"/>
  <c r="M87" i="13"/>
  <c r="L87" i="13"/>
  <c r="K87" i="13"/>
  <c r="M75" i="13"/>
  <c r="L75" i="13"/>
  <c r="K75" i="13"/>
  <c r="M63" i="13"/>
  <c r="L63" i="13"/>
  <c r="K63" i="13"/>
  <c r="M51" i="13"/>
  <c r="L51" i="13"/>
  <c r="K51" i="13"/>
  <c r="M39" i="13"/>
  <c r="L39" i="13"/>
  <c r="K39" i="13"/>
  <c r="M27" i="13"/>
  <c r="L27" i="13"/>
  <c r="K27" i="13"/>
  <c r="M15" i="13"/>
  <c r="L15" i="13"/>
  <c r="K15" i="13"/>
  <c r="M3" i="13"/>
  <c r="L3" i="13"/>
  <c r="K3" i="13"/>
  <c r="M603" i="13"/>
  <c r="L603" i="13"/>
  <c r="K603" i="13"/>
  <c r="M591" i="13"/>
  <c r="L591" i="13"/>
  <c r="K591" i="13"/>
  <c r="M579" i="13"/>
  <c r="L579" i="13"/>
  <c r="K579" i="13"/>
  <c r="M567" i="13"/>
  <c r="L567" i="13"/>
  <c r="K567" i="13"/>
  <c r="M555" i="13"/>
  <c r="L555" i="13"/>
  <c r="K555" i="13"/>
  <c r="M543" i="13"/>
  <c r="L543" i="13"/>
  <c r="K543" i="13"/>
  <c r="M531" i="13"/>
  <c r="L531" i="13"/>
  <c r="K531" i="13"/>
  <c r="M519" i="13"/>
  <c r="L519" i="13"/>
  <c r="K519" i="13"/>
  <c r="M507" i="13"/>
  <c r="L507" i="13"/>
  <c r="K507" i="13"/>
  <c r="M495" i="13"/>
  <c r="L495" i="13"/>
  <c r="K495" i="13"/>
  <c r="K353" i="15"/>
  <c r="J353" i="15"/>
  <c r="K193" i="15"/>
  <c r="J193" i="15"/>
  <c r="K333" i="15"/>
  <c r="J333" i="15"/>
  <c r="K173" i="15"/>
  <c r="J173" i="15"/>
  <c r="K163" i="15"/>
  <c r="J163" i="15"/>
  <c r="K123" i="15"/>
  <c r="J123" i="15"/>
  <c r="K103" i="15"/>
  <c r="J103" i="15"/>
  <c r="K93" i="15"/>
  <c r="J93" i="15"/>
  <c r="K83" i="15"/>
  <c r="J83" i="15"/>
  <c r="K73" i="15"/>
  <c r="J73" i="15"/>
  <c r="K63" i="15"/>
  <c r="J63" i="15"/>
  <c r="K53" i="15"/>
  <c r="J53" i="15"/>
  <c r="K43" i="15"/>
  <c r="J43" i="15"/>
  <c r="K33" i="15"/>
  <c r="J33" i="15"/>
  <c r="K23" i="15"/>
  <c r="J23" i="15"/>
  <c r="K13" i="15"/>
  <c r="J13" i="15"/>
  <c r="K3" i="15"/>
  <c r="J3" i="15"/>
  <c r="K153" i="8"/>
  <c r="J153" i="8"/>
  <c r="K143" i="8"/>
  <c r="J143" i="8"/>
  <c r="K113" i="8"/>
  <c r="J113" i="8"/>
  <c r="K103" i="8"/>
  <c r="J103" i="8"/>
  <c r="K93" i="8"/>
  <c r="J93" i="8"/>
  <c r="K73" i="8"/>
  <c r="J73" i="8"/>
  <c r="K63" i="8"/>
  <c r="J63" i="8"/>
  <c r="K53" i="8"/>
  <c r="J53" i="8"/>
  <c r="K43" i="8"/>
  <c r="J43" i="8"/>
  <c r="K33" i="8"/>
  <c r="J33" i="8"/>
  <c r="K23" i="8"/>
  <c r="J23" i="8"/>
  <c r="K13" i="8"/>
  <c r="J13" i="8"/>
  <c r="K3" i="8"/>
  <c r="J3" i="8"/>
  <c r="K732" i="10"/>
  <c r="J732" i="10"/>
  <c r="K723" i="10"/>
  <c r="J723" i="10"/>
  <c r="K714" i="10"/>
  <c r="J714" i="10"/>
  <c r="K705" i="10"/>
  <c r="J705" i="10"/>
  <c r="K696" i="10"/>
  <c r="J696" i="10"/>
  <c r="K687" i="10"/>
  <c r="J687" i="10"/>
  <c r="K678" i="10"/>
  <c r="J678" i="10"/>
  <c r="K669" i="10"/>
  <c r="J669" i="10"/>
  <c r="K660" i="10"/>
  <c r="J660" i="10"/>
  <c r="K651" i="10"/>
  <c r="J651" i="10"/>
  <c r="K642" i="10"/>
  <c r="J642" i="10"/>
  <c r="K633" i="10"/>
  <c r="J633" i="10"/>
  <c r="K624" i="10"/>
  <c r="J624" i="10"/>
  <c r="K615" i="10"/>
  <c r="J615" i="10"/>
  <c r="K606" i="10"/>
  <c r="J606" i="10"/>
  <c r="K597" i="10"/>
  <c r="J597" i="10"/>
  <c r="K588" i="10"/>
  <c r="J588" i="10"/>
  <c r="K579" i="10"/>
  <c r="J579" i="10"/>
  <c r="K570" i="10"/>
  <c r="J570" i="10"/>
  <c r="K561" i="10"/>
  <c r="J561" i="10"/>
  <c r="K552" i="10"/>
  <c r="J552" i="10"/>
  <c r="K543" i="10"/>
  <c r="J543" i="10"/>
  <c r="K534" i="10"/>
  <c r="J534" i="10"/>
  <c r="K525" i="10"/>
  <c r="J525" i="10"/>
  <c r="K516" i="10"/>
  <c r="J516" i="10"/>
  <c r="K507" i="10"/>
  <c r="J507" i="10"/>
  <c r="K498" i="10"/>
  <c r="J498" i="10"/>
  <c r="K489" i="10"/>
  <c r="J489" i="10"/>
  <c r="K480" i="10"/>
  <c r="J480" i="10"/>
  <c r="K471" i="10"/>
  <c r="J471" i="10"/>
  <c r="K462" i="10"/>
  <c r="J462" i="10"/>
  <c r="K453" i="10"/>
  <c r="J453" i="10"/>
  <c r="K444" i="10"/>
  <c r="J444" i="10"/>
  <c r="K435" i="10"/>
  <c r="J435" i="10"/>
  <c r="K426" i="10"/>
  <c r="J426" i="10"/>
  <c r="K417" i="10"/>
  <c r="J417" i="10"/>
  <c r="K408" i="10"/>
  <c r="J408" i="10"/>
  <c r="K399" i="10"/>
  <c r="J399" i="10"/>
  <c r="K390" i="10"/>
  <c r="J390" i="10"/>
  <c r="K381" i="10"/>
  <c r="J381" i="10"/>
  <c r="K372" i="10"/>
  <c r="J372" i="10"/>
  <c r="K363" i="10"/>
  <c r="J363" i="10"/>
  <c r="K354" i="10"/>
  <c r="J354" i="10"/>
  <c r="K345" i="10"/>
  <c r="J345" i="10"/>
  <c r="K336" i="10"/>
  <c r="J336" i="10"/>
  <c r="K327" i="10"/>
  <c r="J327" i="10"/>
  <c r="K318" i="10"/>
  <c r="J318" i="10"/>
  <c r="K309" i="10"/>
  <c r="J309" i="10"/>
  <c r="K300" i="10"/>
  <c r="J300" i="10"/>
  <c r="K291" i="10"/>
  <c r="J291" i="10"/>
  <c r="K282" i="10"/>
  <c r="J282" i="10"/>
  <c r="K273" i="10"/>
  <c r="J273" i="10"/>
  <c r="K264" i="10"/>
  <c r="J264" i="10"/>
  <c r="K255" i="10"/>
  <c r="J255" i="10"/>
  <c r="K246" i="10"/>
  <c r="J246" i="10"/>
  <c r="K237" i="10"/>
  <c r="J237" i="10"/>
  <c r="K228" i="10"/>
  <c r="J228" i="10"/>
  <c r="K219" i="10"/>
  <c r="J219" i="10"/>
  <c r="K210" i="10"/>
  <c r="J210" i="10"/>
  <c r="K201" i="10"/>
  <c r="J201" i="10"/>
  <c r="K192" i="10"/>
  <c r="J192" i="10"/>
  <c r="K183" i="10"/>
  <c r="J183" i="10"/>
  <c r="K174" i="10"/>
  <c r="J174" i="10"/>
  <c r="K165" i="10"/>
  <c r="J165" i="10"/>
  <c r="K156" i="10"/>
  <c r="J156" i="10"/>
  <c r="K147" i="10"/>
  <c r="J147" i="10"/>
  <c r="K138" i="10"/>
  <c r="J138" i="10"/>
  <c r="K129" i="10"/>
  <c r="J129" i="10"/>
  <c r="K120" i="10"/>
  <c r="J120" i="10"/>
  <c r="K111" i="10"/>
  <c r="J111" i="10"/>
  <c r="K102" i="10"/>
  <c r="J102" i="10"/>
  <c r="K93" i="10"/>
  <c r="J93" i="10"/>
  <c r="K84" i="10"/>
  <c r="J84" i="10"/>
  <c r="K75" i="10"/>
  <c r="J75" i="10"/>
  <c r="K66" i="10"/>
  <c r="J66" i="10"/>
  <c r="K57" i="10"/>
  <c r="J57" i="10"/>
  <c r="K48" i="10"/>
  <c r="J48" i="10"/>
  <c r="K39" i="10"/>
  <c r="J39" i="10"/>
  <c r="K30" i="10"/>
  <c r="J30" i="10"/>
  <c r="K21" i="10"/>
  <c r="J21" i="10"/>
  <c r="K12" i="10"/>
  <c r="J12" i="10"/>
  <c r="K210" i="1"/>
  <c r="J210" i="1"/>
  <c r="K192" i="1"/>
  <c r="J192" i="1"/>
  <c r="K336" i="1"/>
  <c r="J336" i="1"/>
  <c r="K732" i="1"/>
  <c r="J732" i="1"/>
  <c r="K723" i="1"/>
  <c r="J723" i="1"/>
  <c r="K714" i="1"/>
  <c r="J714" i="1"/>
  <c r="K705" i="1"/>
  <c r="J705" i="1"/>
  <c r="K696" i="1"/>
  <c r="J696" i="1"/>
  <c r="K687" i="1"/>
  <c r="J687" i="1"/>
  <c r="K678" i="1"/>
  <c r="J678" i="1"/>
  <c r="K669" i="1"/>
  <c r="J669" i="1"/>
  <c r="K660" i="1"/>
  <c r="J660" i="1"/>
  <c r="K651" i="1"/>
  <c r="J651" i="1"/>
  <c r="K642" i="1"/>
  <c r="J642" i="1"/>
  <c r="K633" i="1"/>
  <c r="J633" i="1"/>
  <c r="K624" i="1"/>
  <c r="J624" i="1"/>
  <c r="K615" i="1"/>
  <c r="J615" i="1"/>
  <c r="K606" i="1"/>
  <c r="J606" i="1"/>
  <c r="K597" i="1"/>
  <c r="J597" i="1"/>
  <c r="K588" i="1"/>
  <c r="J588" i="1"/>
  <c r="K579" i="1"/>
  <c r="J579" i="1"/>
  <c r="K570" i="1"/>
  <c r="J570" i="1"/>
  <c r="K561" i="1"/>
  <c r="J561" i="1"/>
  <c r="K552" i="1"/>
  <c r="J552" i="1"/>
  <c r="K543" i="1"/>
  <c r="J543" i="1"/>
  <c r="K534" i="1"/>
  <c r="J534" i="1"/>
  <c r="K525" i="1"/>
  <c r="J525" i="1"/>
  <c r="K516" i="1"/>
  <c r="J516" i="1"/>
  <c r="K507" i="1"/>
  <c r="J507" i="1"/>
  <c r="K498" i="1"/>
  <c r="J498" i="1"/>
  <c r="K489" i="1"/>
  <c r="J489" i="1"/>
  <c r="K480" i="1"/>
  <c r="J480" i="1"/>
  <c r="K471" i="1"/>
  <c r="J471" i="1"/>
  <c r="K462" i="1"/>
  <c r="J462" i="1"/>
  <c r="K453" i="1"/>
  <c r="J453" i="1"/>
  <c r="K444" i="1"/>
  <c r="J444" i="1"/>
  <c r="K435" i="1"/>
  <c r="J435" i="1"/>
  <c r="K426" i="1"/>
  <c r="J426" i="1"/>
  <c r="K417" i="1"/>
  <c r="J417" i="1"/>
  <c r="K408" i="1"/>
  <c r="J408" i="1"/>
  <c r="K399" i="1"/>
  <c r="J399" i="1"/>
  <c r="K390" i="1"/>
  <c r="J390" i="1"/>
  <c r="K381" i="1"/>
  <c r="J381" i="1"/>
  <c r="K372" i="1"/>
  <c r="J372" i="1"/>
  <c r="K363" i="1"/>
  <c r="J363" i="1"/>
  <c r="K354" i="1"/>
  <c r="J354" i="1"/>
  <c r="K345" i="1"/>
  <c r="J345" i="1"/>
  <c r="K327" i="1"/>
  <c r="J327" i="1"/>
  <c r="K318" i="1"/>
  <c r="J318" i="1"/>
  <c r="K309" i="1"/>
  <c r="J309" i="1"/>
  <c r="K300" i="1"/>
  <c r="J300" i="1"/>
  <c r="K291" i="1"/>
  <c r="J291" i="1"/>
  <c r="K282" i="1"/>
  <c r="J282" i="1"/>
  <c r="K273" i="1"/>
  <c r="J273" i="1"/>
  <c r="K264" i="1"/>
  <c r="J264" i="1"/>
  <c r="K255" i="1"/>
  <c r="J255" i="1"/>
  <c r="K246" i="1"/>
  <c r="J246" i="1"/>
  <c r="K237" i="1"/>
  <c r="J237" i="1"/>
  <c r="K228" i="1"/>
  <c r="J228" i="1"/>
  <c r="K219" i="1"/>
  <c r="J219" i="1"/>
  <c r="K201" i="1" l="1"/>
  <c r="J201" i="1"/>
  <c r="K183" i="1"/>
  <c r="J183" i="1"/>
  <c r="K174" i="1"/>
  <c r="J174" i="1"/>
  <c r="K165" i="1"/>
  <c r="J165" i="1"/>
  <c r="K156" i="1"/>
  <c r="J156" i="1"/>
  <c r="K147" i="1"/>
  <c r="J147" i="1"/>
  <c r="K138" i="1"/>
  <c r="J138" i="1"/>
  <c r="K129" i="1"/>
  <c r="J129" i="1"/>
  <c r="K120" i="1"/>
  <c r="J120" i="1"/>
  <c r="K111" i="1"/>
  <c r="J111" i="1"/>
  <c r="K102" i="1"/>
  <c r="J102" i="1"/>
  <c r="K93" i="1"/>
  <c r="J93" i="1"/>
  <c r="K84" i="1"/>
  <c r="J84" i="1"/>
  <c r="K75" i="1"/>
  <c r="J75" i="1"/>
  <c r="K66" i="1"/>
  <c r="J66" i="1"/>
  <c r="K57" i="1"/>
  <c r="J57" i="1"/>
  <c r="K48" i="1"/>
  <c r="J48" i="1"/>
  <c r="K39" i="1"/>
  <c r="J39" i="1"/>
  <c r="K30" i="1"/>
  <c r="J30" i="1"/>
  <c r="K21" i="1"/>
  <c r="J21" i="1"/>
  <c r="K12" i="1"/>
  <c r="J12" i="1"/>
  <c r="K3" i="1"/>
  <c r="J3" i="1"/>
  <c r="K732" i="7" l="1"/>
  <c r="J732" i="7"/>
  <c r="K723" i="7"/>
  <c r="J723" i="7"/>
  <c r="K714" i="7"/>
  <c r="J714" i="7"/>
  <c r="K705" i="7"/>
  <c r="J705" i="7"/>
  <c r="K696" i="7"/>
  <c r="J696" i="7"/>
  <c r="K687" i="7"/>
  <c r="J687" i="7"/>
  <c r="K678" i="7"/>
  <c r="J678" i="7"/>
  <c r="K669" i="7"/>
  <c r="J669" i="7"/>
  <c r="K660" i="7"/>
  <c r="J660" i="7"/>
  <c r="K651" i="7"/>
  <c r="J651" i="7"/>
  <c r="K642" i="7"/>
  <c r="J642" i="7"/>
  <c r="K633" i="7"/>
  <c r="J633" i="7"/>
  <c r="K624" i="7"/>
  <c r="J624" i="7"/>
  <c r="K615" i="7"/>
  <c r="J615" i="7"/>
  <c r="K606" i="7"/>
  <c r="J606" i="7"/>
  <c r="K597" i="7"/>
  <c r="J597" i="7"/>
  <c r="K588" i="7"/>
  <c r="J588" i="7"/>
  <c r="K579" i="7"/>
  <c r="J579" i="7"/>
  <c r="K570" i="7"/>
  <c r="J570" i="7"/>
  <c r="K561" i="7"/>
  <c r="J561" i="7"/>
  <c r="K552" i="7"/>
  <c r="J552" i="7"/>
  <c r="K543" i="7"/>
  <c r="J543" i="7"/>
  <c r="K534" i="7"/>
  <c r="J534" i="7"/>
  <c r="K525" i="7"/>
  <c r="J525" i="7"/>
  <c r="K516" i="7"/>
  <c r="J516" i="7"/>
  <c r="K507" i="7"/>
  <c r="J507" i="7"/>
  <c r="K498" i="7"/>
  <c r="J498" i="7"/>
  <c r="K489" i="7"/>
  <c r="J489" i="7"/>
  <c r="K480" i="7"/>
  <c r="J480" i="7"/>
  <c r="K471" i="7"/>
  <c r="J471" i="7"/>
  <c r="K462" i="7"/>
  <c r="J462" i="7"/>
  <c r="K453" i="7"/>
  <c r="J453" i="7"/>
  <c r="K444" i="7"/>
  <c r="J444" i="7"/>
  <c r="K435" i="7"/>
  <c r="J435" i="7"/>
  <c r="K426" i="7"/>
  <c r="J426" i="7"/>
  <c r="K417" i="7"/>
  <c r="J417" i="7"/>
  <c r="K408" i="7"/>
  <c r="J408" i="7"/>
  <c r="K399" i="7"/>
  <c r="J399" i="7"/>
  <c r="K390" i="7"/>
  <c r="J390" i="7"/>
  <c r="K381" i="7"/>
  <c r="J381" i="7"/>
  <c r="K372" i="7"/>
  <c r="J372" i="7"/>
  <c r="K363" i="7"/>
  <c r="J363" i="7"/>
  <c r="K354" i="7"/>
  <c r="J354" i="7"/>
  <c r="K345" i="7"/>
  <c r="J345" i="7"/>
  <c r="K336" i="7"/>
  <c r="J336" i="7"/>
  <c r="K327" i="7"/>
  <c r="J327" i="7"/>
  <c r="K318" i="7"/>
  <c r="J318" i="7"/>
  <c r="K309" i="7"/>
  <c r="J309" i="7"/>
  <c r="K300" i="7"/>
  <c r="J300" i="7"/>
  <c r="K291" i="7"/>
  <c r="J291" i="7"/>
  <c r="K282" i="7"/>
  <c r="J282" i="7"/>
  <c r="K273" i="7"/>
  <c r="J273" i="7"/>
  <c r="K264" i="7"/>
  <c r="J264" i="7"/>
  <c r="K255" i="7"/>
  <c r="J255" i="7"/>
  <c r="K246" i="7"/>
  <c r="J246" i="7"/>
  <c r="K237" i="7"/>
  <c r="J237" i="7"/>
  <c r="K228" i="7"/>
  <c r="J228" i="7"/>
  <c r="K219" i="7"/>
  <c r="J219" i="7"/>
  <c r="K210" i="7"/>
  <c r="J210" i="7"/>
  <c r="K201" i="7"/>
  <c r="J201" i="7"/>
  <c r="K192" i="7"/>
  <c r="J192" i="7"/>
  <c r="K183" i="7"/>
  <c r="J183" i="7"/>
  <c r="K174" i="7"/>
  <c r="J174" i="7"/>
  <c r="K165" i="7"/>
  <c r="J165" i="7"/>
  <c r="K156" i="7"/>
  <c r="J156" i="7"/>
  <c r="K147" i="7"/>
  <c r="J147" i="7"/>
  <c r="K138" i="7"/>
  <c r="J138" i="7"/>
  <c r="K129" i="7"/>
  <c r="J129" i="7"/>
  <c r="K120" i="7"/>
  <c r="J120" i="7"/>
  <c r="K111" i="7"/>
  <c r="J111" i="7"/>
  <c r="K102" i="7"/>
  <c r="J102" i="7"/>
  <c r="K93" i="7"/>
  <c r="J93" i="7"/>
  <c r="K84" i="7"/>
  <c r="J84" i="7"/>
  <c r="K75" i="7"/>
  <c r="J75" i="7"/>
  <c r="K66" i="7"/>
  <c r="J66" i="7"/>
  <c r="K57" i="7"/>
  <c r="J57" i="7"/>
  <c r="K48" i="7"/>
  <c r="J48" i="7"/>
  <c r="K39" i="7"/>
  <c r="J39" i="7"/>
  <c r="K30" i="7"/>
  <c r="J30" i="7"/>
  <c r="K21" i="7"/>
  <c r="J21" i="7"/>
  <c r="K12" i="7"/>
  <c r="J12" i="7"/>
  <c r="K3" i="7"/>
  <c r="J3" i="7"/>
  <c r="C51" i="16" l="1"/>
  <c r="C40" i="16"/>
  <c r="C46" i="16"/>
  <c r="C50" i="16"/>
  <c r="B37" i="16"/>
  <c r="C43" i="16"/>
  <c r="C41" i="16"/>
  <c r="C45" i="16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3" i="18"/>
  <c r="C2" i="18"/>
  <c r="C1192" i="18"/>
  <c r="C1191" i="18"/>
  <c r="C1190" i="18"/>
  <c r="C1189" i="18"/>
  <c r="C1188" i="18"/>
  <c r="C1187" i="18"/>
  <c r="C1186" i="18"/>
  <c r="C1185" i="18"/>
  <c r="C1184" i="18"/>
  <c r="C1183" i="18"/>
  <c r="C1182" i="18"/>
  <c r="C1181" i="18"/>
  <c r="C1180" i="18"/>
  <c r="C1179" i="18"/>
  <c r="C1178" i="18"/>
  <c r="C1177" i="18"/>
  <c r="C1176" i="18"/>
  <c r="C1175" i="18"/>
  <c r="C1174" i="18"/>
  <c r="C1173" i="18"/>
  <c r="C1172" i="18"/>
  <c r="C1171" i="18"/>
  <c r="C1170" i="18"/>
  <c r="C1169" i="18"/>
  <c r="C1168" i="18"/>
  <c r="C1167" i="18"/>
  <c r="C1166" i="18"/>
  <c r="C1165" i="18"/>
  <c r="C1164" i="18"/>
  <c r="C1163" i="18"/>
  <c r="C1162" i="18"/>
  <c r="C1161" i="18"/>
  <c r="C1160" i="18"/>
  <c r="C1159" i="18"/>
  <c r="C1158" i="18"/>
  <c r="C1157" i="18"/>
  <c r="C1156" i="18"/>
  <c r="C1155" i="18"/>
  <c r="C1154" i="18"/>
  <c r="C1153" i="18"/>
  <c r="C1152" i="18"/>
  <c r="C1151" i="18"/>
  <c r="C1150" i="18"/>
  <c r="C1149" i="18"/>
  <c r="C1148" i="18"/>
  <c r="C1147" i="18"/>
  <c r="C1146" i="18"/>
  <c r="C1145" i="18"/>
  <c r="C1144" i="18"/>
  <c r="C1143" i="18"/>
  <c r="C1142" i="18"/>
  <c r="C1141" i="18"/>
  <c r="C1140" i="18"/>
  <c r="C1139" i="18"/>
  <c r="C1138" i="18"/>
  <c r="C1137" i="18"/>
  <c r="C1136" i="18"/>
  <c r="C1135" i="18"/>
  <c r="C1134" i="18"/>
  <c r="C1133" i="18"/>
  <c r="C1132" i="18"/>
  <c r="C1131" i="18"/>
  <c r="C1130" i="18"/>
  <c r="C1129" i="18"/>
  <c r="C1128" i="18"/>
  <c r="C1127" i="18"/>
  <c r="C1126" i="18"/>
  <c r="C1125" i="18"/>
  <c r="C1124" i="18"/>
  <c r="C1123" i="18"/>
  <c r="C1122" i="18"/>
  <c r="C1121" i="18"/>
  <c r="C1120" i="18"/>
  <c r="C1119" i="18"/>
  <c r="C1118" i="18"/>
  <c r="C1117" i="18"/>
  <c r="C1116" i="18"/>
  <c r="C1115" i="18"/>
  <c r="C1114" i="18"/>
  <c r="C1113" i="18"/>
  <c r="C1112" i="18"/>
  <c r="C1111" i="18"/>
  <c r="C1110" i="18"/>
  <c r="C1109" i="18"/>
  <c r="C1108" i="18"/>
  <c r="C1107" i="18"/>
  <c r="C1106" i="18"/>
  <c r="C1105" i="18"/>
  <c r="C1104" i="18"/>
  <c r="C1103" i="18"/>
  <c r="C1102" i="18"/>
  <c r="C1101" i="18"/>
  <c r="C1100" i="18"/>
  <c r="C1099" i="18"/>
  <c r="C1098" i="18"/>
  <c r="C1097" i="18"/>
  <c r="C1096" i="18"/>
  <c r="C1095" i="18"/>
  <c r="C1094" i="18"/>
  <c r="C1093" i="18"/>
  <c r="C1092" i="18"/>
  <c r="C1091" i="18"/>
  <c r="C1090" i="18"/>
  <c r="C1089" i="18"/>
  <c r="C1088" i="18"/>
  <c r="C1087" i="18"/>
  <c r="C1086" i="18"/>
  <c r="C1085" i="18"/>
  <c r="C1084" i="18"/>
  <c r="C1083" i="18"/>
  <c r="C1082" i="18"/>
  <c r="C1081" i="18"/>
  <c r="C1080" i="18"/>
  <c r="C1079" i="18"/>
  <c r="C1078" i="18"/>
  <c r="C1077" i="18"/>
  <c r="C1076" i="18"/>
  <c r="C1075" i="18"/>
  <c r="C1074" i="18"/>
  <c r="C1073" i="18"/>
  <c r="C1072" i="18"/>
  <c r="C1071" i="18"/>
  <c r="C1070" i="18"/>
  <c r="C1069" i="18"/>
  <c r="C1068" i="18"/>
  <c r="C1067" i="18"/>
  <c r="C1066" i="18"/>
  <c r="C1065" i="18"/>
  <c r="C1064" i="18"/>
  <c r="C1063" i="18"/>
  <c r="C1062" i="18"/>
  <c r="C1061" i="18"/>
  <c r="C1060" i="18"/>
  <c r="C1059" i="18"/>
  <c r="C1058" i="18"/>
  <c r="C1057" i="18"/>
  <c r="C1056" i="18"/>
  <c r="C1055" i="18"/>
  <c r="C1054" i="18"/>
  <c r="C1053" i="18"/>
  <c r="C1052" i="18"/>
  <c r="C1051" i="18"/>
  <c r="C1050" i="18"/>
  <c r="C1049" i="18"/>
  <c r="C1048" i="18"/>
  <c r="C1047" i="18"/>
  <c r="C1046" i="18"/>
  <c r="C1045" i="18"/>
  <c r="C1044" i="18"/>
  <c r="C1043" i="18"/>
  <c r="C1042" i="18"/>
  <c r="C1041" i="18"/>
  <c r="C1040" i="18"/>
  <c r="C1039" i="18"/>
  <c r="C1038" i="18"/>
  <c r="C1037" i="18"/>
  <c r="C1036" i="18"/>
  <c r="C1035" i="18"/>
  <c r="C1034" i="18"/>
  <c r="C1033" i="18"/>
  <c r="C1032" i="18"/>
  <c r="C1031" i="18"/>
  <c r="C1030" i="18"/>
  <c r="C1029" i="18"/>
  <c r="C1028" i="18"/>
  <c r="C1027" i="18"/>
  <c r="C1026" i="18"/>
  <c r="C1025" i="18"/>
  <c r="C1024" i="18"/>
  <c r="C1023" i="18"/>
  <c r="C1022" i="18"/>
  <c r="C1021" i="18"/>
  <c r="C1020" i="18"/>
  <c r="C1019" i="18"/>
  <c r="C1018" i="18"/>
  <c r="C1017" i="18"/>
  <c r="C1016" i="18"/>
  <c r="C1015" i="18"/>
  <c r="C1014" i="18"/>
  <c r="C1013" i="18"/>
  <c r="C1012" i="18"/>
  <c r="C1011" i="18"/>
  <c r="C1010" i="18"/>
  <c r="C1009" i="18"/>
  <c r="C1008" i="18"/>
  <c r="C1007" i="18"/>
  <c r="C1006" i="18"/>
  <c r="C1005" i="18"/>
  <c r="C1004" i="18"/>
  <c r="C1003" i="18"/>
  <c r="C1002" i="18"/>
  <c r="C1001" i="18"/>
  <c r="C1000" i="18"/>
  <c r="C999" i="18"/>
  <c r="C998" i="18"/>
  <c r="C997" i="18"/>
  <c r="C996" i="18"/>
  <c r="C995" i="18"/>
  <c r="C994" i="18"/>
  <c r="C993" i="18"/>
  <c r="C992" i="18"/>
  <c r="C991" i="18"/>
  <c r="C990" i="18"/>
  <c r="C989" i="18"/>
  <c r="C988" i="18"/>
  <c r="C987" i="18"/>
  <c r="C986" i="18"/>
  <c r="C985" i="18"/>
  <c r="C984" i="18"/>
  <c r="C983" i="18"/>
  <c r="C982" i="18"/>
  <c r="C981" i="18"/>
  <c r="C980" i="18"/>
  <c r="C979" i="18"/>
  <c r="C978" i="18"/>
  <c r="C977" i="18"/>
  <c r="C976" i="18"/>
  <c r="C975" i="18"/>
  <c r="C974" i="18"/>
  <c r="C973" i="18"/>
  <c r="C972" i="18"/>
  <c r="C971" i="18"/>
  <c r="C970" i="18"/>
  <c r="C969" i="18"/>
  <c r="C968" i="18"/>
  <c r="C967" i="18"/>
  <c r="C966" i="18"/>
  <c r="C965" i="18"/>
  <c r="C964" i="18"/>
  <c r="C963" i="18"/>
  <c r="C96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E46" i="16" l="1"/>
  <c r="C52" i="16" l="1"/>
  <c r="E45" i="16"/>
  <c r="C49" i="16"/>
  <c r="C47" i="16"/>
  <c r="C42" i="16"/>
  <c r="C44" i="16"/>
  <c r="C48" i="16" l="1"/>
  <c r="C39" i="16"/>
  <c r="E52" i="16" l="1"/>
  <c r="E51" i="16"/>
  <c r="E50" i="16"/>
  <c r="E49" i="16"/>
  <c r="C53" i="16" l="1"/>
  <c r="B53" i="16" l="1"/>
  <c r="B56" i="16" s="1"/>
  <c r="E39" i="16" l="1"/>
  <c r="E48" i="16"/>
  <c r="E47" i="16"/>
  <c r="E44" i="16"/>
  <c r="E43" i="16"/>
  <c r="E42" i="16"/>
  <c r="E41" i="16"/>
  <c r="E40" i="16"/>
  <c r="E53" i="16" l="1"/>
  <c r="K22" i="16" l="1"/>
  <c r="J22" i="16"/>
</calcChain>
</file>

<file path=xl/sharedStrings.xml><?xml version="1.0" encoding="utf-8"?>
<sst xmlns="http://schemas.openxmlformats.org/spreadsheetml/2006/main" count="12812" uniqueCount="12675">
  <si>
    <t>Q1_001_0</t>
  </si>
  <si>
    <t>Q1_003_0</t>
  </si>
  <si>
    <t>Q1_003_1</t>
  </si>
  <si>
    <t>Q1_003_2</t>
  </si>
  <si>
    <t>Q1_003_3</t>
  </si>
  <si>
    <t>Q1_003_4</t>
  </si>
  <si>
    <t>Q1_003_5</t>
  </si>
  <si>
    <t>Q1_003_6</t>
  </si>
  <si>
    <t>Q1_003_7</t>
  </si>
  <si>
    <t>Q1_003_8</t>
  </si>
  <si>
    <t>Q1_004_0</t>
  </si>
  <si>
    <t>Q1_004_1</t>
  </si>
  <si>
    <t>Q1_004_2</t>
  </si>
  <si>
    <t>Q1_004_3</t>
  </si>
  <si>
    <t>Q1_004_4</t>
  </si>
  <si>
    <t>Q1_004_5</t>
  </si>
  <si>
    <t>Q1_004_6</t>
  </si>
  <si>
    <t>Q1_004_7</t>
  </si>
  <si>
    <t>Q1_004_8</t>
  </si>
  <si>
    <t>Q1_008_1</t>
  </si>
  <si>
    <t>Q1_008_2</t>
  </si>
  <si>
    <t>Q1_008_3</t>
  </si>
  <si>
    <t>Q1_008_4</t>
  </si>
  <si>
    <t>Q1_008_5</t>
  </si>
  <si>
    <t>Q1_008_6</t>
  </si>
  <si>
    <t>Q1_008_7</t>
  </si>
  <si>
    <t>Q1_008_8</t>
  </si>
  <si>
    <t>Q1_011_0</t>
  </si>
  <si>
    <t>Q1_011_1</t>
  </si>
  <si>
    <t>Q1_011_2</t>
  </si>
  <si>
    <t>Q1_011_3</t>
  </si>
  <si>
    <t>Q1_011_4</t>
  </si>
  <si>
    <t>Q1_011_5</t>
  </si>
  <si>
    <t>Q1_011_6</t>
  </si>
  <si>
    <t>Q1_011_7</t>
  </si>
  <si>
    <t>Q1_011_8</t>
  </si>
  <si>
    <t>Q1_012_0</t>
  </si>
  <si>
    <t>Q1_012_1</t>
  </si>
  <si>
    <t>Q1_012_2</t>
  </si>
  <si>
    <t>Q1_012_3</t>
  </si>
  <si>
    <t>Q1_012_4</t>
  </si>
  <si>
    <t>Q1_012_5</t>
  </si>
  <si>
    <t>Q1_012_6</t>
  </si>
  <si>
    <t>Q1_012_7</t>
  </si>
  <si>
    <t>Q1_012_8</t>
  </si>
  <si>
    <t>Q1_014_0</t>
  </si>
  <si>
    <t>Q1_014_1</t>
  </si>
  <si>
    <t>Q1_014_2</t>
  </si>
  <si>
    <t>Q1_014_3</t>
  </si>
  <si>
    <t>Q1_014_4</t>
  </si>
  <si>
    <t>Q1_014_5</t>
  </si>
  <si>
    <t>Q1_014_6</t>
  </si>
  <si>
    <t>Q1_014_7</t>
  </si>
  <si>
    <t>Q1_014_8</t>
  </si>
  <si>
    <t>Q1_015_0</t>
  </si>
  <si>
    <t>Q1_015_1</t>
  </si>
  <si>
    <t>Q1_015_2</t>
  </si>
  <si>
    <t>Q1_015_3</t>
  </si>
  <si>
    <t>Q1_015_4</t>
  </si>
  <si>
    <t>Q1_015_5</t>
  </si>
  <si>
    <t>Q1_015_6</t>
  </si>
  <si>
    <t>Q1_015_7</t>
  </si>
  <si>
    <t>Q1_015_8</t>
  </si>
  <si>
    <t>Q1_016_0</t>
  </si>
  <si>
    <t>Q1_016_1</t>
  </si>
  <si>
    <t>Q1_016_2</t>
  </si>
  <si>
    <t>Q1_016_3</t>
  </si>
  <si>
    <t>Q1_016_4</t>
  </si>
  <si>
    <t>Q1_016_5</t>
  </si>
  <si>
    <t>Q1_016_6</t>
  </si>
  <si>
    <t>Q1_016_7</t>
  </si>
  <si>
    <t>Q1_016_8</t>
  </si>
  <si>
    <t>Q1_017_0</t>
  </si>
  <si>
    <t>Q1_017_1</t>
  </si>
  <si>
    <t>Q1_017_2</t>
  </si>
  <si>
    <t>Q1_017_3</t>
  </si>
  <si>
    <t>Q1_017_4</t>
  </si>
  <si>
    <t>Q1_017_5</t>
  </si>
  <si>
    <t>Q1_017_6</t>
  </si>
  <si>
    <t>Q1_017_7</t>
  </si>
  <si>
    <t>Q1_017_8</t>
  </si>
  <si>
    <t>Q1_018_0</t>
  </si>
  <si>
    <t>Q1_018_1</t>
  </si>
  <si>
    <t>Q1_018_2</t>
  </si>
  <si>
    <t>Q1_018_3</t>
  </si>
  <si>
    <t>Q1_018_4</t>
  </si>
  <si>
    <t>Q1_018_5</t>
  </si>
  <si>
    <t>Q1_018_6</t>
  </si>
  <si>
    <t>Q1_018_7</t>
  </si>
  <si>
    <t>Q1_018_8</t>
  </si>
  <si>
    <t>Q1_019_0</t>
  </si>
  <si>
    <t>Q1_019_1</t>
  </si>
  <si>
    <t>Q1_019_2</t>
  </si>
  <si>
    <t>Q1_019_3</t>
  </si>
  <si>
    <t>Q1_019_4</t>
  </si>
  <si>
    <t>Q1_019_5</t>
  </si>
  <si>
    <t>Q1_019_6</t>
  </si>
  <si>
    <t>Q1_019_7</t>
  </si>
  <si>
    <t>Q1_019_8</t>
  </si>
  <si>
    <t>Q1_020_0</t>
  </si>
  <si>
    <t>Q1_020_1</t>
  </si>
  <si>
    <t>Q1_020_2</t>
  </si>
  <si>
    <t>Q1_020_3</t>
  </si>
  <si>
    <t>Q1_020_4</t>
  </si>
  <si>
    <t>Q1_020_5</t>
  </si>
  <si>
    <t>Q1_020_6</t>
  </si>
  <si>
    <t>Q1_020_7</t>
  </si>
  <si>
    <t>Q1_020_8</t>
  </si>
  <si>
    <t>Q1_021_0</t>
  </si>
  <si>
    <t>Q1_021_1</t>
  </si>
  <si>
    <t>Q1_021_2</t>
  </si>
  <si>
    <t>Q1_021_3</t>
  </si>
  <si>
    <t>Q1_021_4</t>
  </si>
  <si>
    <t>Q1_021_5</t>
  </si>
  <si>
    <t>Q1_021_6</t>
  </si>
  <si>
    <t>Q1_021_7</t>
  </si>
  <si>
    <t>Q1_021_8</t>
  </si>
  <si>
    <t>Point ID</t>
  </si>
  <si>
    <t>Date</t>
  </si>
  <si>
    <t>Q1_010_1</t>
  </si>
  <si>
    <t>Q1_010_2</t>
  </si>
  <si>
    <t>Q1_010_3</t>
  </si>
  <si>
    <t>Q1_010_4</t>
  </si>
  <si>
    <t>Q1_010_5</t>
  </si>
  <si>
    <t>Q1_010_6</t>
  </si>
  <si>
    <t>Q1_010_7</t>
  </si>
  <si>
    <t>Q1_010_8</t>
  </si>
  <si>
    <t>Q1_010_0</t>
  </si>
  <si>
    <t>Q3_001_1</t>
  </si>
  <si>
    <t>Q3_001_2</t>
  </si>
  <si>
    <t>Q3_001_3</t>
  </si>
  <si>
    <t>Q3_001_4</t>
  </si>
  <si>
    <t>Q3_001_5</t>
  </si>
  <si>
    <t>Q3_001_6</t>
  </si>
  <si>
    <t>Q3_001_7</t>
  </si>
  <si>
    <t>Q3_001_8</t>
  </si>
  <si>
    <t>Q3_001_0</t>
  </si>
  <si>
    <t>Q1_002_0</t>
  </si>
  <si>
    <t>Q1_002_1</t>
  </si>
  <si>
    <t>Q1_002_2</t>
  </si>
  <si>
    <t>Q1_002_3</t>
  </si>
  <si>
    <t>Q1_002_4</t>
  </si>
  <si>
    <t>Q1_002_5</t>
  </si>
  <si>
    <t>Q1_002_6</t>
  </si>
  <si>
    <t>Q1_002_7</t>
  </si>
  <si>
    <t>Q1_002_8</t>
  </si>
  <si>
    <t>Q1_006_0</t>
  </si>
  <si>
    <t>Q1_006_1</t>
  </si>
  <si>
    <t>Q1_006_2</t>
  </si>
  <si>
    <t>Q1_006_3</t>
  </si>
  <si>
    <t>Q1_006_4</t>
  </si>
  <si>
    <t>Q1_006_5</t>
  </si>
  <si>
    <t>Q1_006_6</t>
  </si>
  <si>
    <t>Q1_006_7</t>
  </si>
  <si>
    <t>Q1_006_8</t>
  </si>
  <si>
    <t>Q1_007_0</t>
  </si>
  <si>
    <t>Q1_007_1</t>
  </si>
  <si>
    <t>Q1_007_2</t>
  </si>
  <si>
    <t>Q1_007_3</t>
  </si>
  <si>
    <t>Q1_007_4</t>
  </si>
  <si>
    <t>Q1_007_5</t>
  </si>
  <si>
    <t>Q1_007_6</t>
  </si>
  <si>
    <t>Q1_007_7</t>
  </si>
  <si>
    <t>Q1_007_8</t>
  </si>
  <si>
    <t>Q1_005_0</t>
  </si>
  <si>
    <t>Q1_005_1</t>
  </si>
  <si>
    <t>Q1_005_2</t>
  </si>
  <si>
    <t>Q1_005_3</t>
  </si>
  <si>
    <t>Q1_005_4</t>
  </si>
  <si>
    <t>Q1_005_5</t>
  </si>
  <si>
    <t>Q1_005_6</t>
  </si>
  <si>
    <t>Q1_005_7</t>
  </si>
  <si>
    <t>Q1_005_8</t>
  </si>
  <si>
    <t>Q1_009_0</t>
  </si>
  <si>
    <t>Q1_009_1</t>
  </si>
  <si>
    <t>Q1_009_2</t>
  </si>
  <si>
    <t>Q1_009_3</t>
  </si>
  <si>
    <t>Q1_009_4</t>
  </si>
  <si>
    <t>Q1_009_5</t>
  </si>
  <si>
    <t>Q1_009_6</t>
  </si>
  <si>
    <t>Q1_009_7</t>
  </si>
  <si>
    <t>Q1_009_8</t>
  </si>
  <si>
    <t>Q1_001_1</t>
  </si>
  <si>
    <t>Q1_001_2</t>
  </si>
  <si>
    <t>Q1_001_3</t>
  </si>
  <si>
    <t>Q1_001_4</t>
  </si>
  <si>
    <t>Q1_001_5</t>
  </si>
  <si>
    <t>Q1_013_0</t>
  </si>
  <si>
    <t>Q1_013_1</t>
  </si>
  <si>
    <t>Q1_013_2</t>
  </si>
  <si>
    <t>Q1_013_3</t>
  </si>
  <si>
    <t>Q1_013_4</t>
  </si>
  <si>
    <t>Q1_013_5</t>
  </si>
  <si>
    <t>Q1_013_6</t>
  </si>
  <si>
    <t>Q1_013_7</t>
  </si>
  <si>
    <t>Q1_013_8</t>
  </si>
  <si>
    <t>Q5_004_V</t>
  </si>
  <si>
    <t>Q5_004_0</t>
  </si>
  <si>
    <t>Q5_004_1</t>
  </si>
  <si>
    <t>Q5_004_2</t>
  </si>
  <si>
    <t>Q5_004_3</t>
  </si>
  <si>
    <t>Q5_004_4</t>
  </si>
  <si>
    <t>Q5_004_5</t>
  </si>
  <si>
    <t>Q5_004_6</t>
  </si>
  <si>
    <t>Q5_004_7</t>
  </si>
  <si>
    <t>Q5_004_8</t>
  </si>
  <si>
    <t>Q5_004_9</t>
  </si>
  <si>
    <t>S2_002_0</t>
  </si>
  <si>
    <t>S2_002_1</t>
  </si>
  <si>
    <t>S2_002_2</t>
  </si>
  <si>
    <t>S2_002_3</t>
  </si>
  <si>
    <t>S2_002_4</t>
  </si>
  <si>
    <t>S2_002_5</t>
  </si>
  <si>
    <t>S2_002_6</t>
  </si>
  <si>
    <t>S2_002_7</t>
  </si>
  <si>
    <t>S2_002_8</t>
  </si>
  <si>
    <t>S2_005_0</t>
  </si>
  <si>
    <t>S2_005_1</t>
  </si>
  <si>
    <t>S2_005_2</t>
  </si>
  <si>
    <t>S2_005_3</t>
  </si>
  <si>
    <t>S2_005_4</t>
  </si>
  <si>
    <t>S2_005_5</t>
  </si>
  <si>
    <t>S2_005_6</t>
  </si>
  <si>
    <t>S2_005_7</t>
  </si>
  <si>
    <t>S2_005_8</t>
  </si>
  <si>
    <t>S2_006_0</t>
  </si>
  <si>
    <t>S2_006_1</t>
  </si>
  <si>
    <t>S2_006_2</t>
  </si>
  <si>
    <t>S2_006_3</t>
  </si>
  <si>
    <t>S2_006_4</t>
  </si>
  <si>
    <t>S2_006_5</t>
  </si>
  <si>
    <t>S2_006_6</t>
  </si>
  <si>
    <t>S2_006_7</t>
  </si>
  <si>
    <t>S2_006_8</t>
  </si>
  <si>
    <t>S2_007_0</t>
  </si>
  <si>
    <t>S2_007_1</t>
  </si>
  <si>
    <t>S2_007_2</t>
  </si>
  <si>
    <t>S2_007_3</t>
  </si>
  <si>
    <t>S2_007_4</t>
  </si>
  <si>
    <t>S2_007_5</t>
  </si>
  <si>
    <t>S2_007_6</t>
  </si>
  <si>
    <t>S2_007_7</t>
  </si>
  <si>
    <t>S2_007_8</t>
  </si>
  <si>
    <t>S2_008_0</t>
  </si>
  <si>
    <t>S2_008_1</t>
  </si>
  <si>
    <t>S2_008_2</t>
  </si>
  <si>
    <t>S2_008_3</t>
  </si>
  <si>
    <t>S2_008_4</t>
  </si>
  <si>
    <t>S2_008_5</t>
  </si>
  <si>
    <t>S2_008_6</t>
  </si>
  <si>
    <t>S2_008_7</t>
  </si>
  <si>
    <t>S2_008_8</t>
  </si>
  <si>
    <t>S2_009_0</t>
  </si>
  <si>
    <t>S2_009_1</t>
  </si>
  <si>
    <t>S2_009_2</t>
  </si>
  <si>
    <t>S2_009_3</t>
  </si>
  <si>
    <t>S2_009_4</t>
  </si>
  <si>
    <t>S2_009_5</t>
  </si>
  <si>
    <t>S2_009_6</t>
  </si>
  <si>
    <t>S2_009_7</t>
  </si>
  <si>
    <t>S2_009_8</t>
  </si>
  <si>
    <t>S2_011_0</t>
  </si>
  <si>
    <t>S2_011_1</t>
  </si>
  <si>
    <t>S2_011_2</t>
  </si>
  <si>
    <t>S2_011_3</t>
  </si>
  <si>
    <t>S2_011_4</t>
  </si>
  <si>
    <t>S2_011_5</t>
  </si>
  <si>
    <t>S2_011_6</t>
  </si>
  <si>
    <t>S2_011_7</t>
  </si>
  <si>
    <t>S2_011_8</t>
  </si>
  <si>
    <t>S2_012_0</t>
  </si>
  <si>
    <t>S2_012_1</t>
  </si>
  <si>
    <t>S2_012_2</t>
  </si>
  <si>
    <t>S2_012_3</t>
  </si>
  <si>
    <t>S2_012_4</t>
  </si>
  <si>
    <t>S2_012_5</t>
  </si>
  <si>
    <t>S2_012_6</t>
  </si>
  <si>
    <t>S2_012_7</t>
  </si>
  <si>
    <t>S2_012_8</t>
  </si>
  <si>
    <t>S2_013_0</t>
  </si>
  <si>
    <t>S2_013_1</t>
  </si>
  <si>
    <t>S2_013_2</t>
  </si>
  <si>
    <t>S2_013_3</t>
  </si>
  <si>
    <t>S2_013_4</t>
  </si>
  <si>
    <t>S2_013_5</t>
  </si>
  <si>
    <t>S2_013_6</t>
  </si>
  <si>
    <t>S2_013_7</t>
  </si>
  <si>
    <t>S2_013_8</t>
  </si>
  <si>
    <t>S2_014_0</t>
  </si>
  <si>
    <t>S2_014_1</t>
  </si>
  <si>
    <t>S2_014_2</t>
  </si>
  <si>
    <t>S2_014_3</t>
  </si>
  <si>
    <t>S2_014_4</t>
  </si>
  <si>
    <t>S2_014_5</t>
  </si>
  <si>
    <t>S2_014_6</t>
  </si>
  <si>
    <t>S2_014_7</t>
  </si>
  <si>
    <t>S2_014_8</t>
  </si>
  <si>
    <t>S2_019_8</t>
  </si>
  <si>
    <t>S2_020_0</t>
  </si>
  <si>
    <t>S2_020_1</t>
  </si>
  <si>
    <t>S2_020_2</t>
  </si>
  <si>
    <t>S2_020_3</t>
  </si>
  <si>
    <t>S2_020_4</t>
  </si>
  <si>
    <t>S2_020_5</t>
  </si>
  <si>
    <t>S2_020_6</t>
  </si>
  <si>
    <t>S2_020_7</t>
  </si>
  <si>
    <t>S2_020_8</t>
  </si>
  <si>
    <t>S2_021_0</t>
  </si>
  <si>
    <t>S2_021_1</t>
  </si>
  <si>
    <t>S2_021_2</t>
  </si>
  <si>
    <t>S2_021_3</t>
  </si>
  <si>
    <t>S2_021_4</t>
  </si>
  <si>
    <t>S2_021_5</t>
  </si>
  <si>
    <t>S2_021_6</t>
  </si>
  <si>
    <t>S2_021_7</t>
  </si>
  <si>
    <t>S2_021_8</t>
  </si>
  <si>
    <t>S2_004_0</t>
  </si>
  <si>
    <t>S2_004_1</t>
  </si>
  <si>
    <t>S2_004_2</t>
  </si>
  <si>
    <t>S2_004_3</t>
  </si>
  <si>
    <t>S2_004_4</t>
  </si>
  <si>
    <t>S2_004_5</t>
  </si>
  <si>
    <t>S2_004_6</t>
  </si>
  <si>
    <t>S2_004_7</t>
  </si>
  <si>
    <t>S2_004_8</t>
  </si>
  <si>
    <t>S2_010_0</t>
  </si>
  <si>
    <t>S2_010_1</t>
  </si>
  <si>
    <t>S2_010_2</t>
  </si>
  <si>
    <t>S2_010_3</t>
  </si>
  <si>
    <t>S2_010_4</t>
  </si>
  <si>
    <t>S2_010_5</t>
  </si>
  <si>
    <t>S2_010_6</t>
  </si>
  <si>
    <t>S2_010_7</t>
  </si>
  <si>
    <t>S2_010_8</t>
  </si>
  <si>
    <t>S2_015_0</t>
  </si>
  <si>
    <t>S2_015_1</t>
  </si>
  <si>
    <t>S2_015_2</t>
  </si>
  <si>
    <t>S2_015_3</t>
  </si>
  <si>
    <t>S2_015_4</t>
  </si>
  <si>
    <t>S2_015_5</t>
  </si>
  <si>
    <t>S2_015_6</t>
  </si>
  <si>
    <t>S2_015_7</t>
  </si>
  <si>
    <t>S2_015_8</t>
  </si>
  <si>
    <t>S2_017_0</t>
  </si>
  <si>
    <t>S2_017_1</t>
  </si>
  <si>
    <t>S2_017_2</t>
  </si>
  <si>
    <t>S2_017_3</t>
  </si>
  <si>
    <t>S2_017_4</t>
  </si>
  <si>
    <t>S2_017_5</t>
  </si>
  <si>
    <t>S2_017_6</t>
  </si>
  <si>
    <t>S2_017_7</t>
  </si>
  <si>
    <t>S2_017_8</t>
  </si>
  <si>
    <t>S2_018_0</t>
  </si>
  <si>
    <t>S2_018_1</t>
  </si>
  <si>
    <t>S2_018_2</t>
  </si>
  <si>
    <t>S2_018_3</t>
  </si>
  <si>
    <t>S2_018_4</t>
  </si>
  <si>
    <t>S2_018_5</t>
  </si>
  <si>
    <t>S2_018_6</t>
  </si>
  <si>
    <t>S2_018_7</t>
  </si>
  <si>
    <t>S2_018_8</t>
  </si>
  <si>
    <t>S2_016_0</t>
  </si>
  <si>
    <t>S2_016_1</t>
  </si>
  <si>
    <t>S2_016_2</t>
  </si>
  <si>
    <t>S2_016_3</t>
  </si>
  <si>
    <t>S2_016_4</t>
  </si>
  <si>
    <t>S2_016_5</t>
  </si>
  <si>
    <t>S2_016_6</t>
  </si>
  <si>
    <t>S2_016_7</t>
  </si>
  <si>
    <t>S2_016_8</t>
  </si>
  <si>
    <t>S2_025_0</t>
  </si>
  <si>
    <t>S2_025_1</t>
  </si>
  <si>
    <t>S2_025_2</t>
  </si>
  <si>
    <t>S2_025_3</t>
  </si>
  <si>
    <t>S2_025_4</t>
  </si>
  <si>
    <t>S2_025_5</t>
  </si>
  <si>
    <t>S2_025_6</t>
  </si>
  <si>
    <t>S2_025_7</t>
  </si>
  <si>
    <t>S2_025_8</t>
  </si>
  <si>
    <t>S2_026_0</t>
  </si>
  <si>
    <t>S2_026_1</t>
  </si>
  <si>
    <t>S2_026_2</t>
  </si>
  <si>
    <t>S2_026_3</t>
  </si>
  <si>
    <t>S2_026_4</t>
  </si>
  <si>
    <t>S2_026_5</t>
  </si>
  <si>
    <t>S2_026_6</t>
  </si>
  <si>
    <t>S2_026_7</t>
  </si>
  <si>
    <t>S2_026_8</t>
  </si>
  <si>
    <t>S2_027_0</t>
  </si>
  <si>
    <t>S2_027_1</t>
  </si>
  <si>
    <t>S2_027_2</t>
  </si>
  <si>
    <t>S2_027_3</t>
  </si>
  <si>
    <t>S2_027_4</t>
  </si>
  <si>
    <t>S2_027_5</t>
  </si>
  <si>
    <t>S2_027_6</t>
  </si>
  <si>
    <t>S2_027_7</t>
  </si>
  <si>
    <t>S2_027_8</t>
  </si>
  <si>
    <t>S2_028_0</t>
  </si>
  <si>
    <t>S2_028_1</t>
  </si>
  <si>
    <t>S2_028_2</t>
  </si>
  <si>
    <t>S2_028_3</t>
  </si>
  <si>
    <t>S2_028_4</t>
  </si>
  <si>
    <t>S2_028_5</t>
  </si>
  <si>
    <t>S2_028_6</t>
  </si>
  <si>
    <t>S2_028_7</t>
  </si>
  <si>
    <t>S2_028_8</t>
  </si>
  <si>
    <t>X_ref [mm]</t>
  </si>
  <si>
    <t>Y_ref [mm]</t>
  </si>
  <si>
    <t>X [m]</t>
  </si>
  <si>
    <t>Y [m]</t>
  </si>
  <si>
    <t>Z [m]</t>
  </si>
  <si>
    <t>S2_022_0</t>
  </si>
  <si>
    <t>S2_022_1</t>
  </si>
  <si>
    <t>S2_022_2</t>
  </si>
  <si>
    <t>S2_022_3</t>
  </si>
  <si>
    <t>S2_022_4</t>
  </si>
  <si>
    <t>S2_022_5</t>
  </si>
  <si>
    <t>S2_022_6</t>
  </si>
  <si>
    <t>S2_022_7</t>
  </si>
  <si>
    <t>S2_022_8</t>
  </si>
  <si>
    <t>S2_023_0</t>
  </si>
  <si>
    <t>S2_023_1</t>
  </si>
  <si>
    <t>S2_023_2</t>
  </si>
  <si>
    <t>S2_023_3</t>
  </si>
  <si>
    <t>S2_023_4</t>
  </si>
  <si>
    <t>S2_023_5</t>
  </si>
  <si>
    <t>S2_023_6</t>
  </si>
  <si>
    <t>S2_023_7</t>
  </si>
  <si>
    <t>S2_023_8</t>
  </si>
  <si>
    <t>S2_030_0</t>
  </si>
  <si>
    <t>S2_030_1</t>
  </si>
  <si>
    <t>S2_030_2</t>
  </si>
  <si>
    <t>S2_030_3</t>
  </si>
  <si>
    <t>S2_030_4</t>
  </si>
  <si>
    <t>S2_030_5</t>
  </si>
  <si>
    <t>S2_030_6</t>
  </si>
  <si>
    <t>S2_030_7</t>
  </si>
  <si>
    <t>S2_030_8</t>
  </si>
  <si>
    <t>S2_031_0</t>
  </si>
  <si>
    <t>S2_031_1</t>
  </si>
  <si>
    <t>S2_031_2</t>
  </si>
  <si>
    <t>S2_031_3</t>
  </si>
  <si>
    <t>S2_031_4</t>
  </si>
  <si>
    <t>S2_031_5</t>
  </si>
  <si>
    <t>S2_031_6</t>
  </si>
  <si>
    <t>S2_031_7</t>
  </si>
  <si>
    <t>S2_031_8</t>
  </si>
  <si>
    <t>dX [mm]</t>
  </si>
  <si>
    <t>dY [mm]</t>
  </si>
  <si>
    <t>Legend</t>
  </si>
  <si>
    <t>The data is presented in a format useful to the Survey &amp; Alignment section.</t>
  </si>
  <si>
    <t>Column A</t>
  </si>
  <si>
    <t>Column B</t>
  </si>
  <si>
    <t>Column C</t>
  </si>
  <si>
    <t>Column D</t>
  </si>
  <si>
    <t>Column E</t>
  </si>
  <si>
    <t>Column F</t>
  </si>
  <si>
    <t>Column G</t>
  </si>
  <si>
    <t>Column H</t>
  </si>
  <si>
    <t>Column I</t>
  </si>
  <si>
    <t>Column J</t>
  </si>
  <si>
    <t>Column K</t>
  </si>
  <si>
    <t>Fiducial 0 is magnetic center; Fiducial V is vertex point</t>
  </si>
  <si>
    <t>Coordinates are in Cartesian Right-Hand-Rectangular format</t>
  </si>
  <si>
    <t>Empty</t>
  </si>
  <si>
    <r>
      <rPr>
        <b/>
        <sz val="11"/>
        <color theme="1"/>
        <rFont val="Calibri"/>
        <family val="2"/>
        <scheme val="minor"/>
      </rPr>
      <t>Point Name</t>
    </r>
    <r>
      <rPr>
        <sz val="11"/>
        <color theme="1"/>
        <rFont val="Calibri"/>
        <family val="2"/>
        <scheme val="minor"/>
      </rPr>
      <t xml:space="preserve">; Format is: Magnet type_Serial number_Fiducial point   </t>
    </r>
  </si>
  <si>
    <r>
      <rPr>
        <b/>
        <sz val="11"/>
        <color theme="1"/>
        <rFont val="Calibri"/>
        <family val="2"/>
        <scheme val="minor"/>
      </rPr>
      <t>Y Ordinate</t>
    </r>
    <r>
      <rPr>
        <sz val="11"/>
        <color theme="1"/>
        <rFont val="Calibri"/>
        <family val="2"/>
        <scheme val="minor"/>
      </rPr>
      <t>; Vertical WRT the e-beam, positive direction is up</t>
    </r>
  </si>
  <si>
    <r>
      <rPr>
        <b/>
        <sz val="11"/>
        <color theme="1"/>
        <rFont val="Calibri"/>
        <family val="2"/>
        <scheme val="minor"/>
      </rPr>
      <t>Z Ordinate</t>
    </r>
    <r>
      <rPr>
        <sz val="11"/>
        <color theme="1"/>
        <rFont val="Calibri"/>
        <family val="2"/>
        <scheme val="minor"/>
      </rPr>
      <t>; Longitudinal WRT the e-beam, positive direction is downstream</t>
    </r>
  </si>
  <si>
    <r>
      <rPr>
        <b/>
        <sz val="11"/>
        <color theme="1"/>
        <rFont val="Calibri"/>
        <family val="2"/>
        <scheme val="minor"/>
      </rPr>
      <t>X Reference</t>
    </r>
    <r>
      <rPr>
        <sz val="11"/>
        <color theme="1"/>
        <rFont val="Calibri"/>
        <family val="2"/>
        <scheme val="minor"/>
      </rPr>
      <t>; Measured position of the side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</si>
  <si>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Y Reference</t>
    </r>
    <r>
      <rPr>
        <sz val="11"/>
        <color theme="1"/>
        <rFont val="Calibri"/>
        <family val="2"/>
        <scheme val="minor"/>
      </rPr>
      <t>; Measured position of the base reference plane WRT the magnetic center or vertex, depending on magnet type</t>
    </r>
  </si>
  <si>
    <r>
      <rPr>
        <b/>
        <sz val="11"/>
        <color theme="1"/>
        <rFont val="Calibri"/>
        <family val="2"/>
        <scheme val="minor"/>
      </rPr>
      <t>X Ordinate</t>
    </r>
    <r>
      <rPr>
        <sz val="11"/>
        <color theme="1"/>
        <rFont val="Calibri"/>
        <family val="2"/>
        <scheme val="minor"/>
      </rPr>
      <t xml:space="preserve">; Transverse to the e-beam, positive direction is left (outboard) </t>
    </r>
  </si>
  <si>
    <t>EXAMPLE:</t>
  </si>
  <si>
    <r>
      <rPr>
        <b/>
        <sz val="11"/>
        <color theme="1"/>
        <rFont val="Calibri"/>
        <family val="2"/>
        <scheme val="minor"/>
      </rPr>
      <t>Delta X</t>
    </r>
    <r>
      <rPr>
        <sz val="11"/>
        <color theme="1"/>
        <rFont val="Calibri"/>
        <family val="2"/>
        <scheme val="minor"/>
      </rPr>
      <t xml:space="preserve">; magnitude of deviation from the ideal specification in X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X_ref)</t>
    </r>
  </si>
  <si>
    <r>
      <rPr>
        <b/>
        <sz val="11"/>
        <color theme="1"/>
        <rFont val="Calibri"/>
        <family val="2"/>
        <scheme val="minor"/>
      </rPr>
      <t>Delta Y</t>
    </r>
    <r>
      <rPr>
        <sz val="11"/>
        <color theme="1"/>
        <rFont val="Calibri"/>
        <family val="2"/>
        <scheme val="minor"/>
      </rPr>
      <t xml:space="preserve">; magnitude of deviation from the ideal specification in Y (Ideal is the </t>
    </r>
    <r>
      <rPr>
        <b/>
        <sz val="11"/>
        <color theme="1"/>
        <rFont val="Calibri"/>
        <family val="2"/>
        <scheme val="minor"/>
      </rPr>
      <t>Bold value</t>
    </r>
    <r>
      <rPr>
        <sz val="11"/>
        <color theme="1"/>
        <rFont val="Calibri"/>
        <family val="2"/>
        <scheme val="minor"/>
      </rPr>
      <t xml:space="preserve"> under Y_ref)</t>
    </r>
  </si>
  <si>
    <t>This spreadsheet serves as the repository of fiducial information for all APS-U storage ring magnets</t>
  </si>
  <si>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>; Format is: YYYYMMDD</t>
    </r>
  </si>
  <si>
    <t>Q1_001_6</t>
  </si>
  <si>
    <t>Q1_001_7</t>
  </si>
  <si>
    <t>Q1</t>
  </si>
  <si>
    <t>Q2</t>
  </si>
  <si>
    <t>Q3</t>
  </si>
  <si>
    <t>Q4</t>
  </si>
  <si>
    <t>Q5</t>
  </si>
  <si>
    <t>Q6</t>
  </si>
  <si>
    <t>Q7</t>
  </si>
  <si>
    <t>Q8</t>
  </si>
  <si>
    <t>S2</t>
  </si>
  <si>
    <t>M1</t>
  </si>
  <si>
    <t>M2</t>
  </si>
  <si>
    <t>M3</t>
  </si>
  <si>
    <t>M4</t>
  </si>
  <si>
    <t>Magnet Type</t>
  </si>
  <si>
    <t>Completed</t>
  </si>
  <si>
    <t>Total</t>
  </si>
  <si>
    <t>%</t>
  </si>
  <si>
    <t>NOTES</t>
  </si>
  <si>
    <t>COMPLETED FIDUCIALIZATIONS</t>
  </si>
  <si>
    <t>Correctors</t>
  </si>
  <si>
    <t>TOTAL</t>
  </si>
  <si>
    <t>S2_036_0</t>
  </si>
  <si>
    <t>S2_036_1</t>
  </si>
  <si>
    <t>S2_036_2</t>
  </si>
  <si>
    <t>S2_036_3</t>
  </si>
  <si>
    <t>S2_036_4</t>
  </si>
  <si>
    <t>S2_036_5</t>
  </si>
  <si>
    <t>S2_036_6</t>
  </si>
  <si>
    <t>S2_036_7</t>
  </si>
  <si>
    <t>S2_036_8</t>
  </si>
  <si>
    <t>S2_035_0</t>
  </si>
  <si>
    <t>S2_035_1</t>
  </si>
  <si>
    <t>S2_035_2</t>
  </si>
  <si>
    <t>S2_035_3</t>
  </si>
  <si>
    <t>S2_035_4</t>
  </si>
  <si>
    <t>S2_035_5</t>
  </si>
  <si>
    <t>S2_035_6</t>
  </si>
  <si>
    <t>S2_035_7</t>
  </si>
  <si>
    <t>S2_035_8</t>
  </si>
  <si>
    <t>S2_037_0</t>
  </si>
  <si>
    <t>S2_037_1</t>
  </si>
  <si>
    <t>S2_037_2</t>
  </si>
  <si>
    <t>S2_037_3</t>
  </si>
  <si>
    <t>S2_037_4</t>
  </si>
  <si>
    <t>S2_037_5</t>
  </si>
  <si>
    <t>S2_037_6</t>
  </si>
  <si>
    <t>S2_037_7</t>
  </si>
  <si>
    <t>S2_037_8</t>
  </si>
  <si>
    <t>S2_033_0</t>
  </si>
  <si>
    <t>S2_033_1</t>
  </si>
  <si>
    <t>S2_033_2</t>
  </si>
  <si>
    <t>S2_033_3</t>
  </si>
  <si>
    <t>S2_033_4</t>
  </si>
  <si>
    <t>S2_033_5</t>
  </si>
  <si>
    <t>S2_033_6</t>
  </si>
  <si>
    <t>S2_033_7</t>
  </si>
  <si>
    <t>S2_033_8</t>
  </si>
  <si>
    <t>S2_041_0</t>
  </si>
  <si>
    <t>S2_041_1</t>
  </si>
  <si>
    <t>S2_041_2</t>
  </si>
  <si>
    <t>S2_041_3</t>
  </si>
  <si>
    <t>S2_041_4</t>
  </si>
  <si>
    <t>S2_041_5</t>
  </si>
  <si>
    <t>S2_041_6</t>
  </si>
  <si>
    <t>S2_041_7</t>
  </si>
  <si>
    <t>S2_041_8</t>
  </si>
  <si>
    <t>S2_038_0</t>
  </si>
  <si>
    <t>S2_038_1</t>
  </si>
  <si>
    <t>S2_038_2</t>
  </si>
  <si>
    <t>S2_038_3</t>
  </si>
  <si>
    <t>S2_038_4</t>
  </si>
  <si>
    <t>S2_038_5</t>
  </si>
  <si>
    <t>S2_038_6</t>
  </si>
  <si>
    <t>S2_038_7</t>
  </si>
  <si>
    <t>S2_038_8</t>
  </si>
  <si>
    <t>S2_040_0</t>
  </si>
  <si>
    <t>S2_040_1</t>
  </si>
  <si>
    <t>S2_040_2</t>
  </si>
  <si>
    <t>S2_040_3</t>
  </si>
  <si>
    <t>S2_040_4</t>
  </si>
  <si>
    <t>S2_040_5</t>
  </si>
  <si>
    <t>S2_040_6</t>
  </si>
  <si>
    <t>S2_040_7</t>
  </si>
  <si>
    <t>S2_040_8</t>
  </si>
  <si>
    <t>S2_032_0</t>
  </si>
  <si>
    <t>S2_032_1</t>
  </si>
  <si>
    <t>S2_032_2</t>
  </si>
  <si>
    <t>S2_032_3</t>
  </si>
  <si>
    <t>S2_032_4</t>
  </si>
  <si>
    <t>S2_032_5</t>
  </si>
  <si>
    <t>S2_032_6</t>
  </si>
  <si>
    <t>S2_032_7</t>
  </si>
  <si>
    <t>S2_032_8</t>
  </si>
  <si>
    <t>S2_039_0</t>
  </si>
  <si>
    <t>S2_039_1</t>
  </si>
  <si>
    <t>S2_039_2</t>
  </si>
  <si>
    <t>S2_039_3</t>
  </si>
  <si>
    <t>S2_039_4</t>
  </si>
  <si>
    <t>S2_039_5</t>
  </si>
  <si>
    <t>S2_039_6</t>
  </si>
  <si>
    <t>S2_039_7</t>
  </si>
  <si>
    <t>S2_039_8</t>
  </si>
  <si>
    <t>S2_043_0</t>
  </si>
  <si>
    <t>S2_043_1</t>
  </si>
  <si>
    <t>S2_043_2</t>
  </si>
  <si>
    <t>S2_043_3</t>
  </si>
  <si>
    <t>S2_043_4</t>
  </si>
  <si>
    <t>S2_043_5</t>
  </si>
  <si>
    <t>S2_043_6</t>
  </si>
  <si>
    <t>S2_043_7</t>
  </si>
  <si>
    <t>S2_043_8</t>
  </si>
  <si>
    <t>S2_058_0</t>
  </si>
  <si>
    <t>S2_058_1</t>
  </si>
  <si>
    <t>S2_058_2</t>
  </si>
  <si>
    <t>S2_058_3</t>
  </si>
  <si>
    <t>S2_058_4</t>
  </si>
  <si>
    <t>S2_058_5</t>
  </si>
  <si>
    <t>S2_058_6</t>
  </si>
  <si>
    <t>S2_058_7</t>
  </si>
  <si>
    <t>S2_058_8</t>
  </si>
  <si>
    <t>S2_046_0</t>
  </si>
  <si>
    <t>S2_046_1</t>
  </si>
  <si>
    <t>S2_046_2</t>
  </si>
  <si>
    <t>S2_046_3</t>
  </si>
  <si>
    <t>S2_046_4</t>
  </si>
  <si>
    <t>S2_046_5</t>
  </si>
  <si>
    <t>S2_046_6</t>
  </si>
  <si>
    <t>S2_046_7</t>
  </si>
  <si>
    <t>S2_046_8</t>
  </si>
  <si>
    <t>S2_048_0</t>
  </si>
  <si>
    <t>S2_048_1</t>
  </si>
  <si>
    <t>S2_048_2</t>
  </si>
  <si>
    <t>S2_048_3</t>
  </si>
  <si>
    <t>S2_048_4</t>
  </si>
  <si>
    <t>S2_048_5</t>
  </si>
  <si>
    <t>S2_048_6</t>
  </si>
  <si>
    <t>S2_048_7</t>
  </si>
  <si>
    <t>S2_048_8</t>
  </si>
  <si>
    <t>S2_044_0</t>
  </si>
  <si>
    <t>S2_044_1</t>
  </si>
  <si>
    <t>S2_044_2</t>
  </si>
  <si>
    <t>S2_044_3</t>
  </si>
  <si>
    <t>S2_044_4</t>
  </si>
  <si>
    <t>S2_044_5</t>
  </si>
  <si>
    <t>S2_044_6</t>
  </si>
  <si>
    <t>S2_044_7</t>
  </si>
  <si>
    <t>S2_044_8</t>
  </si>
  <si>
    <t>S2_045_0</t>
  </si>
  <si>
    <t>S2_045_1</t>
  </si>
  <si>
    <t>S2_045_2</t>
  </si>
  <si>
    <t>S2_045_3</t>
  </si>
  <si>
    <t>S2_045_4</t>
  </si>
  <si>
    <t>S2_045_5</t>
  </si>
  <si>
    <t>S2_045_6</t>
  </si>
  <si>
    <t>S2_045_7</t>
  </si>
  <si>
    <t>S2_045_8</t>
  </si>
  <si>
    <t>S2_024_0</t>
  </si>
  <si>
    <t>S2_024_1</t>
  </si>
  <si>
    <t>S2_024_2</t>
  </si>
  <si>
    <t>S2_024_3</t>
  </si>
  <si>
    <t>S2_024_4</t>
  </si>
  <si>
    <t>S2_024_5</t>
  </si>
  <si>
    <t>S2_024_6</t>
  </si>
  <si>
    <t>S2_024_7</t>
  </si>
  <si>
    <t>S2_024_8</t>
  </si>
  <si>
    <t>S2_029_0</t>
  </si>
  <si>
    <t>S2_029_1</t>
  </si>
  <si>
    <t>S2_029_2</t>
  </si>
  <si>
    <t>S2_029_3</t>
  </si>
  <si>
    <t>S2_029_4</t>
  </si>
  <si>
    <t>S2_029_5</t>
  </si>
  <si>
    <t>S2_029_6</t>
  </si>
  <si>
    <t>S2_029_7</t>
  </si>
  <si>
    <t>S2_029_8</t>
  </si>
  <si>
    <t>S2_047_0</t>
  </si>
  <si>
    <t>S2_047_1</t>
  </si>
  <si>
    <t>S2_047_2</t>
  </si>
  <si>
    <t>S2_047_3</t>
  </si>
  <si>
    <t>S2_047_4</t>
  </si>
  <si>
    <t>S2_047_5</t>
  </si>
  <si>
    <t>S2_047_6</t>
  </si>
  <si>
    <t>S2_047_7</t>
  </si>
  <si>
    <t>S2_047_8</t>
  </si>
  <si>
    <t>S2_049_0</t>
  </si>
  <si>
    <t>S2_049_1</t>
  </si>
  <si>
    <t>S2_049_2</t>
  </si>
  <si>
    <t>S2_049_3</t>
  </si>
  <si>
    <t>S2_049_4</t>
  </si>
  <si>
    <t>S2_049_5</t>
  </si>
  <si>
    <t>S2_049_6</t>
  </si>
  <si>
    <t>S2_049_7</t>
  </si>
  <si>
    <t>S2_049_8</t>
  </si>
  <si>
    <t>S2_054_0</t>
  </si>
  <si>
    <t>S2_054_1</t>
  </si>
  <si>
    <t>S2_054_2</t>
  </si>
  <si>
    <t>S2_054_3</t>
  </si>
  <si>
    <t>S2_054_4</t>
  </si>
  <si>
    <t>S2_054_5</t>
  </si>
  <si>
    <t>S2_054_6</t>
  </si>
  <si>
    <t>S2_054_7</t>
  </si>
  <si>
    <t>S2_054_8</t>
  </si>
  <si>
    <t>S2_059_0</t>
  </si>
  <si>
    <t>S2_059_1</t>
  </si>
  <si>
    <t>S2_059_2</t>
  </si>
  <si>
    <t>S2_059_3</t>
  </si>
  <si>
    <t>S2_059_4</t>
  </si>
  <si>
    <t>S2_059_5</t>
  </si>
  <si>
    <t>S2_059_6</t>
  </si>
  <si>
    <t>S2_059_7</t>
  </si>
  <si>
    <t>S2_059_8</t>
  </si>
  <si>
    <t>S2_060_0</t>
  </si>
  <si>
    <t>S2_060_1</t>
  </si>
  <si>
    <t>S2_060_2</t>
  </si>
  <si>
    <t>S2_060_3</t>
  </si>
  <si>
    <t>S2_060_4</t>
  </si>
  <si>
    <t>S2_060_5</t>
  </si>
  <si>
    <t>S2_060_6</t>
  </si>
  <si>
    <t>S2_060_7</t>
  </si>
  <si>
    <t>S2_060_8</t>
  </si>
  <si>
    <t>S2_050_0</t>
  </si>
  <si>
    <t>S2_050_1</t>
  </si>
  <si>
    <t>S2_050_2</t>
  </si>
  <si>
    <t>S2_050_3</t>
  </si>
  <si>
    <t>S2_050_4</t>
  </si>
  <si>
    <t>S2_050_5</t>
  </si>
  <si>
    <t>S2_050_6</t>
  </si>
  <si>
    <t>S2_050_7</t>
  </si>
  <si>
    <t>S2_050_8</t>
  </si>
  <si>
    <t>S2_055_0</t>
  </si>
  <si>
    <t>S2_055_1</t>
  </si>
  <si>
    <t>S2_055_2</t>
  </si>
  <si>
    <t>S2_055_3</t>
  </si>
  <si>
    <t>S2_055_4</t>
  </si>
  <si>
    <t>S2_055_5</t>
  </si>
  <si>
    <t>S2_055_6</t>
  </si>
  <si>
    <t>S2_055_7</t>
  </si>
  <si>
    <t>S2_055_8</t>
  </si>
  <si>
    <t>S2_051_0</t>
  </si>
  <si>
    <t>S2_051_1</t>
  </si>
  <si>
    <t>S2_051_2</t>
  </si>
  <si>
    <t>S2_051_3</t>
  </si>
  <si>
    <t>S2_051_4</t>
  </si>
  <si>
    <t>S2_051_5</t>
  </si>
  <si>
    <t>S2_051_6</t>
  </si>
  <si>
    <t>S2_051_7</t>
  </si>
  <si>
    <t>S2_051_8</t>
  </si>
  <si>
    <t>S2_057_0</t>
  </si>
  <si>
    <t>S2_057_1</t>
  </si>
  <si>
    <t>S2_057_2</t>
  </si>
  <si>
    <t>S2_057_3</t>
  </si>
  <si>
    <t>S2_057_4</t>
  </si>
  <si>
    <t>S2_057_5</t>
  </si>
  <si>
    <t>S2_057_6</t>
  </si>
  <si>
    <t>S2_057_7</t>
  </si>
  <si>
    <t>S2_057_8</t>
  </si>
  <si>
    <t>S2_053_0</t>
  </si>
  <si>
    <t>S2_053_1</t>
  </si>
  <si>
    <t>S2_053_2</t>
  </si>
  <si>
    <t>S2_053_3</t>
  </si>
  <si>
    <t>S2_053_4</t>
  </si>
  <si>
    <t>S2_053_5</t>
  </si>
  <si>
    <t>S2_053_6</t>
  </si>
  <si>
    <t>S2_053_7</t>
  </si>
  <si>
    <t>S2_053_8</t>
  </si>
  <si>
    <t>S2_052_0</t>
  </si>
  <si>
    <t>S2_052_1</t>
  </si>
  <si>
    <t>S2_052_2</t>
  </si>
  <si>
    <t>S2_052_3</t>
  </si>
  <si>
    <t>S2_052_4</t>
  </si>
  <si>
    <t>S2_052_5</t>
  </si>
  <si>
    <t>S2_052_6</t>
  </si>
  <si>
    <t>S2_052_7</t>
  </si>
  <si>
    <t>S2_052_8</t>
  </si>
  <si>
    <t>S2_042_0</t>
  </si>
  <si>
    <t>S2_042_1</t>
  </si>
  <si>
    <t>S2_042_2</t>
  </si>
  <si>
    <t>S2_042_3</t>
  </si>
  <si>
    <t>S2_042_4</t>
  </si>
  <si>
    <t>S2_042_5</t>
  </si>
  <si>
    <t>S2_042_6</t>
  </si>
  <si>
    <t>S2_042_7</t>
  </si>
  <si>
    <t>S2_042_8</t>
  </si>
  <si>
    <t>S2_061_8</t>
  </si>
  <si>
    <t>S2_061_7</t>
  </si>
  <si>
    <t>S2_061_6</t>
  </si>
  <si>
    <t>S2_061_5</t>
  </si>
  <si>
    <t>S2_061_4</t>
  </si>
  <si>
    <t>S2_061_3</t>
  </si>
  <si>
    <t>S2_061_2</t>
  </si>
  <si>
    <t>S2_061_1</t>
  </si>
  <si>
    <t>S2_061_0</t>
  </si>
  <si>
    <t>S2_056_0</t>
  </si>
  <si>
    <t>S2_056_1</t>
  </si>
  <si>
    <t>S2_056_2</t>
  </si>
  <si>
    <t>S2_056_3</t>
  </si>
  <si>
    <t>S2_056_4</t>
  </si>
  <si>
    <t>S2_056_5</t>
  </si>
  <si>
    <t>S2_056_6</t>
  </si>
  <si>
    <t>S2_056_7</t>
  </si>
  <si>
    <t>S2_056_8</t>
  </si>
  <si>
    <t>M3_001_V</t>
  </si>
  <si>
    <t>M3_001_0</t>
  </si>
  <si>
    <t>M3_001_1</t>
  </si>
  <si>
    <t>M3_001_2</t>
  </si>
  <si>
    <t>M3_001_3</t>
  </si>
  <si>
    <t>M3_001_4</t>
  </si>
  <si>
    <t>M3_001_5</t>
  </si>
  <si>
    <t>M3_001_6</t>
  </si>
  <si>
    <t>M3_001_7</t>
  </si>
  <si>
    <t>M3_001_8</t>
  </si>
  <si>
    <t>S1 / S3</t>
  </si>
  <si>
    <t>S2_081_0</t>
  </si>
  <si>
    <t>S2_081_1</t>
  </si>
  <si>
    <t>S2_081_2</t>
  </si>
  <si>
    <t>S2_081_3</t>
  </si>
  <si>
    <t>S2_081_4</t>
  </si>
  <si>
    <t>S2_081_5</t>
  </si>
  <si>
    <t>S2_081_6</t>
  </si>
  <si>
    <t>S2_081_7</t>
  </si>
  <si>
    <t>S2_081_8</t>
  </si>
  <si>
    <t>S2_080_0</t>
  </si>
  <si>
    <t>S2_080_1</t>
  </si>
  <si>
    <t>S2_080_2</t>
  </si>
  <si>
    <t>S2_080_3</t>
  </si>
  <si>
    <t>S2_080_4</t>
  </si>
  <si>
    <t>S2_080_5</t>
  </si>
  <si>
    <t>S2_080_6</t>
  </si>
  <si>
    <t>S2_080_7</t>
  </si>
  <si>
    <t>S2_080_8</t>
  </si>
  <si>
    <t>S2_079_0</t>
  </si>
  <si>
    <t>S2_079_1</t>
  </si>
  <si>
    <t>S2_079_2</t>
  </si>
  <si>
    <t>S2_079_3</t>
  </si>
  <si>
    <t>S2_079_4</t>
  </si>
  <si>
    <t>S2_079_5</t>
  </si>
  <si>
    <t>S2_079_6</t>
  </si>
  <si>
    <t>S2_079_7</t>
  </si>
  <si>
    <t>S2_079_8</t>
  </si>
  <si>
    <t>S2_072_0</t>
  </si>
  <si>
    <t>S2_072_1</t>
  </si>
  <si>
    <t>S2_072_2</t>
  </si>
  <si>
    <t>S2_072_3</t>
  </si>
  <si>
    <t>S2_072_4</t>
  </si>
  <si>
    <t>S2_072_5</t>
  </si>
  <si>
    <t>S2_072_6</t>
  </si>
  <si>
    <t>S2_072_7</t>
  </si>
  <si>
    <t>S2_072_8</t>
  </si>
  <si>
    <t>X_ref_US [mm]</t>
  </si>
  <si>
    <t>dX_US [mm]</t>
  </si>
  <si>
    <t>dX_DS [mm]</t>
  </si>
  <si>
    <t>S2_003_8</t>
  </si>
  <si>
    <t>S2_003_7</t>
  </si>
  <si>
    <t>S2_003_6</t>
  </si>
  <si>
    <t>S2_003_5</t>
  </si>
  <si>
    <t>S2_003_4</t>
  </si>
  <si>
    <t>S2_003_3</t>
  </si>
  <si>
    <t>S2_003_2</t>
  </si>
  <si>
    <t>S2_003_1</t>
  </si>
  <si>
    <t>S2_003_0</t>
  </si>
  <si>
    <t>S2_073_8</t>
  </si>
  <si>
    <t>S2_073_7</t>
  </si>
  <si>
    <t>S2_073_6</t>
  </si>
  <si>
    <t>S2_073_5</t>
  </si>
  <si>
    <t>S2_073_4</t>
  </si>
  <si>
    <t>S2_073_3</t>
  </si>
  <si>
    <t>S2_073_2</t>
  </si>
  <si>
    <t>S2_073_1</t>
  </si>
  <si>
    <t>S2_073_0</t>
  </si>
  <si>
    <t>S2_075_8</t>
  </si>
  <si>
    <t>S2_075_7</t>
  </si>
  <si>
    <t>S2_075_6</t>
  </si>
  <si>
    <t>S2_075_5</t>
  </si>
  <si>
    <t>S2_075_4</t>
  </si>
  <si>
    <t>S2_075_3</t>
  </si>
  <si>
    <t>S2_075_2</t>
  </si>
  <si>
    <t>S2_075_1</t>
  </si>
  <si>
    <t>S2_075_0</t>
  </si>
  <si>
    <t>S2_078_0</t>
  </si>
  <si>
    <t>S2_078_1</t>
  </si>
  <si>
    <t>S2_078_2</t>
  </si>
  <si>
    <t>S2_078_3</t>
  </si>
  <si>
    <t>S2_078_4</t>
  </si>
  <si>
    <t>S2_078_5</t>
  </si>
  <si>
    <t>S2_078_6</t>
  </si>
  <si>
    <t>S2_078_7</t>
  </si>
  <si>
    <t>S2_078_8</t>
  </si>
  <si>
    <t>S2_082_0</t>
  </si>
  <si>
    <t>S2_082_1</t>
  </si>
  <si>
    <t>S2_082_2</t>
  </si>
  <si>
    <t>S2_082_3</t>
  </si>
  <si>
    <t>S2_082_4</t>
  </si>
  <si>
    <t>S2_082_5</t>
  </si>
  <si>
    <t>S2_082_6</t>
  </si>
  <si>
    <t>S2_082_7</t>
  </si>
  <si>
    <t>S2_082_8</t>
  </si>
  <si>
    <t>S2_066_8</t>
  </si>
  <si>
    <t>S2_066_7</t>
  </si>
  <si>
    <t>S2_066_6</t>
  </si>
  <si>
    <t>S2_066_5</t>
  </si>
  <si>
    <t>S2_066_4</t>
  </si>
  <si>
    <t>S2_066_3</t>
  </si>
  <si>
    <t>S2_066_2</t>
  </si>
  <si>
    <t>S2_066_1</t>
  </si>
  <si>
    <t>S2_066_0</t>
  </si>
  <si>
    <t>S2_070_0</t>
  </si>
  <si>
    <t>S2_070_1</t>
  </si>
  <si>
    <t>S2_070_2</t>
  </si>
  <si>
    <t>S2_070_3</t>
  </si>
  <si>
    <t>S2_070_4</t>
  </si>
  <si>
    <t>S2_070_5</t>
  </si>
  <si>
    <t>S2_070_6</t>
  </si>
  <si>
    <t>S2_070_7</t>
  </si>
  <si>
    <t>S2_070_8</t>
  </si>
  <si>
    <t>S2_074_8</t>
  </si>
  <si>
    <t>S2_077_8</t>
  </si>
  <si>
    <t>S2_077_7</t>
  </si>
  <si>
    <t>S2_077_6</t>
  </si>
  <si>
    <t>S2_077_5</t>
  </si>
  <si>
    <t>S2_077_4</t>
  </si>
  <si>
    <t>S2_077_3</t>
  </si>
  <si>
    <t>S2_077_2</t>
  </si>
  <si>
    <t>S2_077_1</t>
  </si>
  <si>
    <t>S2_077_0</t>
  </si>
  <si>
    <t>S2_034_0</t>
  </si>
  <si>
    <t>S2_034_1</t>
  </si>
  <si>
    <t>S2_034_2</t>
  </si>
  <si>
    <t>S2_034_3</t>
  </si>
  <si>
    <t>S2_034_4</t>
  </si>
  <si>
    <t>S2_034_5</t>
  </si>
  <si>
    <t>S2_034_6</t>
  </si>
  <si>
    <t>S2_034_7</t>
  </si>
  <si>
    <t>S2_034_8</t>
  </si>
  <si>
    <t>S2_076_0</t>
  </si>
  <si>
    <t>S2_076_1</t>
  </si>
  <si>
    <t>S2_076_2</t>
  </si>
  <si>
    <t>S2_076_3</t>
  </si>
  <si>
    <t>S2_076_4</t>
  </si>
  <si>
    <t>S2_076_5</t>
  </si>
  <si>
    <t>S2_076_6</t>
  </si>
  <si>
    <t>S2_076_7</t>
  </si>
  <si>
    <t>S2_076_8</t>
  </si>
  <si>
    <t>S2_063_0</t>
  </si>
  <si>
    <t>S2_063_1</t>
  </si>
  <si>
    <t>S2_063_2</t>
  </si>
  <si>
    <t>S2_063_3</t>
  </si>
  <si>
    <t>S2_063_4</t>
  </si>
  <si>
    <t>S2_063_5</t>
  </si>
  <si>
    <t>S2_063_6</t>
  </si>
  <si>
    <t>S2_063_7</t>
  </si>
  <si>
    <t>S2_063_8</t>
  </si>
  <si>
    <t>S2_064_0</t>
  </si>
  <si>
    <t>S2_064_1</t>
  </si>
  <si>
    <t>S2_064_2</t>
  </si>
  <si>
    <t>S2_064_3</t>
  </si>
  <si>
    <t>S2_064_4</t>
  </si>
  <si>
    <t>S2_064_5</t>
  </si>
  <si>
    <t>S2_064_6</t>
  </si>
  <si>
    <t>S2_064_7</t>
  </si>
  <si>
    <t>S2_064_8</t>
  </si>
  <si>
    <t>S2_068_0</t>
  </si>
  <si>
    <t>S2_068_1</t>
  </si>
  <si>
    <t>S2_068_2</t>
  </si>
  <si>
    <t>S2_068_3</t>
  </si>
  <si>
    <t>S2_068_4</t>
  </si>
  <si>
    <t>S2_068_5</t>
  </si>
  <si>
    <t>S2_068_6</t>
  </si>
  <si>
    <t>S2_068_7</t>
  </si>
  <si>
    <t>S2_068_8</t>
  </si>
  <si>
    <t>S2_071_0</t>
  </si>
  <si>
    <t>S2_071_1</t>
  </si>
  <si>
    <t>S2_071_2</t>
  </si>
  <si>
    <t>S2_071_3</t>
  </si>
  <si>
    <t>S2_071_4</t>
  </si>
  <si>
    <t>S2_071_5</t>
  </si>
  <si>
    <t>S2_071_6</t>
  </si>
  <si>
    <t>S2_071_7</t>
  </si>
  <si>
    <t>S2_071_8</t>
  </si>
  <si>
    <t>S2_067_0</t>
  </si>
  <si>
    <t>S2_067_1</t>
  </si>
  <si>
    <t>S2_067_2</t>
  </si>
  <si>
    <t>S2_067_3</t>
  </si>
  <si>
    <t>S2_067_4</t>
  </si>
  <si>
    <t>S2_067_5</t>
  </si>
  <si>
    <t>S2_067_6</t>
  </si>
  <si>
    <t>S2_067_7</t>
  </si>
  <si>
    <t>S2_067_8</t>
  </si>
  <si>
    <t>S2_065_0</t>
  </si>
  <si>
    <t>S2_065_1</t>
  </si>
  <si>
    <t>S2_065_2</t>
  </si>
  <si>
    <t>S2_065_3</t>
  </si>
  <si>
    <t>S2_065_4</t>
  </si>
  <si>
    <t>S2_065_5</t>
  </si>
  <si>
    <t>S2_065_6</t>
  </si>
  <si>
    <t>S2_065_7</t>
  </si>
  <si>
    <t>S2_065_8</t>
  </si>
  <si>
    <t>S2_062_0</t>
  </si>
  <si>
    <t>S2_062_1</t>
  </si>
  <si>
    <t>S2_062_2</t>
  </si>
  <si>
    <t>S2_062_3</t>
  </si>
  <si>
    <t>S2_062_4</t>
  </si>
  <si>
    <t>S2_062_5</t>
  </si>
  <si>
    <t>S2_062_6</t>
  </si>
  <si>
    <t>S2_062_7</t>
  </si>
  <si>
    <t>S2_062_8</t>
  </si>
  <si>
    <t>S2_069_0</t>
  </si>
  <si>
    <t>S2_069_1</t>
  </si>
  <si>
    <t>S2_069_2</t>
  </si>
  <si>
    <t>S2_069_3</t>
  </si>
  <si>
    <t>S2_069_4</t>
  </si>
  <si>
    <t>S2_069_5</t>
  </si>
  <si>
    <t>S2_069_6</t>
  </si>
  <si>
    <t>S2_069_7</t>
  </si>
  <si>
    <t>S2_069_8</t>
  </si>
  <si>
    <t>Q3_012_0</t>
  </si>
  <si>
    <t>Q3_012_1</t>
  </si>
  <si>
    <t>Q3_012_2</t>
  </si>
  <si>
    <t>Q3_012_3</t>
  </si>
  <si>
    <t>Q3_012_4</t>
  </si>
  <si>
    <t>Q3_012_5</t>
  </si>
  <si>
    <t>Q3_012_6</t>
  </si>
  <si>
    <t>Q3_012_7</t>
  </si>
  <si>
    <t>Q3_012_8</t>
  </si>
  <si>
    <t>Q3_013_0</t>
  </si>
  <si>
    <t>Q3_013_1</t>
  </si>
  <si>
    <t>Q3_013_2</t>
  </si>
  <si>
    <t>Q3_013_3</t>
  </si>
  <si>
    <t>Q3_013_4</t>
  </si>
  <si>
    <t>Q3_013_5</t>
  </si>
  <si>
    <t>Q3_013_6</t>
  </si>
  <si>
    <t>Q3_013_7</t>
  </si>
  <si>
    <t>Q3_013_8</t>
  </si>
  <si>
    <t>Q3_011_0</t>
  </si>
  <si>
    <t>Q3_011_1</t>
  </si>
  <si>
    <t>Q3_011_2</t>
  </si>
  <si>
    <t>Q3_011_3</t>
  </si>
  <si>
    <t>Q3_011_4</t>
  </si>
  <si>
    <t>Q3_011_5</t>
  </si>
  <si>
    <t>Q3_011_6</t>
  </si>
  <si>
    <t>Q3_011_7</t>
  </si>
  <si>
    <t>Q3_011_8</t>
  </si>
  <si>
    <t>Q3_014_0</t>
  </si>
  <si>
    <t>Q3_014_1</t>
  </si>
  <si>
    <t>Q3_014_2</t>
  </si>
  <si>
    <t>Q3_014_3</t>
  </si>
  <si>
    <t>Q3_014_4</t>
  </si>
  <si>
    <t>Q3_014_5</t>
  </si>
  <si>
    <t>Q3_014_6</t>
  </si>
  <si>
    <t>Q3_014_7</t>
  </si>
  <si>
    <t>Q3_014_8</t>
  </si>
  <si>
    <t>Q3_003_0</t>
  </si>
  <si>
    <t>Q3_003_1</t>
  </si>
  <si>
    <t>Q3_003_2</t>
  </si>
  <si>
    <t>Q3_003_3</t>
  </si>
  <si>
    <t>Q3_003_4</t>
  </si>
  <si>
    <t>Q3_003_5</t>
  </si>
  <si>
    <t>Q3_003_6</t>
  </si>
  <si>
    <t>Q3_003_7</t>
  </si>
  <si>
    <t>Q3_003_8</t>
  </si>
  <si>
    <t>Q3_005_0</t>
  </si>
  <si>
    <t>Q3_005_1</t>
  </si>
  <si>
    <t>Q3_005_2</t>
  </si>
  <si>
    <t>Q3_005_3</t>
  </si>
  <si>
    <t>Q3_005_4</t>
  </si>
  <si>
    <t>Q3_005_5</t>
  </si>
  <si>
    <t>Q3_005_6</t>
  </si>
  <si>
    <t>Q3_005_7</t>
  </si>
  <si>
    <t>Q3_005_8</t>
  </si>
  <si>
    <t>Q3_004_0</t>
  </si>
  <si>
    <t>Q3_004_1</t>
  </si>
  <si>
    <t>Q3_004_2</t>
  </si>
  <si>
    <t>Q3_004_3</t>
  </si>
  <si>
    <t>Q3_004_4</t>
  </si>
  <si>
    <t>Q3_004_5</t>
  </si>
  <si>
    <t>Q3_004_6</t>
  </si>
  <si>
    <t>Q3_004_7</t>
  </si>
  <si>
    <t>Q3_004_8</t>
  </si>
  <si>
    <t>Q3_018_0</t>
  </si>
  <si>
    <t>Q3_018_1</t>
  </si>
  <si>
    <t>Q3_018_2</t>
  </si>
  <si>
    <t>Q3_018_3</t>
  </si>
  <si>
    <t>Q3_018_4</t>
  </si>
  <si>
    <t>Q3_018_5</t>
  </si>
  <si>
    <t>Q3_018_6</t>
  </si>
  <si>
    <t>Q3_018_7</t>
  </si>
  <si>
    <t>Q3_018_8</t>
  </si>
  <si>
    <t>Q3_017_0</t>
  </si>
  <si>
    <t>Q3_017_1</t>
  </si>
  <si>
    <t>Q3_017_2</t>
  </si>
  <si>
    <t>Q3_017_3</t>
  </si>
  <si>
    <t>Q3_017_4</t>
  </si>
  <si>
    <t>Q3_017_5</t>
  </si>
  <si>
    <t>Q3_017_6</t>
  </si>
  <si>
    <t>Q3_017_7</t>
  </si>
  <si>
    <t>Q3_017_8</t>
  </si>
  <si>
    <t>Q3_016_0</t>
  </si>
  <si>
    <t>Q3_016_1</t>
  </si>
  <si>
    <t>Q3_016_2</t>
  </si>
  <si>
    <t>Q3_016_3</t>
  </si>
  <si>
    <t>Q3_016_4</t>
  </si>
  <si>
    <t>Q3_016_5</t>
  </si>
  <si>
    <t>Q3_016_6</t>
  </si>
  <si>
    <t>Q3_016_7</t>
  </si>
  <si>
    <t>Q3_016_8</t>
  </si>
  <si>
    <t>Q3_015_0</t>
  </si>
  <si>
    <t>Q3_015_1</t>
  </si>
  <si>
    <t>Q3_015_2</t>
  </si>
  <si>
    <t>Q3_015_3</t>
  </si>
  <si>
    <t>Q3_015_4</t>
  </si>
  <si>
    <t>Q3_015_5</t>
  </si>
  <si>
    <t>Q3_015_6</t>
  </si>
  <si>
    <t>Q3_015_7</t>
  </si>
  <si>
    <t>Q3_015_8</t>
  </si>
  <si>
    <t>Q3_009_0</t>
  </si>
  <si>
    <t>Q3_009_1</t>
  </si>
  <si>
    <t>Q3_009_2</t>
  </si>
  <si>
    <t>Q3_009_3</t>
  </si>
  <si>
    <t>Q3_009_4</t>
  </si>
  <si>
    <t>Q3_009_5</t>
  </si>
  <si>
    <t>Q3_009_6</t>
  </si>
  <si>
    <t>Q3_009_7</t>
  </si>
  <si>
    <t>Q3_009_8</t>
  </si>
  <si>
    <t>Q3_008_0</t>
  </si>
  <si>
    <t>Q3_008_1</t>
  </si>
  <si>
    <t>Q3_008_2</t>
  </si>
  <si>
    <t>Q3_008_3</t>
  </si>
  <si>
    <t>Q3_008_4</t>
  </si>
  <si>
    <t>Q3_008_5</t>
  </si>
  <si>
    <t>Q3_008_6</t>
  </si>
  <si>
    <t>Q3_008_7</t>
  </si>
  <si>
    <t>Q3_008_8</t>
  </si>
  <si>
    <t>Q3_007_0</t>
  </si>
  <si>
    <t>Q3_007_1</t>
  </si>
  <si>
    <t>Q3_007_2</t>
  </si>
  <si>
    <t>Q3_007_3</t>
  </si>
  <si>
    <t>Q3_007_4</t>
  </si>
  <si>
    <t>Q3_007_5</t>
  </si>
  <si>
    <t>Q3_007_6</t>
  </si>
  <si>
    <t>Q3_007_7</t>
  </si>
  <si>
    <t>Q3_007_8</t>
  </si>
  <si>
    <t>Q3_019_0</t>
  </si>
  <si>
    <t>Q3_019_1</t>
  </si>
  <si>
    <t>Q3_019_2</t>
  </si>
  <si>
    <t>Q3_019_3</t>
  </si>
  <si>
    <t>Q3_019_4</t>
  </si>
  <si>
    <t>Q3_019_5</t>
  </si>
  <si>
    <t>Q3_019_6</t>
  </si>
  <si>
    <t>Q3_019_7</t>
  </si>
  <si>
    <t>Q3_019_8</t>
  </si>
  <si>
    <t>Q3_010_0</t>
  </si>
  <si>
    <t>Q3_010_1</t>
  </si>
  <si>
    <t>Q3_010_2</t>
  </si>
  <si>
    <t>Q3_010_3</t>
  </si>
  <si>
    <t>Q3_010_4</t>
  </si>
  <si>
    <t>Q3_010_5</t>
  </si>
  <si>
    <t>Q3_010_6</t>
  </si>
  <si>
    <t>Q3_010_7</t>
  </si>
  <si>
    <t>Q3_010_8</t>
  </si>
  <si>
    <t>Q3_024_0</t>
  </si>
  <si>
    <t>Q3_024_1</t>
  </si>
  <si>
    <t>Q3_024_2</t>
  </si>
  <si>
    <t>Q3_024_3</t>
  </si>
  <si>
    <t>Q3_024_4</t>
  </si>
  <si>
    <t>Q3_024_5</t>
  </si>
  <si>
    <t>Q3_024_6</t>
  </si>
  <si>
    <t>Q3_024_7</t>
  </si>
  <si>
    <t>Q3_024_8</t>
  </si>
  <si>
    <t>Q3_025_0</t>
  </si>
  <si>
    <t>Q3_025_1</t>
  </si>
  <si>
    <t>Q3_025_2</t>
  </si>
  <si>
    <t>Q3_025_3</t>
  </si>
  <si>
    <t>Q3_025_4</t>
  </si>
  <si>
    <t>Q3_025_5</t>
  </si>
  <si>
    <t>Q3_025_6</t>
  </si>
  <si>
    <t>Q3_025_7</t>
  </si>
  <si>
    <t>Q3_025_8</t>
  </si>
  <si>
    <t>Q3_027_0</t>
  </si>
  <si>
    <t>Q3_027_1</t>
  </si>
  <si>
    <t>Q3_027_2</t>
  </si>
  <si>
    <t>Q3_027_3</t>
  </si>
  <si>
    <t>Q3_027_4</t>
  </si>
  <si>
    <t>Q3_027_5</t>
  </si>
  <si>
    <t>Q3_027_6</t>
  </si>
  <si>
    <t>Q3_027_7</t>
  </si>
  <si>
    <t>Q3_027_8</t>
  </si>
  <si>
    <t>Updated:</t>
  </si>
  <si>
    <t>Q3_021_0</t>
  </si>
  <si>
    <t>Q3_021_1</t>
  </si>
  <si>
    <t>Q3_021_2</t>
  </si>
  <si>
    <t>Q3_021_3</t>
  </si>
  <si>
    <t>Q3_021_4</t>
  </si>
  <si>
    <t>Q3_021_5</t>
  </si>
  <si>
    <t>Q3_021_6</t>
  </si>
  <si>
    <t>Q3_021_7</t>
  </si>
  <si>
    <t>Q3_021_8</t>
  </si>
  <si>
    <t>Q3_020_0</t>
  </si>
  <si>
    <t>Q3_020_1</t>
  </si>
  <si>
    <t>Q3_020_2</t>
  </si>
  <si>
    <t>Q3_020_3</t>
  </si>
  <si>
    <t>Q3_020_4</t>
  </si>
  <si>
    <t>Q3_020_5</t>
  </si>
  <si>
    <t>Q3_020_6</t>
  </si>
  <si>
    <t>Q3_020_7</t>
  </si>
  <si>
    <t>Q3_020_8</t>
  </si>
  <si>
    <t>Q3_026_0</t>
  </si>
  <si>
    <t>Q3_026_1</t>
  </si>
  <si>
    <t>Q3_026_2</t>
  </si>
  <si>
    <t>Q3_026_3</t>
  </si>
  <si>
    <t>Q3_026_4</t>
  </si>
  <si>
    <t>Q3_026_5</t>
  </si>
  <si>
    <t>Q3_026_6</t>
  </si>
  <si>
    <t>Q3_026_7</t>
  </si>
  <si>
    <t>Q3_026_8</t>
  </si>
  <si>
    <t>Q3_002_0</t>
  </si>
  <si>
    <t>Q3_002_1</t>
  </si>
  <si>
    <t>Q3_002_2</t>
  </si>
  <si>
    <t>Q3_002_3</t>
  </si>
  <si>
    <t>Q3_002_4</t>
  </si>
  <si>
    <t>Q3_002_5</t>
  </si>
  <si>
    <t>Q3_002_6</t>
  </si>
  <si>
    <t>Q3_002_7</t>
  </si>
  <si>
    <t>Q3_006_0</t>
  </si>
  <si>
    <t>Q3_006_1</t>
  </si>
  <si>
    <t>Q3_006_2</t>
  </si>
  <si>
    <t>Q3_006_3</t>
  </si>
  <si>
    <t>Q3_006_4</t>
  </si>
  <si>
    <t>Q3_006_5</t>
  </si>
  <si>
    <t>Q3_006_6</t>
  </si>
  <si>
    <t>Q3_006_7</t>
  </si>
  <si>
    <t>Q3_006_8</t>
  </si>
  <si>
    <t>M3_004_0</t>
  </si>
  <si>
    <t>M3_004_V</t>
  </si>
  <si>
    <t>M3_004_1</t>
  </si>
  <si>
    <t>M3_004_2</t>
  </si>
  <si>
    <t>M3_004_3</t>
  </si>
  <si>
    <t>M3_004_4</t>
  </si>
  <si>
    <t>M3_004_5</t>
  </si>
  <si>
    <t>M3_004_6</t>
  </si>
  <si>
    <t>M3_004_7</t>
  </si>
  <si>
    <t>M3_004_8</t>
  </si>
  <si>
    <t>M3_006_0</t>
  </si>
  <si>
    <t>M3_006_V</t>
  </si>
  <si>
    <t>M3_006_1</t>
  </si>
  <si>
    <t>M3_006_2</t>
  </si>
  <si>
    <t>M3_006_3</t>
  </si>
  <si>
    <t>M3_006_4</t>
  </si>
  <si>
    <t>M3_006_5</t>
  </si>
  <si>
    <t>M3_006_6</t>
  </si>
  <si>
    <t>M3_006_7</t>
  </si>
  <si>
    <t>M3_014_0</t>
  </si>
  <si>
    <t>M3_014_V</t>
  </si>
  <si>
    <t>M3_014_1</t>
  </si>
  <si>
    <t>M3_014_2</t>
  </si>
  <si>
    <t>M3_014_3</t>
  </si>
  <si>
    <t>M3_014_4</t>
  </si>
  <si>
    <t>M3_014_5</t>
  </si>
  <si>
    <t>M3_014_6</t>
  </si>
  <si>
    <t>M3_014_7</t>
  </si>
  <si>
    <t>M3_014_8</t>
  </si>
  <si>
    <t>M3_002_0</t>
  </si>
  <si>
    <t>M3_002_V</t>
  </si>
  <si>
    <t>M3_002_1</t>
  </si>
  <si>
    <t>M3_002_2</t>
  </si>
  <si>
    <t>M3_002_3</t>
  </si>
  <si>
    <t>M3_002_4</t>
  </si>
  <si>
    <t>M3_002_5</t>
  </si>
  <si>
    <t>M3_002_6</t>
  </si>
  <si>
    <t>M3_002_7</t>
  </si>
  <si>
    <t>M3_002_8</t>
  </si>
  <si>
    <t>M3_003_0</t>
  </si>
  <si>
    <t>M3_003_V</t>
  </si>
  <si>
    <t>M3_003_1</t>
  </si>
  <si>
    <t>M3_003_2</t>
  </si>
  <si>
    <t>M3_003_3</t>
  </si>
  <si>
    <t>M3_003_4</t>
  </si>
  <si>
    <t>M3_003_5</t>
  </si>
  <si>
    <t>M3_003_6</t>
  </si>
  <si>
    <t>M3_003_7</t>
  </si>
  <si>
    <t>M3_003_8</t>
  </si>
  <si>
    <t>M3_011_0</t>
  </si>
  <si>
    <t>M3_011_V</t>
  </si>
  <si>
    <t>M3_011_1</t>
  </si>
  <si>
    <t>M3_011_2</t>
  </si>
  <si>
    <t>M3_011_3</t>
  </si>
  <si>
    <t>M3_011_4</t>
  </si>
  <si>
    <t>M3_011_5</t>
  </si>
  <si>
    <t>M3_011_6</t>
  </si>
  <si>
    <t>M3_011_7</t>
  </si>
  <si>
    <t>M3_011_8</t>
  </si>
  <si>
    <t>M3_023_0</t>
  </si>
  <si>
    <t>M3_023_V</t>
  </si>
  <si>
    <t>M3_023_1</t>
  </si>
  <si>
    <t>M3_023_2</t>
  </si>
  <si>
    <t>M3_023_3</t>
  </si>
  <si>
    <t>M3_023_4</t>
  </si>
  <si>
    <t>M3_023_5</t>
  </si>
  <si>
    <t>M3_023_6</t>
  </si>
  <si>
    <t>M3_023_7</t>
  </si>
  <si>
    <t>M3_023_8</t>
  </si>
  <si>
    <t>M3_007_0</t>
  </si>
  <si>
    <t>M3_007_V</t>
  </si>
  <si>
    <t>M3_007_1</t>
  </si>
  <si>
    <t>M3_007_2</t>
  </si>
  <si>
    <t>M3_007_3</t>
  </si>
  <si>
    <t>M3_007_4</t>
  </si>
  <si>
    <t>M3_007_5</t>
  </si>
  <si>
    <t>M3_007_6</t>
  </si>
  <si>
    <t>M3_007_7</t>
  </si>
  <si>
    <t>M3_007_8</t>
  </si>
  <si>
    <t>M3_058_0</t>
  </si>
  <si>
    <t>M3_058_V</t>
  </si>
  <si>
    <t>M3_058_1</t>
  </si>
  <si>
    <t>M3_058_2</t>
  </si>
  <si>
    <t>M3_058_3</t>
  </si>
  <si>
    <t>M3_058_4</t>
  </si>
  <si>
    <t>M3_058_5</t>
  </si>
  <si>
    <t>M3_058_6</t>
  </si>
  <si>
    <t>M3_058_7</t>
  </si>
  <si>
    <t>M3_058_8</t>
  </si>
  <si>
    <t>M3_019_0</t>
  </si>
  <si>
    <t>M3_019_V</t>
  </si>
  <si>
    <t>M3_019_1</t>
  </si>
  <si>
    <t>M3_019_2</t>
  </si>
  <si>
    <t>M3_019_3</t>
  </si>
  <si>
    <t>M3_019_4</t>
  </si>
  <si>
    <t>M3_019_5</t>
  </si>
  <si>
    <t>M3_019_6</t>
  </si>
  <si>
    <t>M3_019_7</t>
  </si>
  <si>
    <t>M3_019_8</t>
  </si>
  <si>
    <t>M3_020_0</t>
  </si>
  <si>
    <t>M3_020_V</t>
  </si>
  <si>
    <t>M3_020_1</t>
  </si>
  <si>
    <t>M3_020_2</t>
  </si>
  <si>
    <t>M3_020_3</t>
  </si>
  <si>
    <t>M3_020_4</t>
  </si>
  <si>
    <t>M3_020_5</t>
  </si>
  <si>
    <t>M3_020_6</t>
  </si>
  <si>
    <t>M3_020_7</t>
  </si>
  <si>
    <t>M3_020_8</t>
  </si>
  <si>
    <t>M3_015_0</t>
  </si>
  <si>
    <t>M3_015_V</t>
  </si>
  <si>
    <t>M3_015_1</t>
  </si>
  <si>
    <t>M3_015_2</t>
  </si>
  <si>
    <t>M3_015_3</t>
  </si>
  <si>
    <t>M3_015_4</t>
  </si>
  <si>
    <t>M3_015_5</t>
  </si>
  <si>
    <t>M3_015_6</t>
  </si>
  <si>
    <t>M3_015_7</t>
  </si>
  <si>
    <t>M3_015_8</t>
  </si>
  <si>
    <t>M3_016_V</t>
  </si>
  <si>
    <t>M3_016_1</t>
  </si>
  <si>
    <t>M3_016_2</t>
  </si>
  <si>
    <t>M3_016_3</t>
  </si>
  <si>
    <t>M3_016_4</t>
  </si>
  <si>
    <t>M3_016_5</t>
  </si>
  <si>
    <t>M3_016_6</t>
  </si>
  <si>
    <t>M3_016_7</t>
  </si>
  <si>
    <t>M3_016_8</t>
  </si>
  <si>
    <t>M3_013_1</t>
  </si>
  <si>
    <t>M3_013_V</t>
  </si>
  <si>
    <t>M3_013_2</t>
  </si>
  <si>
    <t>M3_013_3</t>
  </si>
  <si>
    <t>M3_013_4</t>
  </si>
  <si>
    <t>M3_013_5</t>
  </si>
  <si>
    <t>M3_013_6</t>
  </si>
  <si>
    <t>M3_013_7</t>
  </si>
  <si>
    <t>M3_013_8</t>
  </si>
  <si>
    <t>M3_027_0</t>
  </si>
  <si>
    <t>M3_027_V</t>
  </si>
  <si>
    <t>M3_027_1</t>
  </si>
  <si>
    <t>M3_027_2</t>
  </si>
  <si>
    <t>M3_027_3</t>
  </si>
  <si>
    <t>M3_027_4</t>
  </si>
  <si>
    <t>M3_027_5</t>
  </si>
  <si>
    <t>M3_027_6</t>
  </si>
  <si>
    <t>M3_027_7</t>
  </si>
  <si>
    <t>M3_027_8</t>
  </si>
  <si>
    <t>M3_029_0</t>
  </si>
  <si>
    <t>M3_029_V</t>
  </si>
  <si>
    <t>M3_029_1</t>
  </si>
  <si>
    <t>M3_029_2</t>
  </si>
  <si>
    <t>M3_029_3</t>
  </si>
  <si>
    <t>M3_029_4</t>
  </si>
  <si>
    <t>M3_029_5</t>
  </si>
  <si>
    <t>M3_029_6</t>
  </si>
  <si>
    <t>M3_029_7</t>
  </si>
  <si>
    <t>M3_029_8</t>
  </si>
  <si>
    <t>M3_032_0</t>
  </si>
  <si>
    <t>M3_032_V</t>
  </si>
  <si>
    <t>M3_032_1</t>
  </si>
  <si>
    <t>M3_032_2</t>
  </si>
  <si>
    <t>M3_032_3</t>
  </si>
  <si>
    <t>M3_032_4</t>
  </si>
  <si>
    <t>M3_032_5</t>
  </si>
  <si>
    <t>M3_032_6</t>
  </si>
  <si>
    <t>M3_032_7</t>
  </si>
  <si>
    <t>M3_032_8</t>
  </si>
  <si>
    <t>M3_021_0</t>
  </si>
  <si>
    <t>M3_021_V</t>
  </si>
  <si>
    <t>M3_021_1</t>
  </si>
  <si>
    <t>M3_021_2</t>
  </si>
  <si>
    <t>M3_021_3</t>
  </si>
  <si>
    <t>M3_021_4</t>
  </si>
  <si>
    <t>M3_021_5</t>
  </si>
  <si>
    <t>M3_021_6</t>
  </si>
  <si>
    <t>M3_021_7</t>
  </si>
  <si>
    <t>M3_021_8</t>
  </si>
  <si>
    <t>M3_037_0</t>
  </si>
  <si>
    <t>M3_037_V</t>
  </si>
  <si>
    <t>M3_037_1</t>
  </si>
  <si>
    <t>M3_037_2</t>
  </si>
  <si>
    <t>M3_037_3</t>
  </si>
  <si>
    <t>M3_037_4</t>
  </si>
  <si>
    <t>M3_037_6</t>
  </si>
  <si>
    <t>M3_037_7</t>
  </si>
  <si>
    <t>M3_037_8</t>
  </si>
  <si>
    <t>M3_043_0</t>
  </si>
  <si>
    <t>M3_043_V</t>
  </si>
  <si>
    <t>M3_043_1</t>
  </si>
  <si>
    <t>M3_043_2</t>
  </si>
  <si>
    <t>M3_043_3</t>
  </si>
  <si>
    <t>M3_043_4</t>
  </si>
  <si>
    <t>M3_043_5</t>
  </si>
  <si>
    <t>M3_043_6</t>
  </si>
  <si>
    <t>M3_043_7</t>
  </si>
  <si>
    <t>M3_043_8</t>
  </si>
  <si>
    <t>M3_025_0</t>
  </si>
  <si>
    <t>M3_025_V</t>
  </si>
  <si>
    <t>M3_025_1</t>
  </si>
  <si>
    <t>M3_025_2</t>
  </si>
  <si>
    <t>M3_025_3</t>
  </si>
  <si>
    <t>M3_025_4</t>
  </si>
  <si>
    <t>M3_025_5</t>
  </si>
  <si>
    <t>M3_025_6</t>
  </si>
  <si>
    <t>M3_025_7</t>
  </si>
  <si>
    <t>M3_025_8</t>
  </si>
  <si>
    <t>M3_030_0</t>
  </si>
  <si>
    <t>M3_030_V</t>
  </si>
  <si>
    <t>M3_030_1</t>
  </si>
  <si>
    <t>M3_030_2</t>
  </si>
  <si>
    <t>M3_030_3</t>
  </si>
  <si>
    <t>M3_030_4</t>
  </si>
  <si>
    <t>M3_030_5</t>
  </si>
  <si>
    <t>M3_030_6</t>
  </si>
  <si>
    <t>M3_030_7</t>
  </si>
  <si>
    <t>M3_030_8</t>
  </si>
  <si>
    <t>M3_031_0</t>
  </si>
  <si>
    <t>M3_031_V</t>
  </si>
  <si>
    <t>M3_031_1</t>
  </si>
  <si>
    <t>M3_031_2</t>
  </si>
  <si>
    <t>M3_031_3</t>
  </si>
  <si>
    <t>M3_031_4</t>
  </si>
  <si>
    <t>M3_031_5</t>
  </si>
  <si>
    <t>M3_031_6</t>
  </si>
  <si>
    <t>M3_031_7</t>
  </si>
  <si>
    <t>M3_031_8</t>
  </si>
  <si>
    <t>M3_028_0</t>
  </si>
  <si>
    <t>M3_028_V</t>
  </si>
  <si>
    <t>M3_028_1</t>
  </si>
  <si>
    <t>M3_028_2</t>
  </si>
  <si>
    <t>M3_028_3</t>
  </si>
  <si>
    <t>M3_028_4</t>
  </si>
  <si>
    <t>M3_028_5</t>
  </si>
  <si>
    <t>M3_028_6</t>
  </si>
  <si>
    <t>M3_028_7</t>
  </si>
  <si>
    <t>M3_028_8</t>
  </si>
  <si>
    <t>M3_012_0</t>
  </si>
  <si>
    <t>M3_012_V</t>
  </si>
  <si>
    <t>M3_012_1</t>
  </si>
  <si>
    <t>M3_012_2</t>
  </si>
  <si>
    <t>M3_012_3</t>
  </si>
  <si>
    <t>M3_012_4</t>
  </si>
  <si>
    <t>M3_012_5</t>
  </si>
  <si>
    <t>M3_012_6</t>
  </si>
  <si>
    <t>M3_012_7</t>
  </si>
  <si>
    <t>M3_012_8</t>
  </si>
  <si>
    <t>M3_005_0</t>
  </si>
  <si>
    <t>M3_005_V</t>
  </si>
  <si>
    <t>M3_005_1</t>
  </si>
  <si>
    <t>M3_005_2</t>
  </si>
  <si>
    <t>M3_005_3</t>
  </si>
  <si>
    <t>M3_005_4</t>
  </si>
  <si>
    <t>M3_005_5</t>
  </si>
  <si>
    <t>M3_005_6</t>
  </si>
  <si>
    <t>M3_005_7</t>
  </si>
  <si>
    <t>M3_005_8</t>
  </si>
  <si>
    <t>M3_008_0</t>
  </si>
  <si>
    <t>M3_008_V</t>
  </si>
  <si>
    <t>M3_008_1</t>
  </si>
  <si>
    <t>M3_008_2</t>
  </si>
  <si>
    <t>M3_008_3</t>
  </si>
  <si>
    <t>M3_008_4</t>
  </si>
  <si>
    <t>M3_008_5</t>
  </si>
  <si>
    <t>M3_008_6</t>
  </si>
  <si>
    <t>M3_008_7</t>
  </si>
  <si>
    <t>M3_008_8</t>
  </si>
  <si>
    <t>Q3_023_0</t>
  </si>
  <si>
    <t>Q3_023_1</t>
  </si>
  <si>
    <t>Q3_023_2</t>
  </si>
  <si>
    <t>Q3_023_3</t>
  </si>
  <si>
    <t>Q3_023_4</t>
  </si>
  <si>
    <t>Q3_023_5</t>
  </si>
  <si>
    <t>Q3_023_6</t>
  </si>
  <si>
    <t>Q3_023_7</t>
  </si>
  <si>
    <t>Q3_023_8</t>
  </si>
  <si>
    <t>Q3_022_1</t>
  </si>
  <si>
    <t>Q3_022_2</t>
  </si>
  <si>
    <t>Q3_022_3</t>
  </si>
  <si>
    <t>Q3_022_4</t>
  </si>
  <si>
    <t>Q3_022_5</t>
  </si>
  <si>
    <t>Q3_022_6</t>
  </si>
  <si>
    <t>Q3_022_7</t>
  </si>
  <si>
    <t>Q3_022_8</t>
  </si>
  <si>
    <t>Q3_022_0</t>
  </si>
  <si>
    <t>M3_039_0</t>
  </si>
  <si>
    <t>M3_039_V</t>
  </si>
  <si>
    <t>M3_039_1</t>
  </si>
  <si>
    <t>M3_039_2</t>
  </si>
  <si>
    <t>M3_039_3</t>
  </si>
  <si>
    <t>M3_039_4</t>
  </si>
  <si>
    <t>M3_039_5</t>
  </si>
  <si>
    <t>M3_039_6</t>
  </si>
  <si>
    <t>M3_039_7</t>
  </si>
  <si>
    <t>M3_039_8</t>
  </si>
  <si>
    <t>M3_034_0</t>
  </si>
  <si>
    <t>M3_034_V</t>
  </si>
  <si>
    <t>M3_034_1</t>
  </si>
  <si>
    <t>M3_034_2</t>
  </si>
  <si>
    <t>M3_034_3</t>
  </si>
  <si>
    <t>M3_034_4</t>
  </si>
  <si>
    <t>M3_034_5</t>
  </si>
  <si>
    <t>M3_034_6</t>
  </si>
  <si>
    <t>M3_034_7</t>
  </si>
  <si>
    <t>M3_034_8</t>
  </si>
  <si>
    <t>M3_035_0</t>
  </si>
  <si>
    <t>M3_035_V</t>
  </si>
  <si>
    <t>M3_035_1</t>
  </si>
  <si>
    <t>M3_035_2</t>
  </si>
  <si>
    <t>M3_035_3</t>
  </si>
  <si>
    <t>M3_035_4</t>
  </si>
  <si>
    <t>M3_035_5</t>
  </si>
  <si>
    <t>M3_035_6</t>
  </si>
  <si>
    <t>M3_035_7</t>
  </si>
  <si>
    <t>M3_035_8</t>
  </si>
  <si>
    <t>M3_017_0</t>
  </si>
  <si>
    <t>M3_017_V</t>
  </si>
  <si>
    <t>M3_017_1</t>
  </si>
  <si>
    <t>M3_017_2</t>
  </si>
  <si>
    <t>M3_017_3</t>
  </si>
  <si>
    <t>M3_017_4</t>
  </si>
  <si>
    <t>M3_017_5</t>
  </si>
  <si>
    <t>M3_017_6</t>
  </si>
  <si>
    <t>M3_017_7</t>
  </si>
  <si>
    <t>M3_017_8</t>
  </si>
  <si>
    <t>M3_036_0</t>
  </si>
  <si>
    <t>M3_036_V</t>
  </si>
  <si>
    <t>M3_036_1</t>
  </si>
  <si>
    <t>M3_036_2</t>
  </si>
  <si>
    <t>M3_036_3</t>
  </si>
  <si>
    <t>M3_036_4</t>
  </si>
  <si>
    <t>M3_036_5</t>
  </si>
  <si>
    <t>M3_036_6</t>
  </si>
  <si>
    <t>M3_036_7</t>
  </si>
  <si>
    <t>M3_036_8</t>
  </si>
  <si>
    <t>M3_059_0</t>
  </si>
  <si>
    <t>M3_059_V</t>
  </si>
  <si>
    <t>M3_059_1</t>
  </si>
  <si>
    <t>M3_059_2</t>
  </si>
  <si>
    <t>M3_059_3</t>
  </si>
  <si>
    <t>M3_059_4</t>
  </si>
  <si>
    <t>M3_059_5</t>
  </si>
  <si>
    <t>M3_059_6</t>
  </si>
  <si>
    <t>M3_059_7</t>
  </si>
  <si>
    <t>M3_059_8</t>
  </si>
  <si>
    <t>M3_052_0</t>
  </si>
  <si>
    <t>M3_052_V</t>
  </si>
  <si>
    <t>M3_052_1</t>
  </si>
  <si>
    <t>M3_052_2</t>
  </si>
  <si>
    <t>M3_052_3</t>
  </si>
  <si>
    <t>M3_052_4</t>
  </si>
  <si>
    <t>M3_052_5</t>
  </si>
  <si>
    <t>M3_052_6</t>
  </si>
  <si>
    <t>M3_052_7</t>
  </si>
  <si>
    <t>M3_052_8</t>
  </si>
  <si>
    <t>M3_050_0</t>
  </si>
  <si>
    <t>M3_050_V</t>
  </si>
  <si>
    <t>M3_050_1</t>
  </si>
  <si>
    <t>M3_050_2</t>
  </si>
  <si>
    <t>M3_050_3</t>
  </si>
  <si>
    <t>M3_050_4</t>
  </si>
  <si>
    <t>M3_050_5</t>
  </si>
  <si>
    <t>M3_050_6</t>
  </si>
  <si>
    <t>M3_050_7</t>
  </si>
  <si>
    <t>M3_050_8</t>
  </si>
  <si>
    <t>M3_033_0</t>
  </si>
  <si>
    <t>M3_033_V</t>
  </si>
  <si>
    <t>M3_033_1</t>
  </si>
  <si>
    <t>M3_033_2</t>
  </si>
  <si>
    <t>M3_033_3</t>
  </si>
  <si>
    <t>M3_033_4</t>
  </si>
  <si>
    <t>M3_033_5</t>
  </si>
  <si>
    <t>M3_033_6</t>
  </si>
  <si>
    <t>M3_033_7</t>
  </si>
  <si>
    <t>M3_033_8</t>
  </si>
  <si>
    <t>M3_061_0</t>
  </si>
  <si>
    <t>M3_061_V</t>
  </si>
  <si>
    <t>M3_061_1</t>
  </si>
  <si>
    <t>M3_061_2</t>
  </si>
  <si>
    <t>M3_061_3</t>
  </si>
  <si>
    <t>M3_061_4</t>
  </si>
  <si>
    <t>M3_061_5</t>
  </si>
  <si>
    <t>M3_061_6</t>
  </si>
  <si>
    <t>M3_061_7</t>
  </si>
  <si>
    <t>M3_061_8</t>
  </si>
  <si>
    <t>M3_056_0</t>
  </si>
  <si>
    <t>M3_056_V</t>
  </si>
  <si>
    <t>M3_056_1</t>
  </si>
  <si>
    <t>M3_056_2</t>
  </si>
  <si>
    <t>M3_056_3</t>
  </si>
  <si>
    <t>M3_056_4</t>
  </si>
  <si>
    <t>M3_056_5</t>
  </si>
  <si>
    <t>M3_056_6</t>
  </si>
  <si>
    <t>M3_056_7</t>
  </si>
  <si>
    <t>M3_056_8</t>
  </si>
  <si>
    <t>M3_053_0</t>
  </si>
  <si>
    <t>M3_053_1</t>
  </si>
  <si>
    <t>M3_053_2</t>
  </si>
  <si>
    <t>M3_053_3</t>
  </si>
  <si>
    <t>M3_053_4</t>
  </si>
  <si>
    <t>M3_053_5</t>
  </si>
  <si>
    <t>M3_053_6</t>
  </si>
  <si>
    <t>M3_053_7</t>
  </si>
  <si>
    <t>M3_053_8</t>
  </si>
  <si>
    <t>Survey Designator</t>
  </si>
  <si>
    <t>CDB QR Code</t>
  </si>
  <si>
    <t>QRCode Link</t>
  </si>
  <si>
    <t>Q1_001</t>
  </si>
  <si>
    <t>Q1_002</t>
  </si>
  <si>
    <t>Q1_003</t>
  </si>
  <si>
    <t>Q1_004</t>
  </si>
  <si>
    <t>Q1_005</t>
  </si>
  <si>
    <t>Q1_006</t>
  </si>
  <si>
    <t>Q1_007</t>
  </si>
  <si>
    <t>Q1_008</t>
  </si>
  <si>
    <t>Q1_009</t>
  </si>
  <si>
    <t>Q1_010</t>
  </si>
  <si>
    <t>Q1_011</t>
  </si>
  <si>
    <t>Q1_012</t>
  </si>
  <si>
    <t>Q1_013</t>
  </si>
  <si>
    <t>Q1_014</t>
  </si>
  <si>
    <t>Q1_015</t>
  </si>
  <si>
    <t>Q1_016</t>
  </si>
  <si>
    <t>Q1_017</t>
  </si>
  <si>
    <t>Q1_018</t>
  </si>
  <si>
    <t>Q1_019</t>
  </si>
  <si>
    <t>Q1_020</t>
  </si>
  <si>
    <t>Q1_021</t>
  </si>
  <si>
    <t>Q1_022</t>
  </si>
  <si>
    <t>Q1_023</t>
  </si>
  <si>
    <t>Q1_024</t>
  </si>
  <si>
    <t>Q1_025</t>
  </si>
  <si>
    <t>Q1_026</t>
  </si>
  <si>
    <t>Q1_027</t>
  </si>
  <si>
    <t>Q1_028</t>
  </si>
  <si>
    <t>Q1_029</t>
  </si>
  <si>
    <t>Q1_030</t>
  </si>
  <si>
    <t>Q1_031</t>
  </si>
  <si>
    <t>Q1_032</t>
  </si>
  <si>
    <t>Q1_033</t>
  </si>
  <si>
    <t>Q1_034</t>
  </si>
  <si>
    <t>Q1_035</t>
  </si>
  <si>
    <t>Q1_036</t>
  </si>
  <si>
    <t>Q1_037</t>
  </si>
  <si>
    <t>Q1_038</t>
  </si>
  <si>
    <t>Q1_039</t>
  </si>
  <si>
    <t>Q1_040</t>
  </si>
  <si>
    <t>Q1_041</t>
  </si>
  <si>
    <t>Q1_042</t>
  </si>
  <si>
    <t>Q1_043</t>
  </si>
  <si>
    <t>Q1_044</t>
  </si>
  <si>
    <t>Q1_045</t>
  </si>
  <si>
    <t>Q1_046</t>
  </si>
  <si>
    <t>Q1_047</t>
  </si>
  <si>
    <t>Q1_048</t>
  </si>
  <si>
    <t>Q1_049</t>
  </si>
  <si>
    <t>Q1_050</t>
  </si>
  <si>
    <t>Q1_051</t>
  </si>
  <si>
    <t>Q1_052</t>
  </si>
  <si>
    <t>Q1_053</t>
  </si>
  <si>
    <t>Q1_054</t>
  </si>
  <si>
    <t>Q1_055</t>
  </si>
  <si>
    <t>Q1_056</t>
  </si>
  <si>
    <t>Q1_057</t>
  </si>
  <si>
    <t>Q1_058</t>
  </si>
  <si>
    <t>Q1_059</t>
  </si>
  <si>
    <t>Q1_060</t>
  </si>
  <si>
    <t>Q1_061</t>
  </si>
  <si>
    <t>Q1_062</t>
  </si>
  <si>
    <t>Q1_063</t>
  </si>
  <si>
    <t>Q1_064</t>
  </si>
  <si>
    <t>Q1_065</t>
  </si>
  <si>
    <t>Q1_066</t>
  </si>
  <si>
    <t>Q1_067</t>
  </si>
  <si>
    <t>Q1_068</t>
  </si>
  <si>
    <t>Q1_069</t>
  </si>
  <si>
    <t>Q1_070</t>
  </si>
  <si>
    <t>Q1_071</t>
  </si>
  <si>
    <t>Q1_072</t>
  </si>
  <si>
    <t>Q1_073</t>
  </si>
  <si>
    <t>Q1_074</t>
  </si>
  <si>
    <t>Q1_075</t>
  </si>
  <si>
    <t>Q1_076</t>
  </si>
  <si>
    <t>Q1_077</t>
  </si>
  <si>
    <t>Q1_078</t>
  </si>
  <si>
    <t>Q1_079</t>
  </si>
  <si>
    <t>Q1_080</t>
  </si>
  <si>
    <t>Q1_081</t>
  </si>
  <si>
    <t>Q1_082</t>
  </si>
  <si>
    <t>Q2_001</t>
  </si>
  <si>
    <t>Q2_002</t>
  </si>
  <si>
    <t>Q2_003</t>
  </si>
  <si>
    <t>Q2_004</t>
  </si>
  <si>
    <t>Q2_005</t>
  </si>
  <si>
    <t>Q2_006</t>
  </si>
  <si>
    <t>Q2_007</t>
  </si>
  <si>
    <t>Q2_008</t>
  </si>
  <si>
    <t>Q2_009</t>
  </si>
  <si>
    <t>Q2_010</t>
  </si>
  <si>
    <t>Q2_011</t>
  </si>
  <si>
    <t>Q2_012</t>
  </si>
  <si>
    <t>Q2_013</t>
  </si>
  <si>
    <t>Q2_014</t>
  </si>
  <si>
    <t>Q2_015</t>
  </si>
  <si>
    <t>Q2_016</t>
  </si>
  <si>
    <t>Q2_017</t>
  </si>
  <si>
    <t>Q2_018</t>
  </si>
  <si>
    <t>Q2_019</t>
  </si>
  <si>
    <t>Q2_020</t>
  </si>
  <si>
    <t>Q2_021</t>
  </si>
  <si>
    <t>Q2_022</t>
  </si>
  <si>
    <t>Q2_023</t>
  </si>
  <si>
    <t>Q2_024</t>
  </si>
  <si>
    <t>Q2_025</t>
  </si>
  <si>
    <t>Q2_026</t>
  </si>
  <si>
    <t>Q2_027</t>
  </si>
  <si>
    <t>Q2_028</t>
  </si>
  <si>
    <t>Q2_029</t>
  </si>
  <si>
    <t>Q2_030</t>
  </si>
  <si>
    <t>Q2_031</t>
  </si>
  <si>
    <t>Q2_032</t>
  </si>
  <si>
    <t>Q2_033</t>
  </si>
  <si>
    <t>Q2_034</t>
  </si>
  <si>
    <t>Q2_035</t>
  </si>
  <si>
    <t>Q2_036</t>
  </si>
  <si>
    <t>Q2_037</t>
  </si>
  <si>
    <t>Q2_038</t>
  </si>
  <si>
    <t>Q2_039</t>
  </si>
  <si>
    <t>Q2_040</t>
  </si>
  <si>
    <t>Q2_041</t>
  </si>
  <si>
    <t>Q2_042</t>
  </si>
  <si>
    <t>Q2_043</t>
  </si>
  <si>
    <t>Q2_044</t>
  </si>
  <si>
    <t>Q2_045</t>
  </si>
  <si>
    <t>Q2_046</t>
  </si>
  <si>
    <t>Q2_047</t>
  </si>
  <si>
    <t>Q2_048</t>
  </si>
  <si>
    <t>Q2_049</t>
  </si>
  <si>
    <t>Q2_050</t>
  </si>
  <si>
    <t>Q2_051</t>
  </si>
  <si>
    <t>Q2_052</t>
  </si>
  <si>
    <t>Q2_053</t>
  </si>
  <si>
    <t>Q2_054</t>
  </si>
  <si>
    <t>Q2_055</t>
  </si>
  <si>
    <t>Q2_056</t>
  </si>
  <si>
    <t>Q2_057</t>
  </si>
  <si>
    <t>Q2_058</t>
  </si>
  <si>
    <t>Q2_059</t>
  </si>
  <si>
    <t>Q2_060</t>
  </si>
  <si>
    <t>Q2_061</t>
  </si>
  <si>
    <t>Q2_062</t>
  </si>
  <si>
    <t>Q2_063</t>
  </si>
  <si>
    <t>Q2_064</t>
  </si>
  <si>
    <t>Q2_065</t>
  </si>
  <si>
    <t>Q2_066</t>
  </si>
  <si>
    <t>Q2_067</t>
  </si>
  <si>
    <t>Q2_068</t>
  </si>
  <si>
    <t>Q2_069</t>
  </si>
  <si>
    <t>Q2_070</t>
  </si>
  <si>
    <t>Q2_071</t>
  </si>
  <si>
    <t>Q2_072</t>
  </si>
  <si>
    <t>Q2_073</t>
  </si>
  <si>
    <t>Q2_074</t>
  </si>
  <si>
    <t>Q2_075</t>
  </si>
  <si>
    <t>Q2_076</t>
  </si>
  <si>
    <t>Q2_077</t>
  </si>
  <si>
    <t>Q2_078</t>
  </si>
  <si>
    <t>Q2_079</t>
  </si>
  <si>
    <t>Q2_080</t>
  </si>
  <si>
    <t>Q2_081</t>
  </si>
  <si>
    <t>Q3_001</t>
  </si>
  <si>
    <t>Q3_002</t>
  </si>
  <si>
    <t>Q3_003</t>
  </si>
  <si>
    <t>Q3_004</t>
  </si>
  <si>
    <t>Q3_005</t>
  </si>
  <si>
    <t>Q3_006</t>
  </si>
  <si>
    <t>Q3_007</t>
  </si>
  <si>
    <t>Q3_008</t>
  </si>
  <si>
    <t>Q3_009</t>
  </si>
  <si>
    <t>Q3_010</t>
  </si>
  <si>
    <t>Q3_011</t>
  </si>
  <si>
    <t>Q3_012</t>
  </si>
  <si>
    <t>Q3_013</t>
  </si>
  <si>
    <t>Q3_014</t>
  </si>
  <si>
    <t>Q3_015</t>
  </si>
  <si>
    <t>Q3_016</t>
  </si>
  <si>
    <t>Q3_017</t>
  </si>
  <si>
    <t>Q3_018</t>
  </si>
  <si>
    <t>Q3_019</t>
  </si>
  <si>
    <t>Q3_020</t>
  </si>
  <si>
    <t>Q3_021</t>
  </si>
  <si>
    <t>Q3_022</t>
  </si>
  <si>
    <t>Q3_023</t>
  </si>
  <si>
    <t>Q3_024</t>
  </si>
  <si>
    <t>Q3_025</t>
  </si>
  <si>
    <t>Q3_026</t>
  </si>
  <si>
    <t>Q3_027</t>
  </si>
  <si>
    <t>Q3_028</t>
  </si>
  <si>
    <t>Q3_029</t>
  </si>
  <si>
    <t>Q3_030</t>
  </si>
  <si>
    <t>Q3_031</t>
  </si>
  <si>
    <t>Q3_032</t>
  </si>
  <si>
    <t>Q3_033</t>
  </si>
  <si>
    <t>Q3_034</t>
  </si>
  <si>
    <t>Q3_035</t>
  </si>
  <si>
    <t>Q3_036</t>
  </si>
  <si>
    <t>Q3_037</t>
  </si>
  <si>
    <t>Q3_038</t>
  </si>
  <si>
    <t>Q3_039</t>
  </si>
  <si>
    <t>Q3_040</t>
  </si>
  <si>
    <t>Q3_041</t>
  </si>
  <si>
    <t>Q3_042</t>
  </si>
  <si>
    <t>Q3_043</t>
  </si>
  <si>
    <t>Q3_044</t>
  </si>
  <si>
    <t>Q3_045</t>
  </si>
  <si>
    <t>Q3_046</t>
  </si>
  <si>
    <t>Q3_047</t>
  </si>
  <si>
    <t>Q3_048</t>
  </si>
  <si>
    <t>Q3_049</t>
  </si>
  <si>
    <t>Q3_050</t>
  </si>
  <si>
    <t>Q3_051</t>
  </si>
  <si>
    <t>Q3_052</t>
  </si>
  <si>
    <t>Q3_053</t>
  </si>
  <si>
    <t>Q3_054</t>
  </si>
  <si>
    <t>Q3_055</t>
  </si>
  <si>
    <t>Q3_056</t>
  </si>
  <si>
    <t>Q3_057</t>
  </si>
  <si>
    <t>Q3_058</t>
  </si>
  <si>
    <t>Q3_059</t>
  </si>
  <si>
    <t>Q3_060</t>
  </si>
  <si>
    <t>Q3_061</t>
  </si>
  <si>
    <t>Q3_062</t>
  </si>
  <si>
    <t>Q3_063</t>
  </si>
  <si>
    <t>Q3_064</t>
  </si>
  <si>
    <t>Q3_065</t>
  </si>
  <si>
    <t>Q3_066</t>
  </si>
  <si>
    <t>Q3_067</t>
  </si>
  <si>
    <t>Q3_068</t>
  </si>
  <si>
    <t>Q3_069</t>
  </si>
  <si>
    <t>Q3_070</t>
  </si>
  <si>
    <t>Q3_071</t>
  </si>
  <si>
    <t>Q3_072</t>
  </si>
  <si>
    <t>Q3_073</t>
  </si>
  <si>
    <t>Q3_074</t>
  </si>
  <si>
    <t>Q3_075</t>
  </si>
  <si>
    <t>Q3_076</t>
  </si>
  <si>
    <t>Q3_077</t>
  </si>
  <si>
    <t>Q3_078</t>
  </si>
  <si>
    <t>Q3_079</t>
  </si>
  <si>
    <t>Q3_080</t>
  </si>
  <si>
    <t>Q3_081</t>
  </si>
  <si>
    <t>Q3_082</t>
  </si>
  <si>
    <t>Q3_083</t>
  </si>
  <si>
    <t>Q4_001</t>
  </si>
  <si>
    <t>Q4_002</t>
  </si>
  <si>
    <t>Q4_003</t>
  </si>
  <si>
    <t>Q4_004</t>
  </si>
  <si>
    <t>Q4_005</t>
  </si>
  <si>
    <t>Q4_006</t>
  </si>
  <si>
    <t>Q4_007</t>
  </si>
  <si>
    <t>Q4_008</t>
  </si>
  <si>
    <t>Q4_009</t>
  </si>
  <si>
    <t>Q4_010</t>
  </si>
  <si>
    <t>Q4_011</t>
  </si>
  <si>
    <t>Q4_012</t>
  </si>
  <si>
    <t>Q4_013</t>
  </si>
  <si>
    <t>Q4_014</t>
  </si>
  <si>
    <t>Q4_015</t>
  </si>
  <si>
    <t>Q4_016</t>
  </si>
  <si>
    <t>Q4_017</t>
  </si>
  <si>
    <t>Q4_018</t>
  </si>
  <si>
    <t>Q4_019</t>
  </si>
  <si>
    <t>Q4_020</t>
  </si>
  <si>
    <t>Q4_021</t>
  </si>
  <si>
    <t>Q4_022</t>
  </si>
  <si>
    <t>Q4_023</t>
  </si>
  <si>
    <t>Q4_024</t>
  </si>
  <si>
    <t>Q4_025</t>
  </si>
  <si>
    <t>Q4_026</t>
  </si>
  <si>
    <t>Q4_027</t>
  </si>
  <si>
    <t>Q4_028</t>
  </si>
  <si>
    <t>Q4_029</t>
  </si>
  <si>
    <t>Q4_030</t>
  </si>
  <si>
    <t>Q4_031</t>
  </si>
  <si>
    <t>Q4_032</t>
  </si>
  <si>
    <t>Q4_033</t>
  </si>
  <si>
    <t>Q4_034</t>
  </si>
  <si>
    <t>Q4_035</t>
  </si>
  <si>
    <t>Q4_036</t>
  </si>
  <si>
    <t>Q4_037</t>
  </si>
  <si>
    <t>Q4_038</t>
  </si>
  <si>
    <t>Q4_039</t>
  </si>
  <si>
    <t>Q4_040</t>
  </si>
  <si>
    <t>Q4_041</t>
  </si>
  <si>
    <t>Q4_042</t>
  </si>
  <si>
    <t>Q4_043</t>
  </si>
  <si>
    <t>Q4_044</t>
  </si>
  <si>
    <t>Q4_045</t>
  </si>
  <si>
    <t>Q4_046</t>
  </si>
  <si>
    <t>Q4_047</t>
  </si>
  <si>
    <t>Q4_048</t>
  </si>
  <si>
    <t>Q4_049</t>
  </si>
  <si>
    <t>Q4_050</t>
  </si>
  <si>
    <t>Q4_051</t>
  </si>
  <si>
    <t>Q4_052</t>
  </si>
  <si>
    <t>Q4_053</t>
  </si>
  <si>
    <t>Q4_054</t>
  </si>
  <si>
    <t>Q4_055</t>
  </si>
  <si>
    <t>Q4_056</t>
  </si>
  <si>
    <t>Q4_057</t>
  </si>
  <si>
    <t>Q4_058</t>
  </si>
  <si>
    <t>Q4_059</t>
  </si>
  <si>
    <t>Q4_060</t>
  </si>
  <si>
    <t>Q4_061</t>
  </si>
  <si>
    <t>Q4_062</t>
  </si>
  <si>
    <t>Q4_063</t>
  </si>
  <si>
    <t>Q4_064</t>
  </si>
  <si>
    <t>Q4_065</t>
  </si>
  <si>
    <t>Q4_066</t>
  </si>
  <si>
    <t>Q4_067</t>
  </si>
  <si>
    <t>Q4_068</t>
  </si>
  <si>
    <t>Q4_069</t>
  </si>
  <si>
    <t>Q4_070</t>
  </si>
  <si>
    <t>Q4_071</t>
  </si>
  <si>
    <t>Q4_072</t>
  </si>
  <si>
    <t>Q4_073</t>
  </si>
  <si>
    <t>Q4_074</t>
  </si>
  <si>
    <t>Q4_075</t>
  </si>
  <si>
    <t>Q4_076</t>
  </si>
  <si>
    <t>Q4_077</t>
  </si>
  <si>
    <t>Q4_078</t>
  </si>
  <si>
    <t>Q4_079</t>
  </si>
  <si>
    <t>Q4_080</t>
  </si>
  <si>
    <t>Q4_081</t>
  </si>
  <si>
    <t>Q4_082</t>
  </si>
  <si>
    <t>Q5_001</t>
  </si>
  <si>
    <t>Q5_002</t>
  </si>
  <si>
    <t>Q5_003</t>
  </si>
  <si>
    <t>Q5_004</t>
  </si>
  <si>
    <t>Q5_005</t>
  </si>
  <si>
    <t>Q5_006</t>
  </si>
  <si>
    <t>Q5_007</t>
  </si>
  <si>
    <t>Q5_008</t>
  </si>
  <si>
    <t>Q5_009</t>
  </si>
  <si>
    <t>Q5_010</t>
  </si>
  <si>
    <t>Q5_011</t>
  </si>
  <si>
    <t>Q5_012</t>
  </si>
  <si>
    <t>Q5_013</t>
  </si>
  <si>
    <t>Q5_014</t>
  </si>
  <si>
    <t>Q5_015</t>
  </si>
  <si>
    <t>Q5_016</t>
  </si>
  <si>
    <t>Q5_017</t>
  </si>
  <si>
    <t>Q5_018</t>
  </si>
  <si>
    <t>Q5_019</t>
  </si>
  <si>
    <t>Q5_020</t>
  </si>
  <si>
    <t>Q5_021</t>
  </si>
  <si>
    <t>Q5_022</t>
  </si>
  <si>
    <t>Q5_023</t>
  </si>
  <si>
    <t>Q5_024</t>
  </si>
  <si>
    <t>Q5_025</t>
  </si>
  <si>
    <t>Q5_026</t>
  </si>
  <si>
    <t>Q5_027</t>
  </si>
  <si>
    <t>Q5_028</t>
  </si>
  <si>
    <t>Q5_029</t>
  </si>
  <si>
    <t>Q5_030</t>
  </si>
  <si>
    <t>Q5_031</t>
  </si>
  <si>
    <t>Q5_032</t>
  </si>
  <si>
    <t>Q5_033</t>
  </si>
  <si>
    <t>Q5_034</t>
  </si>
  <si>
    <t>Q5_035</t>
  </si>
  <si>
    <t>Q5_036</t>
  </si>
  <si>
    <t>Q5_037</t>
  </si>
  <si>
    <t>Q5_038</t>
  </si>
  <si>
    <t>Q5_039</t>
  </si>
  <si>
    <t>Q5_040</t>
  </si>
  <si>
    <t>Q5_041</t>
  </si>
  <si>
    <t>Q5_042</t>
  </si>
  <si>
    <t>Q5_043</t>
  </si>
  <si>
    <t>Q5_044</t>
  </si>
  <si>
    <t>Q5_045</t>
  </si>
  <si>
    <t>Q5_046</t>
  </si>
  <si>
    <t>Q5_047</t>
  </si>
  <si>
    <t>Q5_048</t>
  </si>
  <si>
    <t>Q5_049</t>
  </si>
  <si>
    <t>Q5_050</t>
  </si>
  <si>
    <t>Q5_051</t>
  </si>
  <si>
    <t>Q5_052</t>
  </si>
  <si>
    <t>Q5_053</t>
  </si>
  <si>
    <t>Q5_054</t>
  </si>
  <si>
    <t>Q5_055</t>
  </si>
  <si>
    <t>Q5_056</t>
  </si>
  <si>
    <t>Q5_057</t>
  </si>
  <si>
    <t>Q5_058</t>
  </si>
  <si>
    <t>Q5_059</t>
  </si>
  <si>
    <t>Q5_060</t>
  </si>
  <si>
    <t>Q5_061</t>
  </si>
  <si>
    <t>Q5_062</t>
  </si>
  <si>
    <t>Q5_063</t>
  </si>
  <si>
    <t>Q5_064</t>
  </si>
  <si>
    <t>Q5_065</t>
  </si>
  <si>
    <t>Q5_066</t>
  </si>
  <si>
    <t>Q5_067</t>
  </si>
  <si>
    <t>Q5_068</t>
  </si>
  <si>
    <t>Q5_069</t>
  </si>
  <si>
    <t>Q5_070</t>
  </si>
  <si>
    <t>Q5_071</t>
  </si>
  <si>
    <t>Q5_072</t>
  </si>
  <si>
    <t>Q5_073</t>
  </si>
  <si>
    <t>Q5_074</t>
  </si>
  <si>
    <t>Q5_075</t>
  </si>
  <si>
    <t>Q5_076</t>
  </si>
  <si>
    <t>Q5_077</t>
  </si>
  <si>
    <t>Q5_078</t>
  </si>
  <si>
    <t>Q5_079</t>
  </si>
  <si>
    <t>Q5_080</t>
  </si>
  <si>
    <t>Q5_081</t>
  </si>
  <si>
    <t>Q5_082</t>
  </si>
  <si>
    <t>Q6_001</t>
  </si>
  <si>
    <t>Q6_002</t>
  </si>
  <si>
    <t>Q6_003</t>
  </si>
  <si>
    <t>Q6_004</t>
  </si>
  <si>
    <t>Q6_005</t>
  </si>
  <si>
    <t>Q6_006</t>
  </si>
  <si>
    <t>Q6_007</t>
  </si>
  <si>
    <t>Q6_008</t>
  </si>
  <si>
    <t>Q6_009</t>
  </si>
  <si>
    <t>Q6_010</t>
  </si>
  <si>
    <t>Q6_011</t>
  </si>
  <si>
    <t>Q6_012</t>
  </si>
  <si>
    <t>Q6_013</t>
  </si>
  <si>
    <t>Q6_014</t>
  </si>
  <si>
    <t>Q6_015</t>
  </si>
  <si>
    <t>Q6_016</t>
  </si>
  <si>
    <t>Q6_017</t>
  </si>
  <si>
    <t>Q6_018</t>
  </si>
  <si>
    <t>Q6_019</t>
  </si>
  <si>
    <t>Q6_020</t>
  </si>
  <si>
    <t>Q6_021</t>
  </si>
  <si>
    <t>Q6_022</t>
  </si>
  <si>
    <t>Q6_023</t>
  </si>
  <si>
    <t>Q6_024</t>
  </si>
  <si>
    <t>Q6_025</t>
  </si>
  <si>
    <t>Q6_026</t>
  </si>
  <si>
    <t>Q6_027</t>
  </si>
  <si>
    <t>Q6_028</t>
  </si>
  <si>
    <t>Q6_029</t>
  </si>
  <si>
    <t>Q6_030</t>
  </si>
  <si>
    <t>Q6_031</t>
  </si>
  <si>
    <t>Q6_032</t>
  </si>
  <si>
    <t>Q6_033</t>
  </si>
  <si>
    <t>Q6_034</t>
  </si>
  <si>
    <t>Q6_035</t>
  </si>
  <si>
    <t>Q6_036</t>
  </si>
  <si>
    <t>Q6_037</t>
  </si>
  <si>
    <t>Q6_038</t>
  </si>
  <si>
    <t>Q6_039</t>
  </si>
  <si>
    <t>Q6_040</t>
  </si>
  <si>
    <t>Q6_041</t>
  </si>
  <si>
    <t>Q6_042</t>
  </si>
  <si>
    <t>Q6_043</t>
  </si>
  <si>
    <t>Q6_044</t>
  </si>
  <si>
    <t>Q6_045</t>
  </si>
  <si>
    <t>Q6_046</t>
  </si>
  <si>
    <t>Q6_047</t>
  </si>
  <si>
    <t>Q6_048</t>
  </si>
  <si>
    <t>Q6_049</t>
  </si>
  <si>
    <t>Q6_050</t>
  </si>
  <si>
    <t>Q6_051</t>
  </si>
  <si>
    <t>Q6_052</t>
  </si>
  <si>
    <t>Q6_053</t>
  </si>
  <si>
    <t>Q6_054</t>
  </si>
  <si>
    <t>Q6_055</t>
  </si>
  <si>
    <t>Q6_056</t>
  </si>
  <si>
    <t>Q6_057</t>
  </si>
  <si>
    <t>Q6_058</t>
  </si>
  <si>
    <t>Q6_059</t>
  </si>
  <si>
    <t>Q6_060</t>
  </si>
  <si>
    <t>Q6_061</t>
  </si>
  <si>
    <t>Q6_062</t>
  </si>
  <si>
    <t>Q6_063</t>
  </si>
  <si>
    <t>Q6_064</t>
  </si>
  <si>
    <t>Q6_065</t>
  </si>
  <si>
    <t>Q6_066</t>
  </si>
  <si>
    <t>Q6_067</t>
  </si>
  <si>
    <t>Q6_068</t>
  </si>
  <si>
    <t>Q6_069</t>
  </si>
  <si>
    <t>Q6_070</t>
  </si>
  <si>
    <t>Q6_071</t>
  </si>
  <si>
    <t>Q6_072</t>
  </si>
  <si>
    <t>Q6_073</t>
  </si>
  <si>
    <t>Q6_074</t>
  </si>
  <si>
    <t>Q6_075</t>
  </si>
  <si>
    <t>Q6_076</t>
  </si>
  <si>
    <t>Q6_077</t>
  </si>
  <si>
    <t>Q6_078</t>
  </si>
  <si>
    <t>Q6_079</t>
  </si>
  <si>
    <t>Q6_080</t>
  </si>
  <si>
    <t>Q6_081</t>
  </si>
  <si>
    <t>Q6_082</t>
  </si>
  <si>
    <t>S1_001</t>
  </si>
  <si>
    <t>S1_002</t>
  </si>
  <si>
    <t>S1_003</t>
  </si>
  <si>
    <t>S1_004</t>
  </si>
  <si>
    <t>S1_005</t>
  </si>
  <si>
    <t>S1_006</t>
  </si>
  <si>
    <t>S1_007</t>
  </si>
  <si>
    <t>S1_008</t>
  </si>
  <si>
    <t>S1_009</t>
  </si>
  <si>
    <t>S1_010</t>
  </si>
  <si>
    <t>S1_011</t>
  </si>
  <si>
    <t>S1_012</t>
  </si>
  <si>
    <t>S1_013</t>
  </si>
  <si>
    <t>S1_014</t>
  </si>
  <si>
    <t>S1_015</t>
  </si>
  <si>
    <t>S1_016</t>
  </si>
  <si>
    <t>S1_017</t>
  </si>
  <si>
    <t>S1_018</t>
  </si>
  <si>
    <t>S1_019</t>
  </si>
  <si>
    <t>S1_020</t>
  </si>
  <si>
    <t>S1_021</t>
  </si>
  <si>
    <t>S1_022</t>
  </si>
  <si>
    <t>S1_023</t>
  </si>
  <si>
    <t>S1_024</t>
  </si>
  <si>
    <t>S1_025</t>
  </si>
  <si>
    <t>S1_026</t>
  </si>
  <si>
    <t>S1_027</t>
  </si>
  <si>
    <t>S1_028</t>
  </si>
  <si>
    <t>S1_029</t>
  </si>
  <si>
    <t>S1_030</t>
  </si>
  <si>
    <t>S1_031</t>
  </si>
  <si>
    <t>S1_032</t>
  </si>
  <si>
    <t>S1_033</t>
  </si>
  <si>
    <t>S1_034</t>
  </si>
  <si>
    <t>S1_035</t>
  </si>
  <si>
    <t>S1_036</t>
  </si>
  <si>
    <t>S1_037</t>
  </si>
  <si>
    <t>S1_038</t>
  </si>
  <si>
    <t>S1_039</t>
  </si>
  <si>
    <t>S1_040</t>
  </si>
  <si>
    <t>S1_041</t>
  </si>
  <si>
    <t>S1_042</t>
  </si>
  <si>
    <t>S1_043</t>
  </si>
  <si>
    <t>S1_044</t>
  </si>
  <si>
    <t>S1_045</t>
  </si>
  <si>
    <t>S1_046</t>
  </si>
  <si>
    <t>S1_047</t>
  </si>
  <si>
    <t>S1_048</t>
  </si>
  <si>
    <t>S1_049</t>
  </si>
  <si>
    <t>S1_050</t>
  </si>
  <si>
    <t>S1_051</t>
  </si>
  <si>
    <t>S1_052</t>
  </si>
  <si>
    <t>S1_053</t>
  </si>
  <si>
    <t>S1_054</t>
  </si>
  <si>
    <t>S1_055</t>
  </si>
  <si>
    <t>S1_056</t>
  </si>
  <si>
    <t>S1_057</t>
  </si>
  <si>
    <t>S1_058</t>
  </si>
  <si>
    <t>S1_059</t>
  </si>
  <si>
    <t>S1_060</t>
  </si>
  <si>
    <t>S1_061</t>
  </si>
  <si>
    <t>S1_062</t>
  </si>
  <si>
    <t>S1_063</t>
  </si>
  <si>
    <t>S1_064</t>
  </si>
  <si>
    <t>S1_065</t>
  </si>
  <si>
    <t>S1_066</t>
  </si>
  <si>
    <t>S1_067</t>
  </si>
  <si>
    <t>S1_068</t>
  </si>
  <si>
    <t>S1_069</t>
  </si>
  <si>
    <t>S1_070</t>
  </si>
  <si>
    <t>S1_071</t>
  </si>
  <si>
    <t>S1_072</t>
  </si>
  <si>
    <t>S1_073</t>
  </si>
  <si>
    <t>S1_074</t>
  </si>
  <si>
    <t>S1_075</t>
  </si>
  <si>
    <t>S1_076</t>
  </si>
  <si>
    <t>S1_077</t>
  </si>
  <si>
    <t>S1_078</t>
  </si>
  <si>
    <t>S1_079</t>
  </si>
  <si>
    <t>S1_080</t>
  </si>
  <si>
    <t>S1_081</t>
  </si>
  <si>
    <t>S1_082</t>
  </si>
  <si>
    <t>S1_083</t>
  </si>
  <si>
    <t>S1_084</t>
  </si>
  <si>
    <t>S1_085</t>
  </si>
  <si>
    <t>S1_086</t>
  </si>
  <si>
    <t>S1_087</t>
  </si>
  <si>
    <t>S1_088</t>
  </si>
  <si>
    <t>S1_089</t>
  </si>
  <si>
    <t>S1_090</t>
  </si>
  <si>
    <t>S1_091</t>
  </si>
  <si>
    <t>S1_092</t>
  </si>
  <si>
    <t>S1_093</t>
  </si>
  <si>
    <t>S1_094</t>
  </si>
  <si>
    <t>S1_095</t>
  </si>
  <si>
    <t>S1_096</t>
  </si>
  <si>
    <t>S1_097</t>
  </si>
  <si>
    <t>S1_098</t>
  </si>
  <si>
    <t>S1_099</t>
  </si>
  <si>
    <t>S1_100</t>
  </si>
  <si>
    <t>S1_101</t>
  </si>
  <si>
    <t>S1_102</t>
  </si>
  <si>
    <t>S1_103</t>
  </si>
  <si>
    <t>S1_104</t>
  </si>
  <si>
    <t>S1_105</t>
  </si>
  <si>
    <t>S1_106</t>
  </si>
  <si>
    <t>S1_107</t>
  </si>
  <si>
    <t>S1_108</t>
  </si>
  <si>
    <t>S1_109</t>
  </si>
  <si>
    <t>S1_110</t>
  </si>
  <si>
    <t>S1_111</t>
  </si>
  <si>
    <t>S1_112</t>
  </si>
  <si>
    <t>S1_113</t>
  </si>
  <si>
    <t>S1_114</t>
  </si>
  <si>
    <t>S1_115</t>
  </si>
  <si>
    <t>S1_116</t>
  </si>
  <si>
    <t>S1_117</t>
  </si>
  <si>
    <t>S1_118</t>
  </si>
  <si>
    <t>S1_119</t>
  </si>
  <si>
    <t>S1_120</t>
  </si>
  <si>
    <t>S1_121</t>
  </si>
  <si>
    <t>S1_122</t>
  </si>
  <si>
    <t>S1_123</t>
  </si>
  <si>
    <t>S1_124</t>
  </si>
  <si>
    <t>S1_125</t>
  </si>
  <si>
    <t>S1_126</t>
  </si>
  <si>
    <t>S1_127</t>
  </si>
  <si>
    <t>S1_128</t>
  </si>
  <si>
    <t>S1_129</t>
  </si>
  <si>
    <t>S1_130</t>
  </si>
  <si>
    <t>S1_131</t>
  </si>
  <si>
    <t>S1_132</t>
  </si>
  <si>
    <t>S1_133</t>
  </si>
  <si>
    <t>S1_134</t>
  </si>
  <si>
    <t>S1_135</t>
  </si>
  <si>
    <t>S1_136</t>
  </si>
  <si>
    <t>S1_137</t>
  </si>
  <si>
    <t>S1_138</t>
  </si>
  <si>
    <t>S1_139</t>
  </si>
  <si>
    <t>S1_140</t>
  </si>
  <si>
    <t>S1_141</t>
  </si>
  <si>
    <t>S1_142</t>
  </si>
  <si>
    <t>S1_143</t>
  </si>
  <si>
    <t>S1_144</t>
  </si>
  <si>
    <t>S1_145</t>
  </si>
  <si>
    <t>S1_146</t>
  </si>
  <si>
    <t>S1_147</t>
  </si>
  <si>
    <t>S1_148</t>
  </si>
  <si>
    <t>S1_149</t>
  </si>
  <si>
    <t>S1_150</t>
  </si>
  <si>
    <t>S1_151</t>
  </si>
  <si>
    <t>S1_152</t>
  </si>
  <si>
    <t>S1_153</t>
  </si>
  <si>
    <t>S1_154</t>
  </si>
  <si>
    <t>S1_155</t>
  </si>
  <si>
    <t>S1_156</t>
  </si>
  <si>
    <t>S1_157</t>
  </si>
  <si>
    <t>S1_158</t>
  </si>
  <si>
    <t>S1_159</t>
  </si>
  <si>
    <t>S1_160</t>
  </si>
  <si>
    <t>S1_161</t>
  </si>
  <si>
    <t>S1_162</t>
  </si>
  <si>
    <t>S1_163</t>
  </si>
  <si>
    <t>S1_164</t>
  </si>
  <si>
    <t>S2_001</t>
  </si>
  <si>
    <t>S2_002</t>
  </si>
  <si>
    <t>S2_003</t>
  </si>
  <si>
    <t>S2_004</t>
  </si>
  <si>
    <t>S2_005</t>
  </si>
  <si>
    <t>S2_006</t>
  </si>
  <si>
    <t>S2_007</t>
  </si>
  <si>
    <t>S2_008</t>
  </si>
  <si>
    <t>S2_009</t>
  </si>
  <si>
    <t>S2_010</t>
  </si>
  <si>
    <t>S2_011</t>
  </si>
  <si>
    <t>S2_012</t>
  </si>
  <si>
    <t>S2_013</t>
  </si>
  <si>
    <t>S2_014</t>
  </si>
  <si>
    <t>S2_015</t>
  </si>
  <si>
    <t>S2_016</t>
  </si>
  <si>
    <t>S2_017</t>
  </si>
  <si>
    <t>S2_018</t>
  </si>
  <si>
    <t>S2_019</t>
  </si>
  <si>
    <t>S2_020</t>
  </si>
  <si>
    <t>S2_021</t>
  </si>
  <si>
    <t>S2_022</t>
  </si>
  <si>
    <t>S2_023</t>
  </si>
  <si>
    <t>S2_024</t>
  </si>
  <si>
    <t>S2_025</t>
  </si>
  <si>
    <t>S2_026</t>
  </si>
  <si>
    <t>S2_027</t>
  </si>
  <si>
    <t>S2_028</t>
  </si>
  <si>
    <t>S2_029</t>
  </si>
  <si>
    <t>S2_030</t>
  </si>
  <si>
    <t>S2_031</t>
  </si>
  <si>
    <t>S2_032</t>
  </si>
  <si>
    <t>S2_033</t>
  </si>
  <si>
    <t>S2_034</t>
  </si>
  <si>
    <t>S2_035</t>
  </si>
  <si>
    <t>S2_036</t>
  </si>
  <si>
    <t>S2_037</t>
  </si>
  <si>
    <t>S2_038</t>
  </si>
  <si>
    <t>S2_039</t>
  </si>
  <si>
    <t>S2_040</t>
  </si>
  <si>
    <t>S2_041</t>
  </si>
  <si>
    <t>S2_042</t>
  </si>
  <si>
    <t>S2_043</t>
  </si>
  <si>
    <t>S2_044</t>
  </si>
  <si>
    <t>S2_045</t>
  </si>
  <si>
    <t>S2_046</t>
  </si>
  <si>
    <t>S2_047</t>
  </si>
  <si>
    <t>S2_048</t>
  </si>
  <si>
    <t>S2_049</t>
  </si>
  <si>
    <t>S2_050</t>
  </si>
  <si>
    <t>S2_051</t>
  </si>
  <si>
    <t>S2_052</t>
  </si>
  <si>
    <t>S2_053</t>
  </si>
  <si>
    <t>S2_054</t>
  </si>
  <si>
    <t>S2_055</t>
  </si>
  <si>
    <t>S2_056</t>
  </si>
  <si>
    <t>S2_057</t>
  </si>
  <si>
    <t>S2_058</t>
  </si>
  <si>
    <t>S2_059</t>
  </si>
  <si>
    <t>S2_060</t>
  </si>
  <si>
    <t>S2_061</t>
  </si>
  <si>
    <t>S2_062</t>
  </si>
  <si>
    <t>S2_063</t>
  </si>
  <si>
    <t>S2_064</t>
  </si>
  <si>
    <t>S2_065</t>
  </si>
  <si>
    <t>S2_066</t>
  </si>
  <si>
    <t>S2_067</t>
  </si>
  <si>
    <t>S2_068</t>
  </si>
  <si>
    <t>S2_069</t>
  </si>
  <si>
    <t>S2_070</t>
  </si>
  <si>
    <t>S2_071</t>
  </si>
  <si>
    <t>S2_072</t>
  </si>
  <si>
    <t>S2_073</t>
  </si>
  <si>
    <t>S2_074</t>
  </si>
  <si>
    <t>S2_075</t>
  </si>
  <si>
    <t>S2_076</t>
  </si>
  <si>
    <t>S2_077</t>
  </si>
  <si>
    <t>S2_078</t>
  </si>
  <si>
    <t>S2_079</t>
  </si>
  <si>
    <t>S2_080</t>
  </si>
  <si>
    <t>S2_081</t>
  </si>
  <si>
    <t>S2_082</t>
  </si>
  <si>
    <t>M3_066_0</t>
  </si>
  <si>
    <t>M3_066_V</t>
  </si>
  <si>
    <t>M3_066_1</t>
  </si>
  <si>
    <t>M3_066_2</t>
  </si>
  <si>
    <t>M3_066_3</t>
  </si>
  <si>
    <t>M3_066_4</t>
  </si>
  <si>
    <t>M3_066_5</t>
  </si>
  <si>
    <t>M3_066_6</t>
  </si>
  <si>
    <t>M3_066_7</t>
  </si>
  <si>
    <t>M3_066_8</t>
  </si>
  <si>
    <t>M3_057_0</t>
  </si>
  <si>
    <t>M3_057_V</t>
  </si>
  <si>
    <t>M3_057_1</t>
  </si>
  <si>
    <t>M3_057_2</t>
  </si>
  <si>
    <t>M3_057_3</t>
  </si>
  <si>
    <t>M3_057_4</t>
  </si>
  <si>
    <t>M3_057_5</t>
  </si>
  <si>
    <t>M3_057_6</t>
  </si>
  <si>
    <t>M3_057_7</t>
  </si>
  <si>
    <t>M3_057_8</t>
  </si>
  <si>
    <t>M3_054_0</t>
  </si>
  <si>
    <t>M3_054_V</t>
  </si>
  <si>
    <t>M3_054_1</t>
  </si>
  <si>
    <t>M3_054_2</t>
  </si>
  <si>
    <t>M3_054_3</t>
  </si>
  <si>
    <t>M3_054_4</t>
  </si>
  <si>
    <t>M3_054_5</t>
  </si>
  <si>
    <t>M3_054_6</t>
  </si>
  <si>
    <t>M3_054_7</t>
  </si>
  <si>
    <t>M3_054_8</t>
  </si>
  <si>
    <t>M3_013_0</t>
  </si>
  <si>
    <t>M3_069_0</t>
  </si>
  <si>
    <t>M3_069_V</t>
  </si>
  <si>
    <t>M3_069_1</t>
  </si>
  <si>
    <t>M3_069_2</t>
  </si>
  <si>
    <t>M3_069_3</t>
  </si>
  <si>
    <t>M3_069_4</t>
  </si>
  <si>
    <t>M3_069_5</t>
  </si>
  <si>
    <t>M3_069_6</t>
  </si>
  <si>
    <t>M3_069_7</t>
  </si>
  <si>
    <t>M3_069_8</t>
  </si>
  <si>
    <t>M3_064_0</t>
  </si>
  <si>
    <t>M3_064_V</t>
  </si>
  <si>
    <t>M3_064_1</t>
  </si>
  <si>
    <t>M3_064_2</t>
  </si>
  <si>
    <t>M3_064_3</t>
  </si>
  <si>
    <t>M3_064_4</t>
  </si>
  <si>
    <t>M3_064_5</t>
  </si>
  <si>
    <t>M3_064_6</t>
  </si>
  <si>
    <t>M3_064_7</t>
  </si>
  <si>
    <t>M3_064_8</t>
  </si>
  <si>
    <t>M3_062_0</t>
  </si>
  <si>
    <t>M3_062_V</t>
  </si>
  <si>
    <t>M3_062_1</t>
  </si>
  <si>
    <t>M3_062_2</t>
  </si>
  <si>
    <t>M3_062_3</t>
  </si>
  <si>
    <t>M3_062_4</t>
  </si>
  <si>
    <t>M3_062_5</t>
  </si>
  <si>
    <t>M3_062_6</t>
  </si>
  <si>
    <t>M3_062_7</t>
  </si>
  <si>
    <t>M3_062_8</t>
  </si>
  <si>
    <t>M3_060_0</t>
  </si>
  <si>
    <t>M3_060_V</t>
  </si>
  <si>
    <t>M3_060_1</t>
  </si>
  <si>
    <t>M3_060_2</t>
  </si>
  <si>
    <t>M3_060_3</t>
  </si>
  <si>
    <t>M3_060_4</t>
  </si>
  <si>
    <t>M3_060_5</t>
  </si>
  <si>
    <t>M3_060_6</t>
  </si>
  <si>
    <t>M3_060_7</t>
  </si>
  <si>
    <t>M3_060_8</t>
  </si>
  <si>
    <t>M3_067_0</t>
  </si>
  <si>
    <t>M3_067_V</t>
  </si>
  <si>
    <t>M3_067_1</t>
  </si>
  <si>
    <t>M3_067_2</t>
  </si>
  <si>
    <t>M3_067_3</t>
  </si>
  <si>
    <t>M3_067_4</t>
  </si>
  <si>
    <t>M3_067_5</t>
  </si>
  <si>
    <t>M3_067_6</t>
  </si>
  <si>
    <t>M3_067_7</t>
  </si>
  <si>
    <t>M3_067_8</t>
  </si>
  <si>
    <t>M3_065_0</t>
  </si>
  <si>
    <t>M3_065_V</t>
  </si>
  <si>
    <t>M3_065_1</t>
  </si>
  <si>
    <t>M3_065_2</t>
  </si>
  <si>
    <t>M3_065_3</t>
  </si>
  <si>
    <t>M3_065_4</t>
  </si>
  <si>
    <t>M3_065_5</t>
  </si>
  <si>
    <t>M3_065_6</t>
  </si>
  <si>
    <t>M3_065_7</t>
  </si>
  <si>
    <t>M3_065_8</t>
  </si>
  <si>
    <t>M3_063_0</t>
  </si>
  <si>
    <t>M3_063_V</t>
  </si>
  <si>
    <t>M3_063_1</t>
  </si>
  <si>
    <t>M3_063_2</t>
  </si>
  <si>
    <t>M3_063_3</t>
  </si>
  <si>
    <t>M3_063_4</t>
  </si>
  <si>
    <t>M3_063_5</t>
  </si>
  <si>
    <t>M3_063_6</t>
  </si>
  <si>
    <t>M3_063_7</t>
  </si>
  <si>
    <t>M3_063_8</t>
  </si>
  <si>
    <t>M3_048_0</t>
  </si>
  <si>
    <t>M3_048_V</t>
  </si>
  <si>
    <t>M3_048_1</t>
  </si>
  <si>
    <t>M3_048_2</t>
  </si>
  <si>
    <t>M3_048_3</t>
  </si>
  <si>
    <t>M3_048_4</t>
  </si>
  <si>
    <t>M3_048_5</t>
  </si>
  <si>
    <t>M3_048_6</t>
  </si>
  <si>
    <t>M3_048_7</t>
  </si>
  <si>
    <t>M3_048_8</t>
  </si>
  <si>
    <t>M3_051_0</t>
  </si>
  <si>
    <t>M3_051_V</t>
  </si>
  <si>
    <t>M3_051_1</t>
  </si>
  <si>
    <t>M3_051_2</t>
  </si>
  <si>
    <t>M3_051_3</t>
  </si>
  <si>
    <t>M3_051_4</t>
  </si>
  <si>
    <t>M3_051_5</t>
  </si>
  <si>
    <t>M3_051_6</t>
  </si>
  <si>
    <t>M3_051_7</t>
  </si>
  <si>
    <t>M3_051_8</t>
  </si>
  <si>
    <t>M3_047_0</t>
  </si>
  <si>
    <t>M3_047_V</t>
  </si>
  <si>
    <t>M3_047_1</t>
  </si>
  <si>
    <t>M3_047_2</t>
  </si>
  <si>
    <t>M3_047_3</t>
  </si>
  <si>
    <t>M3_047_4</t>
  </si>
  <si>
    <t>M3_047_5</t>
  </si>
  <si>
    <t>M3_047_6</t>
  </si>
  <si>
    <t>M3_047_7</t>
  </si>
  <si>
    <t>M3_047_8</t>
  </si>
  <si>
    <t>M3_049_0</t>
  </si>
  <si>
    <t>M3_049_V</t>
  </si>
  <si>
    <t>M3_049_1</t>
  </si>
  <si>
    <t>M3_049_2</t>
  </si>
  <si>
    <t>M3_049_3</t>
  </si>
  <si>
    <t>M3_049_4</t>
  </si>
  <si>
    <t>M3_049_5</t>
  </si>
  <si>
    <t>M3_049_6</t>
  </si>
  <si>
    <t>M3_049_7</t>
  </si>
  <si>
    <t>M3_049_8</t>
  </si>
  <si>
    <t>M3_046_0</t>
  </si>
  <si>
    <t>M3_046_V</t>
  </si>
  <si>
    <t>M3_046_1</t>
  </si>
  <si>
    <t>M3_046_2</t>
  </si>
  <si>
    <t>M3_046_3</t>
  </si>
  <si>
    <t>M3_046_4</t>
  </si>
  <si>
    <t>M3_046_5</t>
  </si>
  <si>
    <t>M3_046_6</t>
  </si>
  <si>
    <t>M3_046_7</t>
  </si>
  <si>
    <t>M3_046_8</t>
  </si>
  <si>
    <t>M3_045_0</t>
  </si>
  <si>
    <t>M3_045_V</t>
  </si>
  <si>
    <t>M3_045_1</t>
  </si>
  <si>
    <t>M3_045_2</t>
  </si>
  <si>
    <t>M3_045_3</t>
  </si>
  <si>
    <t>M3_045_4</t>
  </si>
  <si>
    <t>M3_045_5</t>
  </si>
  <si>
    <t>M3_045_6</t>
  </si>
  <si>
    <t>M3_045_7</t>
  </si>
  <si>
    <t>M3_045_8</t>
  </si>
  <si>
    <t>M3_041_0</t>
  </si>
  <si>
    <t>M3_041_V</t>
  </si>
  <si>
    <t>M3_041_1</t>
  </si>
  <si>
    <t>M3_041_2</t>
  </si>
  <si>
    <t>M3_041_3</t>
  </si>
  <si>
    <t>M3_041_4</t>
  </si>
  <si>
    <t>M3_041_5</t>
  </si>
  <si>
    <t>M3_041_6</t>
  </si>
  <si>
    <t>M3_041_7</t>
  </si>
  <si>
    <t>M3_041_8</t>
  </si>
  <si>
    <t>M3_042_0</t>
  </si>
  <si>
    <t>M3_042_V</t>
  </si>
  <si>
    <t>M3_042_1</t>
  </si>
  <si>
    <t>M3_042_2</t>
  </si>
  <si>
    <t>M3_042_3</t>
  </si>
  <si>
    <t>M3_042_4</t>
  </si>
  <si>
    <t>M3_042_5</t>
  </si>
  <si>
    <t>M3_042_6</t>
  </si>
  <si>
    <t>M3_042_7</t>
  </si>
  <si>
    <t>M3_042_8</t>
  </si>
  <si>
    <t>M3_044_0</t>
  </si>
  <si>
    <t>M3_044_V</t>
  </si>
  <si>
    <t>M3_044_1</t>
  </si>
  <si>
    <t>M3_044_2</t>
  </si>
  <si>
    <t>M3_044_3</t>
  </si>
  <si>
    <t>M3_044_4</t>
  </si>
  <si>
    <t>M3_044_5</t>
  </si>
  <si>
    <t>M3_044_6</t>
  </si>
  <si>
    <t>M3_044_7</t>
  </si>
  <si>
    <t>M3_044_8</t>
  </si>
  <si>
    <t>M3_076_0</t>
  </si>
  <si>
    <t>M3_076_V</t>
  </si>
  <si>
    <t>M3_076_1</t>
  </si>
  <si>
    <t>M3_076_2</t>
  </si>
  <si>
    <t>M3_076_3</t>
  </si>
  <si>
    <t>M3_076_4</t>
  </si>
  <si>
    <t>M3_076_5</t>
  </si>
  <si>
    <t>M3_076_6</t>
  </si>
  <si>
    <t>M3_076_7</t>
  </si>
  <si>
    <t>M3_076_8</t>
  </si>
  <si>
    <t>M3_074_0</t>
  </si>
  <si>
    <t>M3_074_V</t>
  </si>
  <si>
    <t>M3_074_1</t>
  </si>
  <si>
    <t>M3_074_2</t>
  </si>
  <si>
    <t>M3_074_3</t>
  </si>
  <si>
    <t>M3_074_4</t>
  </si>
  <si>
    <t>M3_074_5</t>
  </si>
  <si>
    <t>M3_074_6</t>
  </si>
  <si>
    <t>M3_074_7</t>
  </si>
  <si>
    <t>M3_074_8</t>
  </si>
  <si>
    <t>M3_077_0</t>
  </si>
  <si>
    <t>M3_077_V</t>
  </si>
  <si>
    <t>M3_077_1</t>
  </si>
  <si>
    <t>M3_077_2</t>
  </si>
  <si>
    <t>M3_077_3</t>
  </si>
  <si>
    <t>M3_077_4</t>
  </si>
  <si>
    <t>M3_077_5</t>
  </si>
  <si>
    <t>M3_077_6</t>
  </si>
  <si>
    <t>M3_077_7</t>
  </si>
  <si>
    <t>M3_077_8</t>
  </si>
  <si>
    <t>M3_079_0</t>
  </si>
  <si>
    <t>M3_079_V</t>
  </si>
  <si>
    <t>M3_079_1</t>
  </si>
  <si>
    <t>M3_079_2</t>
  </si>
  <si>
    <t>M3_079_3</t>
  </si>
  <si>
    <t>M3_079_4</t>
  </si>
  <si>
    <t>M3_079_5</t>
  </si>
  <si>
    <t>M3_079_6</t>
  </si>
  <si>
    <t>M3_079_7</t>
  </si>
  <si>
    <t>M3_079_8</t>
  </si>
  <si>
    <t>M3_075_0</t>
  </si>
  <si>
    <t>M3_075_V</t>
  </si>
  <si>
    <t>M3_075_1</t>
  </si>
  <si>
    <t>M3_075_2</t>
  </si>
  <si>
    <t>M3_075_3</t>
  </si>
  <si>
    <t>M3_075_4</t>
  </si>
  <si>
    <t>M3_075_5</t>
  </si>
  <si>
    <t>M3_075_6</t>
  </si>
  <si>
    <t>M3_075_7</t>
  </si>
  <si>
    <t>M3_075_8</t>
  </si>
  <si>
    <t>M3_073_0</t>
  </si>
  <si>
    <t>M3_073_V</t>
  </si>
  <si>
    <t>M3_073_1</t>
  </si>
  <si>
    <t>M3_073_2</t>
  </si>
  <si>
    <t>M3_073_3</t>
  </si>
  <si>
    <t>M3_073_4</t>
  </si>
  <si>
    <t>M3_073_5</t>
  </si>
  <si>
    <t>M3_073_6</t>
  </si>
  <si>
    <t>M3_073_7</t>
  </si>
  <si>
    <t>M3_073_8</t>
  </si>
  <si>
    <t>M3_078_0</t>
  </si>
  <si>
    <t>M3_078_V</t>
  </si>
  <si>
    <t>M3_078_1</t>
  </si>
  <si>
    <t>M3_078_2</t>
  </si>
  <si>
    <t>M3_078_3</t>
  </si>
  <si>
    <t>M3_078_4</t>
  </si>
  <si>
    <t>M3_078_5</t>
  </si>
  <si>
    <t>M3_078_6</t>
  </si>
  <si>
    <t>M3_078_7</t>
  </si>
  <si>
    <t>M3_078_8</t>
  </si>
  <si>
    <t>M3_071_0</t>
  </si>
  <si>
    <t>M3_071_V</t>
  </si>
  <si>
    <t>M3_071_1</t>
  </si>
  <si>
    <t>M3_071_2</t>
  </si>
  <si>
    <t>M3_071_3</t>
  </si>
  <si>
    <t>M3_071_4</t>
  </si>
  <si>
    <t>M3_071_5</t>
  </si>
  <si>
    <t>M3_071_6</t>
  </si>
  <si>
    <t>M3_071_7</t>
  </si>
  <si>
    <t>M3_071_8</t>
  </si>
  <si>
    <t>Q7_019_0</t>
  </si>
  <si>
    <t>Q7_019_1</t>
  </si>
  <si>
    <t>Q7_019_2</t>
  </si>
  <si>
    <t>Q7_019_3</t>
  </si>
  <si>
    <t>Q7_019_4</t>
  </si>
  <si>
    <t>Q7_019_5</t>
  </si>
  <si>
    <t>Q7_019_6</t>
  </si>
  <si>
    <t>Q7_019_7</t>
  </si>
  <si>
    <t>Q7_019_8</t>
  </si>
  <si>
    <t>Q7_021_0</t>
  </si>
  <si>
    <t>Q7_021_1</t>
  </si>
  <si>
    <t>Q7_021_2</t>
  </si>
  <si>
    <t>Q7_021_3</t>
  </si>
  <si>
    <t>Q7_021_4</t>
  </si>
  <si>
    <t>Q7_021_5</t>
  </si>
  <si>
    <t>Q7_021_6</t>
  </si>
  <si>
    <t>Q7_021_7</t>
  </si>
  <si>
    <t>Q7_021_8</t>
  </si>
  <si>
    <t>Q7_008_0</t>
  </si>
  <si>
    <t>Q7_008_1</t>
  </si>
  <si>
    <t>Q7_008_2</t>
  </si>
  <si>
    <t>Q7_008_3</t>
  </si>
  <si>
    <t>Q7_008_4</t>
  </si>
  <si>
    <t>Q7_008_5</t>
  </si>
  <si>
    <t>Q7_008_6</t>
  </si>
  <si>
    <t>Q7_008_7</t>
  </si>
  <si>
    <t>Q7_008_8</t>
  </si>
  <si>
    <t>Q7_007_0</t>
  </si>
  <si>
    <t>Q7_007_1</t>
  </si>
  <si>
    <t>Q7_007_2</t>
  </si>
  <si>
    <t>Q7_007_3</t>
  </si>
  <si>
    <t>Q7_007_4</t>
  </si>
  <si>
    <t>Q7_007_5</t>
  </si>
  <si>
    <t>Q7_007_6</t>
  </si>
  <si>
    <t>Q7_007_7</t>
  </si>
  <si>
    <t>Q7_007_8</t>
  </si>
  <si>
    <t>Q7_011_0</t>
  </si>
  <si>
    <t>Q7_011_1</t>
  </si>
  <si>
    <t>Q7_011_2</t>
  </si>
  <si>
    <t>Q7_011_3</t>
  </si>
  <si>
    <t>Q7_011_4</t>
  </si>
  <si>
    <t>Q7_011_5</t>
  </si>
  <si>
    <t>Q7_011_6</t>
  </si>
  <si>
    <t>Q7_011_7</t>
  </si>
  <si>
    <t>Q7_011_8</t>
  </si>
  <si>
    <t>Q7_006_0</t>
  </si>
  <si>
    <t>Q7_006_1</t>
  </si>
  <si>
    <t>Q7_006_2</t>
  </si>
  <si>
    <t>Q7_006_3</t>
  </si>
  <si>
    <t>Q7_006_4</t>
  </si>
  <si>
    <t>Q7_006_5</t>
  </si>
  <si>
    <t>Q7_006_6</t>
  </si>
  <si>
    <t>Q7_006_7</t>
  </si>
  <si>
    <t>Q7_006_8</t>
  </si>
  <si>
    <t>Q7_004_0</t>
  </si>
  <si>
    <t>Q7_004_1</t>
  </si>
  <si>
    <t>Q7_004_2</t>
  </si>
  <si>
    <t>Q7_004_3</t>
  </si>
  <si>
    <t>Q7_004_4</t>
  </si>
  <si>
    <t>Q7_004_5</t>
  </si>
  <si>
    <t>Q7_004_6</t>
  </si>
  <si>
    <t>Q7_004_7</t>
  </si>
  <si>
    <t>Q7_004_8</t>
  </si>
  <si>
    <t>Q7_009_0</t>
  </si>
  <si>
    <t>Q7_009_1</t>
  </si>
  <si>
    <t>Q7_009_2</t>
  </si>
  <si>
    <t>Q7_009_3</t>
  </si>
  <si>
    <t>Q7_009_4</t>
  </si>
  <si>
    <t>Q7_009_5</t>
  </si>
  <si>
    <t>Q7_009_6</t>
  </si>
  <si>
    <t>Q7_009_7</t>
  </si>
  <si>
    <t>Q7_009_8</t>
  </si>
  <si>
    <t>Q7_002_0</t>
  </si>
  <si>
    <t>Q7_002_1</t>
  </si>
  <si>
    <t>Q7_002_2</t>
  </si>
  <si>
    <t>Q7_002_3</t>
  </si>
  <si>
    <t>Q7_002_4</t>
  </si>
  <si>
    <t>Q7_002_5</t>
  </si>
  <si>
    <t>Q7_002_6</t>
  </si>
  <si>
    <t>Q7_002_7</t>
  </si>
  <si>
    <t>Q7_002_8</t>
  </si>
  <si>
    <t>Q7_005_0</t>
  </si>
  <si>
    <t>Q7_005_1</t>
  </si>
  <si>
    <t>Q7_005_2</t>
  </si>
  <si>
    <t>Q7_005_3</t>
  </si>
  <si>
    <t>Q7_005_4</t>
  </si>
  <si>
    <t>Q7_005_5</t>
  </si>
  <si>
    <t>Q7_005_6</t>
  </si>
  <si>
    <t>Q7_005_7</t>
  </si>
  <si>
    <t>Q7_005_8</t>
  </si>
  <si>
    <t>Q7_014_0</t>
  </si>
  <si>
    <t>Q7_014_1</t>
  </si>
  <si>
    <t>Q7_014_2</t>
  </si>
  <si>
    <t>Q7_014_3</t>
  </si>
  <si>
    <t>Q7_014_4</t>
  </si>
  <si>
    <t>Q7_014_5</t>
  </si>
  <si>
    <t>Q7_014_6</t>
  </si>
  <si>
    <t>Q7_014_7</t>
  </si>
  <si>
    <t>Q7_014_8</t>
  </si>
  <si>
    <t>Q7_015_0</t>
  </si>
  <si>
    <t>Q7_015_1</t>
  </si>
  <si>
    <t>Q7_015_2</t>
  </si>
  <si>
    <t>Q7_015_3</t>
  </si>
  <si>
    <t>Q7_015_4</t>
  </si>
  <si>
    <t>Q7_015_5</t>
  </si>
  <si>
    <t>Q7_015_6</t>
  </si>
  <si>
    <t>Q7_015_7</t>
  </si>
  <si>
    <t>Q7_015_8</t>
  </si>
  <si>
    <t>Q7_020_0</t>
  </si>
  <si>
    <t>Q7_020_1</t>
  </si>
  <si>
    <t>Q7_020_2</t>
  </si>
  <si>
    <t>Q7_020_3</t>
  </si>
  <si>
    <t>Q7_020_4</t>
  </si>
  <si>
    <t>Q7_020_5</t>
  </si>
  <si>
    <t>Q7_020_6</t>
  </si>
  <si>
    <t>Q7_020_7</t>
  </si>
  <si>
    <t>Q7_020_8</t>
  </si>
  <si>
    <t>Q7_018_0</t>
  </si>
  <si>
    <t>Q7_018_1</t>
  </si>
  <si>
    <t>Q7_018_2</t>
  </si>
  <si>
    <t>Q7_018_3</t>
  </si>
  <si>
    <t>Q7_018_4</t>
  </si>
  <si>
    <t>Q7_018_5</t>
  </si>
  <si>
    <t>Q7_018_6</t>
  </si>
  <si>
    <t>Q7_018_7</t>
  </si>
  <si>
    <t>Q7_018_8</t>
  </si>
  <si>
    <t>Q7_003_0</t>
  </si>
  <si>
    <t>Q7_003_1</t>
  </si>
  <si>
    <t>Q7_003_2</t>
  </si>
  <si>
    <t>Q7_003_3</t>
  </si>
  <si>
    <t>Q7_003_4</t>
  </si>
  <si>
    <t>Q7_003_5</t>
  </si>
  <si>
    <t>Q7_003_6</t>
  </si>
  <si>
    <t>Q7_003_7</t>
  </si>
  <si>
    <t>Q7_003_8</t>
  </si>
  <si>
    <t>Q7_010_0</t>
  </si>
  <si>
    <t>Q7_010_1</t>
  </si>
  <si>
    <t>Q7_010_2</t>
  </si>
  <si>
    <t>Q7_010_3</t>
  </si>
  <si>
    <t>Q7_010_4</t>
  </si>
  <si>
    <t>Q7_010_5</t>
  </si>
  <si>
    <t>Q7_010_6</t>
  </si>
  <si>
    <t>Q7_010_7</t>
  </si>
  <si>
    <t>Q7_010_8</t>
  </si>
  <si>
    <t>Q7_017_0</t>
  </si>
  <si>
    <t>Q7_017_1</t>
  </si>
  <si>
    <t>Q7_017_2</t>
  </si>
  <si>
    <t>Q7_017_3</t>
  </si>
  <si>
    <t>Q7_017_4</t>
  </si>
  <si>
    <t>Q7_017_5</t>
  </si>
  <si>
    <t>Q7_017_6</t>
  </si>
  <si>
    <t>Q7_017_7</t>
  </si>
  <si>
    <t>Q7_017_8</t>
  </si>
  <si>
    <t>Q7_016_0</t>
  </si>
  <si>
    <t>Q7_016_1</t>
  </si>
  <si>
    <t>Q7_016_2</t>
  </si>
  <si>
    <t>Q7_016_3</t>
  </si>
  <si>
    <t>Q7_016_4</t>
  </si>
  <si>
    <t>Q7_016_5</t>
  </si>
  <si>
    <t>Q7_016_6</t>
  </si>
  <si>
    <t>Q7_016_7</t>
  </si>
  <si>
    <t>Q7_016_8</t>
  </si>
  <si>
    <t>Q7_012_0</t>
  </si>
  <si>
    <t>Q7_012_1</t>
  </si>
  <si>
    <t>Q7_012_2</t>
  </si>
  <si>
    <t>Q7_012_3</t>
  </si>
  <si>
    <t>Q7_012_4</t>
  </si>
  <si>
    <t>Q7_012_5</t>
  </si>
  <si>
    <t>Q7_012_6</t>
  </si>
  <si>
    <t>Q7_012_7</t>
  </si>
  <si>
    <t>Q7_012_8</t>
  </si>
  <si>
    <t>Q7_013_0</t>
  </si>
  <si>
    <t>Q7_013_1</t>
  </si>
  <si>
    <t>Q7_013_2</t>
  </si>
  <si>
    <t>Q7_013_3</t>
  </si>
  <si>
    <t>Q7_013_4</t>
  </si>
  <si>
    <t>Q7_013_5</t>
  </si>
  <si>
    <t>Q7_013_6</t>
  </si>
  <si>
    <t>Q7_013_7</t>
  </si>
  <si>
    <t>Q7_013_8</t>
  </si>
  <si>
    <t>Q7_025_0</t>
  </si>
  <si>
    <t>Q7_025_1</t>
  </si>
  <si>
    <t>Q7_025_2</t>
  </si>
  <si>
    <t>Q7_025_3</t>
  </si>
  <si>
    <t>Q7_025_4</t>
  </si>
  <si>
    <t>Q7_025_5</t>
  </si>
  <si>
    <t>Q7_025_6</t>
  </si>
  <si>
    <t>Q7_025_7</t>
  </si>
  <si>
    <t>Q7_025_8</t>
  </si>
  <si>
    <t>Q7_022_0</t>
  </si>
  <si>
    <t>Q7_022_1</t>
  </si>
  <si>
    <t>Q7_022_2</t>
  </si>
  <si>
    <t>Q7_022_3</t>
  </si>
  <si>
    <t>Q7_022_4</t>
  </si>
  <si>
    <t>Q7_022_5</t>
  </si>
  <si>
    <t>Q7_022_6</t>
  </si>
  <si>
    <t>Q7_022_7</t>
  </si>
  <si>
    <t>Q7_022_8</t>
  </si>
  <si>
    <t>M3_081_0</t>
  </si>
  <si>
    <t>M3_081_V</t>
  </si>
  <si>
    <t>M3_081_1</t>
  </si>
  <si>
    <t>M3_081_2</t>
  </si>
  <si>
    <t>M3_081_3</t>
  </si>
  <si>
    <t>M3_081_4</t>
  </si>
  <si>
    <t>M3_081_5</t>
  </si>
  <si>
    <t>M3_081_6</t>
  </si>
  <si>
    <t>M3_081_7</t>
  </si>
  <si>
    <t>M3_081_8</t>
  </si>
  <si>
    <t>M3_070_0</t>
  </si>
  <si>
    <t>M3_070_V</t>
  </si>
  <si>
    <t>M3_070_1</t>
  </si>
  <si>
    <t>M3_070_2</t>
  </si>
  <si>
    <t>M3_070_3</t>
  </si>
  <si>
    <t>M3_070_4</t>
  </si>
  <si>
    <t>M3_070_5</t>
  </si>
  <si>
    <t>M3_070_6</t>
  </si>
  <si>
    <t>M3_070_7</t>
  </si>
  <si>
    <t>M3_070_8</t>
  </si>
  <si>
    <t>M3_080_0</t>
  </si>
  <si>
    <t>M3_080_V</t>
  </si>
  <si>
    <t>M3_080_1</t>
  </si>
  <si>
    <t>M3_080_2</t>
  </si>
  <si>
    <t>M3_080_3</t>
  </si>
  <si>
    <t>M3_080_4</t>
  </si>
  <si>
    <t>M3_080_5</t>
  </si>
  <si>
    <t>M3_080_6</t>
  </si>
  <si>
    <t>M3_080_7</t>
  </si>
  <si>
    <t>M3_080_8</t>
  </si>
  <si>
    <t>M3_022_0</t>
  </si>
  <si>
    <t>M3_022_V</t>
  </si>
  <si>
    <t>M3_022_1</t>
  </si>
  <si>
    <t>M3_022_2</t>
  </si>
  <si>
    <t>M3_022_3</t>
  </si>
  <si>
    <t>M3_022_4</t>
  </si>
  <si>
    <t>M3_022_5</t>
  </si>
  <si>
    <t>M3_022_6</t>
  </si>
  <si>
    <t>M3_022_7</t>
  </si>
  <si>
    <t>M3_022_8</t>
  </si>
  <si>
    <t>M3_038_0</t>
  </si>
  <si>
    <t>M3_038_V</t>
  </si>
  <si>
    <t>M3_038_1</t>
  </si>
  <si>
    <t>M3_038_2</t>
  </si>
  <si>
    <t>M3_038_3</t>
  </si>
  <si>
    <t>M3_038_4</t>
  </si>
  <si>
    <t>M3_038_5</t>
  </si>
  <si>
    <t>M3_038_6</t>
  </si>
  <si>
    <t>M3_038_7</t>
  </si>
  <si>
    <t>M3_038_8</t>
  </si>
  <si>
    <t>M3_055_0</t>
  </si>
  <si>
    <t>M3_055_V</t>
  </si>
  <si>
    <t>M3_055_1</t>
  </si>
  <si>
    <t>M3_055_2</t>
  </si>
  <si>
    <t>M3_055_3</t>
  </si>
  <si>
    <t>M3_055_4</t>
  </si>
  <si>
    <t>M3_055_5</t>
  </si>
  <si>
    <t>M3_055_6</t>
  </si>
  <si>
    <t>M3_055_7</t>
  </si>
  <si>
    <t>M3_055_8</t>
  </si>
  <si>
    <t>M3_024_0</t>
  </si>
  <si>
    <t>M3_024_V</t>
  </si>
  <si>
    <t>M3_024_1</t>
  </si>
  <si>
    <t>M3_024_2</t>
  </si>
  <si>
    <t>M3_024_3</t>
  </si>
  <si>
    <t>M3_024_4</t>
  </si>
  <si>
    <t>M3_024_5</t>
  </si>
  <si>
    <t>M3_024_6</t>
  </si>
  <si>
    <t>M3_024_7</t>
  </si>
  <si>
    <t>M3_024_8</t>
  </si>
  <si>
    <t>M3_082_0</t>
  </si>
  <si>
    <t>M3_082_V</t>
  </si>
  <si>
    <t>M3_082_1</t>
  </si>
  <si>
    <t>M3_082_2</t>
  </si>
  <si>
    <t>M3_082_3</t>
  </si>
  <si>
    <t>M3_082_4</t>
  </si>
  <si>
    <t>M3_082_5</t>
  </si>
  <si>
    <t>M3_082_6</t>
  </si>
  <si>
    <t>M3_082_7</t>
  </si>
  <si>
    <t>M3_082_8</t>
  </si>
  <si>
    <t>M3_072_0</t>
  </si>
  <si>
    <t>M3_072_V</t>
  </si>
  <si>
    <t>M3_072_1</t>
  </si>
  <si>
    <t>M3_072_2</t>
  </si>
  <si>
    <t>M3_072_3</t>
  </si>
  <si>
    <t>M3_072_4</t>
  </si>
  <si>
    <t>M3_072_5</t>
  </si>
  <si>
    <t>M3_072_6</t>
  </si>
  <si>
    <t>M3_072_7</t>
  </si>
  <si>
    <t>M3_072_8</t>
  </si>
  <si>
    <t>M3_018_0</t>
  </si>
  <si>
    <t>M3_018_V</t>
  </si>
  <si>
    <t>M3_018_1</t>
  </si>
  <si>
    <t>M3_018_2</t>
  </si>
  <si>
    <t>M3_018_3</t>
  </si>
  <si>
    <t>M3_018_4</t>
  </si>
  <si>
    <t>M3_018_5</t>
  </si>
  <si>
    <t>M3_018_6</t>
  </si>
  <si>
    <t>M3_018_7</t>
  </si>
  <si>
    <t>M3_018_8</t>
  </si>
  <si>
    <t>M3_009_0</t>
  </si>
  <si>
    <t>M3_009_V</t>
  </si>
  <si>
    <t>M3_009_1</t>
  </si>
  <si>
    <t>M3_009_2</t>
  </si>
  <si>
    <t>M3_009_3</t>
  </si>
  <si>
    <t>M3_009_4</t>
  </si>
  <si>
    <t>M3_009_5</t>
  </si>
  <si>
    <t>M3_009_6</t>
  </si>
  <si>
    <t>M3_009_7</t>
  </si>
  <si>
    <t>M3_009_8</t>
  </si>
  <si>
    <t>Q7_023_0</t>
  </si>
  <si>
    <t>Q7_023_1</t>
  </si>
  <si>
    <t>Q7_023_2</t>
  </si>
  <si>
    <t>Q7_023_3</t>
  </si>
  <si>
    <t>Q7_023_4</t>
  </si>
  <si>
    <t>Q7_023_5</t>
  </si>
  <si>
    <t>Q7_023_6</t>
  </si>
  <si>
    <t>Q7_023_7</t>
  </si>
  <si>
    <t>Q7_023_8</t>
  </si>
  <si>
    <t>Q7_032_0</t>
  </si>
  <si>
    <t>Q7_032_1</t>
  </si>
  <si>
    <t>Q7_032_2</t>
  </si>
  <si>
    <t>Q7_032_3</t>
  </si>
  <si>
    <t>Q7_032_4</t>
  </si>
  <si>
    <t>Q7_032_5</t>
  </si>
  <si>
    <t>Q7_032_6</t>
  </si>
  <si>
    <t>Q7_032_7</t>
  </si>
  <si>
    <t>Q7_032_8</t>
  </si>
  <si>
    <t>Q7_030_0</t>
  </si>
  <si>
    <t>Q7_030_1</t>
  </si>
  <si>
    <t>Q7_030_2</t>
  </si>
  <si>
    <t>Q7_030_3</t>
  </si>
  <si>
    <t>Q7_030_4</t>
  </si>
  <si>
    <t>Q7_030_5</t>
  </si>
  <si>
    <t>Q7_030_6</t>
  </si>
  <si>
    <t>Q7_030_7</t>
  </si>
  <si>
    <t>Q7_030_8</t>
  </si>
  <si>
    <t>Q7_027_0</t>
  </si>
  <si>
    <t>Q7_027_1</t>
  </si>
  <si>
    <t>Q7_027_2</t>
  </si>
  <si>
    <t>Q7_027_3</t>
  </si>
  <si>
    <t>Q7_027_4</t>
  </si>
  <si>
    <t>Q7_027_5</t>
  </si>
  <si>
    <t>Q7_027_6</t>
  </si>
  <si>
    <t>Q7_027_7</t>
  </si>
  <si>
    <t>Q7_027_8</t>
  </si>
  <si>
    <t>Q7_031_0</t>
  </si>
  <si>
    <t>Q7_031_1</t>
  </si>
  <si>
    <t>Q7_031_2</t>
  </si>
  <si>
    <t>Q7_031_3</t>
  </si>
  <si>
    <t>Q7_031_4</t>
  </si>
  <si>
    <t>Q7_031_5</t>
  </si>
  <si>
    <t>Q7_031_6</t>
  </si>
  <si>
    <t>Q7_031_7</t>
  </si>
  <si>
    <t>Q7_031_8</t>
  </si>
  <si>
    <t>Q7_040_0</t>
  </si>
  <si>
    <t>Q7_040_1</t>
  </si>
  <si>
    <t>Q7_040_2</t>
  </si>
  <si>
    <t>Q7_040_3</t>
  </si>
  <si>
    <t>Q7_040_4</t>
  </si>
  <si>
    <t>Q7_040_5</t>
  </si>
  <si>
    <t>Q7_040_6</t>
  </si>
  <si>
    <t>Q7_040_7</t>
  </si>
  <si>
    <t>Q7_040_8</t>
  </si>
  <si>
    <t>Q7_034_0</t>
  </si>
  <si>
    <t>Q7_034_1</t>
  </si>
  <si>
    <t>Q7_034_2</t>
  </si>
  <si>
    <t>Q7_034_3</t>
  </si>
  <si>
    <t>Q7_034_4</t>
  </si>
  <si>
    <t>Q7_034_5</t>
  </si>
  <si>
    <t>Q7_034_6</t>
  </si>
  <si>
    <t>Q7_034_7</t>
  </si>
  <si>
    <t>Q7_034_8</t>
  </si>
  <si>
    <t>Q7_024_0</t>
  </si>
  <si>
    <t>Q7_024_1</t>
  </si>
  <si>
    <t>Q7_024_2</t>
  </si>
  <si>
    <t>Q7_024_3</t>
  </si>
  <si>
    <t>Q7_024_4</t>
  </si>
  <si>
    <t>Q7_024_5</t>
  </si>
  <si>
    <t>Q7_024_6</t>
  </si>
  <si>
    <t>Q7_024_7</t>
  </si>
  <si>
    <t>Q7_024_8</t>
  </si>
  <si>
    <t>Q7_026_0</t>
  </si>
  <si>
    <t>Q7_026_1</t>
  </si>
  <si>
    <t>Q7_026_2</t>
  </si>
  <si>
    <t>Q7_026_3</t>
  </si>
  <si>
    <t>Q7_026_4</t>
  </si>
  <si>
    <t>Q7_026_5</t>
  </si>
  <si>
    <t>Q7_026_6</t>
  </si>
  <si>
    <t>Q7_026_7</t>
  </si>
  <si>
    <t>Q7_026_8</t>
  </si>
  <si>
    <t>Q7_041_0</t>
  </si>
  <si>
    <t>Q7_041_1</t>
  </si>
  <si>
    <t>Q7_041_2</t>
  </si>
  <si>
    <t>Q7_041_3</t>
  </si>
  <si>
    <t>Q7_041_4</t>
  </si>
  <si>
    <t>Q7_041_5</t>
  </si>
  <si>
    <t>Q7_041_6</t>
  </si>
  <si>
    <t>Q7_041_7</t>
  </si>
  <si>
    <t>Q7_041_8</t>
  </si>
  <si>
    <t>Q7_038_0</t>
  </si>
  <si>
    <t>Q7_038_1</t>
  </si>
  <si>
    <t>Q7_038_2</t>
  </si>
  <si>
    <t>Q7_038_3</t>
  </si>
  <si>
    <t>Q7_038_4</t>
  </si>
  <si>
    <t>Q7_038_5</t>
  </si>
  <si>
    <t>Q7_038_6</t>
  </si>
  <si>
    <t>Q7_038_7</t>
  </si>
  <si>
    <t>Q7_038_8</t>
  </si>
  <si>
    <t>Q7_033_0</t>
  </si>
  <si>
    <t>Q7_033_1</t>
  </si>
  <si>
    <t>Q7_033_2</t>
  </si>
  <si>
    <t>Q7_033_3</t>
  </si>
  <si>
    <t>Q7_033_4</t>
  </si>
  <si>
    <t>Q7_033_5</t>
  </si>
  <si>
    <t>Q7_033_6</t>
  </si>
  <si>
    <t>Q7_033_7</t>
  </si>
  <si>
    <t>Q7_033_8</t>
  </si>
  <si>
    <t>Q7_028_0</t>
  </si>
  <si>
    <t>Q7_028_1</t>
  </si>
  <si>
    <t>Q7_028_2</t>
  </si>
  <si>
    <t>Q7_028_3</t>
  </si>
  <si>
    <t>Q7_028_4</t>
  </si>
  <si>
    <t>Q7_028_5</t>
  </si>
  <si>
    <t>Q7_028_6</t>
  </si>
  <si>
    <t>Q7_028_7</t>
  </si>
  <si>
    <t>Q7_028_8</t>
  </si>
  <si>
    <t>Q7_037_0</t>
  </si>
  <si>
    <t>Q7_037_1</t>
  </si>
  <si>
    <t>Q7_037_2</t>
  </si>
  <si>
    <t>Q7_037_3</t>
  </si>
  <si>
    <t>Q7_037_4</t>
  </si>
  <si>
    <t>Q7_037_5</t>
  </si>
  <si>
    <t>Q7_037_6</t>
  </si>
  <si>
    <t>Q7_037_7</t>
  </si>
  <si>
    <t>Q7_037_8</t>
  </si>
  <si>
    <t>Q7_039_0</t>
  </si>
  <si>
    <t>Q7_039_1</t>
  </si>
  <si>
    <t>Q7_039_2</t>
  </si>
  <si>
    <t>Q7_039_3</t>
  </si>
  <si>
    <t>Q7_039_4</t>
  </si>
  <si>
    <t>Q7_039_5</t>
  </si>
  <si>
    <t>Q7_039_6</t>
  </si>
  <si>
    <t>Q7_039_7</t>
  </si>
  <si>
    <t>Q7_039_8</t>
  </si>
  <si>
    <t>Q7_035_0</t>
  </si>
  <si>
    <t>Q7_035_1</t>
  </si>
  <si>
    <t>Q7_035_2</t>
  </si>
  <si>
    <t>Q7_035_3</t>
  </si>
  <si>
    <t>Q7_035_4</t>
  </si>
  <si>
    <t>Q7_035_5</t>
  </si>
  <si>
    <t>Q7_035_6</t>
  </si>
  <si>
    <t>Q7_035_7</t>
  </si>
  <si>
    <t>Q7_035_8</t>
  </si>
  <si>
    <t>Q7_036_0</t>
  </si>
  <si>
    <t>Q7_036_1</t>
  </si>
  <si>
    <t>Q7_036_2</t>
  </si>
  <si>
    <t>Q7_036_3</t>
  </si>
  <si>
    <t>Q7_036_4</t>
  </si>
  <si>
    <t>Q7_036_5</t>
  </si>
  <si>
    <t>Q7_036_6</t>
  </si>
  <si>
    <t>Q7_036_7</t>
  </si>
  <si>
    <t>Q7_036_8</t>
  </si>
  <si>
    <t>Q7_049_0</t>
  </si>
  <si>
    <t>Q7_049_1</t>
  </si>
  <si>
    <t>Q7_049_2</t>
  </si>
  <si>
    <t>Q7_049_3</t>
  </si>
  <si>
    <t>Q7_049_4</t>
  </si>
  <si>
    <t>Q7_049_5</t>
  </si>
  <si>
    <t>Q7_049_6</t>
  </si>
  <si>
    <t>Q7_049_7</t>
  </si>
  <si>
    <t>Q7_049_8</t>
  </si>
  <si>
    <t>Q7_042_0</t>
  </si>
  <si>
    <t>Q7_042_1</t>
  </si>
  <si>
    <t>Q7_042_2</t>
  </si>
  <si>
    <t>Q7_042_3</t>
  </si>
  <si>
    <t>Q7_042_4</t>
  </si>
  <si>
    <t>Q7_042_5</t>
  </si>
  <si>
    <t>Q7_042_6</t>
  </si>
  <si>
    <t>Q7_042_7</t>
  </si>
  <si>
    <t>Q7_042_8</t>
  </si>
  <si>
    <t>Q7_044_0</t>
  </si>
  <si>
    <t>Q7_044_1</t>
  </si>
  <si>
    <t>Q7_044_2</t>
  </si>
  <si>
    <t>Q7_044_3</t>
  </si>
  <si>
    <t>Q7_044_4</t>
  </si>
  <si>
    <t>Q7_044_5</t>
  </si>
  <si>
    <t>Q7_044_6</t>
  </si>
  <si>
    <t>Q7_044_7</t>
  </si>
  <si>
    <t>Q7_044_8</t>
  </si>
  <si>
    <t>Q7_047_0</t>
  </si>
  <si>
    <t>Q7_047_1</t>
  </si>
  <si>
    <t>Q7_047_2</t>
  </si>
  <si>
    <t>Q7_047_3</t>
  </si>
  <si>
    <t>Q7_047_4</t>
  </si>
  <si>
    <t>Q7_047_5</t>
  </si>
  <si>
    <t>Q7_047_6</t>
  </si>
  <si>
    <t>Q7_047_7</t>
  </si>
  <si>
    <t>Q7_047_8</t>
  </si>
  <si>
    <t>Q7_045_0</t>
  </si>
  <si>
    <t>Q7_045_1</t>
  </si>
  <si>
    <t>Q7_045_2</t>
  </si>
  <si>
    <t>Q7_045_3</t>
  </si>
  <si>
    <t>Q7_045_4</t>
  </si>
  <si>
    <t>Q7_045_5</t>
  </si>
  <si>
    <t>Q7_045_6</t>
  </si>
  <si>
    <t>Q7_045_7</t>
  </si>
  <si>
    <t>Q7_045_8</t>
  </si>
  <si>
    <t>Q7_048_0</t>
  </si>
  <si>
    <t>Q7_048_1</t>
  </si>
  <si>
    <t>Q7_048_2</t>
  </si>
  <si>
    <t>Q7_048_3</t>
  </si>
  <si>
    <t>Q7_048_4</t>
  </si>
  <si>
    <t>Q7_048_5</t>
  </si>
  <si>
    <t>Q7_048_6</t>
  </si>
  <si>
    <t>Q7_048_7</t>
  </si>
  <si>
    <t>Q7_048_8</t>
  </si>
  <si>
    <t>X_ref_DS [mm]</t>
  </si>
  <si>
    <t>M3_001</t>
  </si>
  <si>
    <t>M3_002</t>
  </si>
  <si>
    <t>M3_003</t>
  </si>
  <si>
    <t>M3_004</t>
  </si>
  <si>
    <t>M3_005</t>
  </si>
  <si>
    <t>M3_006</t>
  </si>
  <si>
    <t>M3_007</t>
  </si>
  <si>
    <t>M3_008</t>
  </si>
  <si>
    <t>M3_009</t>
  </si>
  <si>
    <t>M3_010</t>
  </si>
  <si>
    <t>M3_011</t>
  </si>
  <si>
    <t>M3_012</t>
  </si>
  <si>
    <t>M3_013</t>
  </si>
  <si>
    <t>M3_014</t>
  </si>
  <si>
    <t>M3_015</t>
  </si>
  <si>
    <t>M3_016</t>
  </si>
  <si>
    <t>M3_017</t>
  </si>
  <si>
    <t>M3_018</t>
  </si>
  <si>
    <t>M3_019</t>
  </si>
  <si>
    <t>M3_020</t>
  </si>
  <si>
    <t>M3_021</t>
  </si>
  <si>
    <t>M3_022</t>
  </si>
  <si>
    <t>M3_023</t>
  </si>
  <si>
    <t>M3_024</t>
  </si>
  <si>
    <t>M3_025</t>
  </si>
  <si>
    <t>M3_026</t>
  </si>
  <si>
    <t>M3_027</t>
  </si>
  <si>
    <t>M3_028</t>
  </si>
  <si>
    <t>M3_029</t>
  </si>
  <si>
    <t>M3_030</t>
  </si>
  <si>
    <t>M3_031</t>
  </si>
  <si>
    <t>M3_032</t>
  </si>
  <si>
    <t>M3_033</t>
  </si>
  <si>
    <t>M3_034</t>
  </si>
  <si>
    <t>M3_035</t>
  </si>
  <si>
    <t>M3_036</t>
  </si>
  <si>
    <t>M3_037</t>
  </si>
  <si>
    <t>M3_038</t>
  </si>
  <si>
    <t>M3_039</t>
  </si>
  <si>
    <t>M3_040</t>
  </si>
  <si>
    <t>M3_041</t>
  </si>
  <si>
    <t>M3_042</t>
  </si>
  <si>
    <t>M3_043</t>
  </si>
  <si>
    <t>M3_044</t>
  </si>
  <si>
    <t>M3_045</t>
  </si>
  <si>
    <t>M3_046</t>
  </si>
  <si>
    <t>M3_047</t>
  </si>
  <si>
    <t>M3_048</t>
  </si>
  <si>
    <t>M3_049</t>
  </si>
  <si>
    <t>M3_050</t>
  </si>
  <si>
    <t>M3_051</t>
  </si>
  <si>
    <t>M3_052</t>
  </si>
  <si>
    <t>M3_053</t>
  </si>
  <si>
    <t>M3_054</t>
  </si>
  <si>
    <t>M3_055</t>
  </si>
  <si>
    <t>M3_056</t>
  </si>
  <si>
    <t>M3_057</t>
  </si>
  <si>
    <t>M3_058</t>
  </si>
  <si>
    <t>M3_059</t>
  </si>
  <si>
    <t>M3_060</t>
  </si>
  <si>
    <t>M3_061</t>
  </si>
  <si>
    <t>M3_062</t>
  </si>
  <si>
    <t>M3_063</t>
  </si>
  <si>
    <t>M3_064</t>
  </si>
  <si>
    <t>M3_065</t>
  </si>
  <si>
    <t>M3_066</t>
  </si>
  <si>
    <t>M3_067</t>
  </si>
  <si>
    <t>M3_068</t>
  </si>
  <si>
    <t>M3_069</t>
  </si>
  <si>
    <t>M3_070</t>
  </si>
  <si>
    <t>M3_071</t>
  </si>
  <si>
    <t>M3_072</t>
  </si>
  <si>
    <t>M3_073</t>
  </si>
  <si>
    <t>M3_074</t>
  </si>
  <si>
    <t>M3_075</t>
  </si>
  <si>
    <t>M3_076</t>
  </si>
  <si>
    <t>M3_077</t>
  </si>
  <si>
    <t>M3_078</t>
  </si>
  <si>
    <t>M3_079</t>
  </si>
  <si>
    <t>M3_080</t>
  </si>
  <si>
    <t>M3_081</t>
  </si>
  <si>
    <t>M3_082</t>
  </si>
  <si>
    <t>M4_001</t>
  </si>
  <si>
    <t>M4_002</t>
  </si>
  <si>
    <t>M4_003</t>
  </si>
  <si>
    <t>M4_004</t>
  </si>
  <si>
    <t>M4_005</t>
  </si>
  <si>
    <t>M4_006</t>
  </si>
  <si>
    <t>M4_007</t>
  </si>
  <si>
    <t>M4_008</t>
  </si>
  <si>
    <t>M4_009</t>
  </si>
  <si>
    <t>M4_010</t>
  </si>
  <si>
    <t>M4_011</t>
  </si>
  <si>
    <t>M4_012</t>
  </si>
  <si>
    <t>M4_013</t>
  </si>
  <si>
    <t>M4_014</t>
  </si>
  <si>
    <t>M4_015</t>
  </si>
  <si>
    <t>M4_016</t>
  </si>
  <si>
    <t>M4_017</t>
  </si>
  <si>
    <t>M4_018</t>
  </si>
  <si>
    <t>M4_019</t>
  </si>
  <si>
    <t>M4_020</t>
  </si>
  <si>
    <t>M4_021</t>
  </si>
  <si>
    <t>M4_022</t>
  </si>
  <si>
    <t>M4_023</t>
  </si>
  <si>
    <t>M4_024</t>
  </si>
  <si>
    <t>M4_025</t>
  </si>
  <si>
    <t>M4_026</t>
  </si>
  <si>
    <t>M4_027</t>
  </si>
  <si>
    <t>M4_028</t>
  </si>
  <si>
    <t>M4_029</t>
  </si>
  <si>
    <t>M4_030</t>
  </si>
  <si>
    <t>M4_031</t>
  </si>
  <si>
    <t>M4_032</t>
  </si>
  <si>
    <t>M4_033</t>
  </si>
  <si>
    <t>M4_034</t>
  </si>
  <si>
    <t>M4_035</t>
  </si>
  <si>
    <t>M4_036</t>
  </si>
  <si>
    <t>M4_037</t>
  </si>
  <si>
    <t>M4_038</t>
  </si>
  <si>
    <t>M4_039</t>
  </si>
  <si>
    <t>M4_040</t>
  </si>
  <si>
    <t>M4_041</t>
  </si>
  <si>
    <t>M4_042</t>
  </si>
  <si>
    <t>Q7_001</t>
  </si>
  <si>
    <t>Q7_002</t>
  </si>
  <si>
    <t>Q7_003</t>
  </si>
  <si>
    <t>Q7_004</t>
  </si>
  <si>
    <t>Q7_005</t>
  </si>
  <si>
    <t>Q7_006</t>
  </si>
  <si>
    <t>Q7_007</t>
  </si>
  <si>
    <t>Q7_008</t>
  </si>
  <si>
    <t>Q7_009</t>
  </si>
  <si>
    <t>Q7_010</t>
  </si>
  <si>
    <t>Q7_011</t>
  </si>
  <si>
    <t>Q7_012</t>
  </si>
  <si>
    <t>Q7_013</t>
  </si>
  <si>
    <t>Q7_014</t>
  </si>
  <si>
    <t>Q7_015</t>
  </si>
  <si>
    <t>Q7_016</t>
  </si>
  <si>
    <t>Q7_017</t>
  </si>
  <si>
    <t>Q7_018</t>
  </si>
  <si>
    <t>Q7_019</t>
  </si>
  <si>
    <t>Q7_020</t>
  </si>
  <si>
    <t>Q7_021</t>
  </si>
  <si>
    <t>Q7_022</t>
  </si>
  <si>
    <t>Q7_023</t>
  </si>
  <si>
    <t>Q7_024</t>
  </si>
  <si>
    <t>Q7_025</t>
  </si>
  <si>
    <t>Q7_026</t>
  </si>
  <si>
    <t>Q7_027</t>
  </si>
  <si>
    <t>Q7_028</t>
  </si>
  <si>
    <t>Q7_029</t>
  </si>
  <si>
    <t>Q7_030</t>
  </si>
  <si>
    <t>Q7_031</t>
  </si>
  <si>
    <t>Q7_032</t>
  </si>
  <si>
    <t>Q7_033</t>
  </si>
  <si>
    <t>Q7_034</t>
  </si>
  <si>
    <t>Q7_035</t>
  </si>
  <si>
    <t>Q7_036</t>
  </si>
  <si>
    <t>Q7_037</t>
  </si>
  <si>
    <t>Q7_038</t>
  </si>
  <si>
    <t>Q7_039</t>
  </si>
  <si>
    <t>Q7_040</t>
  </si>
  <si>
    <t>Q7_041</t>
  </si>
  <si>
    <t>Q7_042</t>
  </si>
  <si>
    <t>Q7_043</t>
  </si>
  <si>
    <t>Q7_044</t>
  </si>
  <si>
    <t>Q7_045</t>
  </si>
  <si>
    <t>Q7_046</t>
  </si>
  <si>
    <t>Q7_047</t>
  </si>
  <si>
    <t>Q7_048</t>
  </si>
  <si>
    <t>Q7_049</t>
  </si>
  <si>
    <t>Q7_050</t>
  </si>
  <si>
    <t>Q7_051</t>
  </si>
  <si>
    <t>Q7_052</t>
  </si>
  <si>
    <t>Q7_053</t>
  </si>
  <si>
    <t>Q7_054</t>
  </si>
  <si>
    <t>Q7_055</t>
  </si>
  <si>
    <t>Q7_056</t>
  </si>
  <si>
    <t>Q7_057</t>
  </si>
  <si>
    <t>Q7_058</t>
  </si>
  <si>
    <t>Q7_059</t>
  </si>
  <si>
    <t>Q7_060</t>
  </si>
  <si>
    <t>Q7_061</t>
  </si>
  <si>
    <t>Q7_062</t>
  </si>
  <si>
    <t>Q7_063</t>
  </si>
  <si>
    <t>Q7_064</t>
  </si>
  <si>
    <t>Q7_065</t>
  </si>
  <si>
    <t>Q7_066</t>
  </si>
  <si>
    <t>Q7_067</t>
  </si>
  <si>
    <t>Q7_068</t>
  </si>
  <si>
    <t>Q7_069</t>
  </si>
  <si>
    <t>Q7_070</t>
  </si>
  <si>
    <t>Q7_071</t>
  </si>
  <si>
    <t>Q7_072</t>
  </si>
  <si>
    <t>Q7_073</t>
  </si>
  <si>
    <t>Q7_074</t>
  </si>
  <si>
    <t>Q7_075</t>
  </si>
  <si>
    <t>Q7_076</t>
  </si>
  <si>
    <t>Q7_077</t>
  </si>
  <si>
    <t>Q7_078</t>
  </si>
  <si>
    <t>Q7_079</t>
  </si>
  <si>
    <t>Q7_080</t>
  </si>
  <si>
    <t>Q7_081</t>
  </si>
  <si>
    <t>Q7_082</t>
  </si>
  <si>
    <t>Q8_001</t>
  </si>
  <si>
    <t>Q8_002</t>
  </si>
  <si>
    <t>Q8_003</t>
  </si>
  <si>
    <t>Q8_004</t>
  </si>
  <si>
    <t>Q8_005</t>
  </si>
  <si>
    <t>Q8_006</t>
  </si>
  <si>
    <t>Q8_007</t>
  </si>
  <si>
    <t>Q8_008</t>
  </si>
  <si>
    <t>Q8_009</t>
  </si>
  <si>
    <t>Q8_010</t>
  </si>
  <si>
    <t>Q8_011</t>
  </si>
  <si>
    <t>Q8_012</t>
  </si>
  <si>
    <t>Q8_013</t>
  </si>
  <si>
    <t>Q8_014</t>
  </si>
  <si>
    <t>Q8_015</t>
  </si>
  <si>
    <t>Q8_016</t>
  </si>
  <si>
    <t>Q8_017</t>
  </si>
  <si>
    <t>Q8_018</t>
  </si>
  <si>
    <t>Q8_019</t>
  </si>
  <si>
    <t>Q8_020</t>
  </si>
  <si>
    <t>Q8_021</t>
  </si>
  <si>
    <t>Q8_022</t>
  </si>
  <si>
    <t>Q8_023</t>
  </si>
  <si>
    <t>Q8_024</t>
  </si>
  <si>
    <t>Q8_025</t>
  </si>
  <si>
    <t>Q8_026</t>
  </si>
  <si>
    <t>Q8_027</t>
  </si>
  <si>
    <t>Q8_028</t>
  </si>
  <si>
    <t>Q8_029</t>
  </si>
  <si>
    <t>Q8_030</t>
  </si>
  <si>
    <t>Q8_031</t>
  </si>
  <si>
    <t>Q8_032</t>
  </si>
  <si>
    <t>Q8_033</t>
  </si>
  <si>
    <t>Q8_034</t>
  </si>
  <si>
    <t>Q8_035</t>
  </si>
  <si>
    <t>Q8_036</t>
  </si>
  <si>
    <t>Q8_037</t>
  </si>
  <si>
    <t>Q8_038</t>
  </si>
  <si>
    <t>Q8_039</t>
  </si>
  <si>
    <t>Q8_040</t>
  </si>
  <si>
    <t>Q8_041</t>
  </si>
  <si>
    <t>Q8_042</t>
  </si>
  <si>
    <t>Q8_043</t>
  </si>
  <si>
    <t>Q8_044</t>
  </si>
  <si>
    <t>Q8_045</t>
  </si>
  <si>
    <t>Q8_046</t>
  </si>
  <si>
    <t>Q8_047</t>
  </si>
  <si>
    <t>Q8_048</t>
  </si>
  <si>
    <t>Q8_049</t>
  </si>
  <si>
    <t>Q8_050</t>
  </si>
  <si>
    <t>Q8_051</t>
  </si>
  <si>
    <t>Q8_052</t>
  </si>
  <si>
    <t>Q8_053</t>
  </si>
  <si>
    <t>Q8_054</t>
  </si>
  <si>
    <t>Q8_055</t>
  </si>
  <si>
    <t>Q8_056</t>
  </si>
  <si>
    <t>Q8_057</t>
  </si>
  <si>
    <t>Q8_058</t>
  </si>
  <si>
    <t>Q8_059</t>
  </si>
  <si>
    <t>Q8_060</t>
  </si>
  <si>
    <t>Q8_061</t>
  </si>
  <si>
    <t>Q8_062</t>
  </si>
  <si>
    <t>Q8_063</t>
  </si>
  <si>
    <t>Q8_064</t>
  </si>
  <si>
    <t>Q8_065</t>
  </si>
  <si>
    <t>Q8_066</t>
  </si>
  <si>
    <t>Q8_067</t>
  </si>
  <si>
    <t>Q8_068</t>
  </si>
  <si>
    <t>Q8_069</t>
  </si>
  <si>
    <t>Q8_070</t>
  </si>
  <si>
    <t>Q8_071</t>
  </si>
  <si>
    <t>Q8_072</t>
  </si>
  <si>
    <t>Q8_073</t>
  </si>
  <si>
    <t>Q8_074</t>
  </si>
  <si>
    <t>Q8_075</t>
  </si>
  <si>
    <t>Q8_076</t>
  </si>
  <si>
    <t>Q8_077</t>
  </si>
  <si>
    <t>Q8_078</t>
  </si>
  <si>
    <t>Q8_079</t>
  </si>
  <si>
    <t>Q8_080</t>
  </si>
  <si>
    <t>Q8_081</t>
  </si>
  <si>
    <t>Q8_082</t>
  </si>
  <si>
    <t>Q8_001_0</t>
  </si>
  <si>
    <t>Q8_001_1</t>
  </si>
  <si>
    <t>Q8_001_2</t>
  </si>
  <si>
    <t>Q8_001_3</t>
  </si>
  <si>
    <t>Q8_001_4</t>
  </si>
  <si>
    <t>Q8_001_5</t>
  </si>
  <si>
    <t>Q8_001_6</t>
  </si>
  <si>
    <t>Q8_001_7</t>
  </si>
  <si>
    <t>Q8_001_8</t>
  </si>
  <si>
    <t>Q8_001_V</t>
  </si>
  <si>
    <t>Q8_002_0</t>
  </si>
  <si>
    <t>Q8_002_1</t>
  </si>
  <si>
    <t>Q8_002_2</t>
  </si>
  <si>
    <t>Q8_002_3</t>
  </si>
  <si>
    <t>Q8_002_4</t>
  </si>
  <si>
    <t>Q8_002_5</t>
  </si>
  <si>
    <t>Q8_002_6</t>
  </si>
  <si>
    <t>Q8_002_7</t>
  </si>
  <si>
    <t>Q8_002_8</t>
  </si>
  <si>
    <t>Q8_002_V</t>
  </si>
  <si>
    <t>Q8_003_0</t>
  </si>
  <si>
    <t>Q8_003_1</t>
  </si>
  <si>
    <t>Q8_003_2</t>
  </si>
  <si>
    <t>Q8_003_3</t>
  </si>
  <si>
    <t>Q8_003_4</t>
  </si>
  <si>
    <t>Q8_003_5</t>
  </si>
  <si>
    <t>Q8_003_6</t>
  </si>
  <si>
    <t>Q8_003_7</t>
  </si>
  <si>
    <t>Q8_003_8</t>
  </si>
  <si>
    <t>Q8_003_V</t>
  </si>
  <si>
    <t>Q8_004_0</t>
  </si>
  <si>
    <t>Q8_004_1</t>
  </si>
  <si>
    <t>Q8_004_2</t>
  </si>
  <si>
    <t>Q8_004_3</t>
  </si>
  <si>
    <t>Q8_004_4</t>
  </si>
  <si>
    <t>Q8_004_5</t>
  </si>
  <si>
    <t>Q8_004_6</t>
  </si>
  <si>
    <t>Q8_004_7</t>
  </si>
  <si>
    <t>Q8_004_8</t>
  </si>
  <si>
    <t>Q8_004_V</t>
  </si>
  <si>
    <t>Q8_006_0</t>
  </si>
  <si>
    <t>Q8_006_1</t>
  </si>
  <si>
    <t>Q8_006_2</t>
  </si>
  <si>
    <t>Q8_006_3</t>
  </si>
  <si>
    <t>Q8_006_4</t>
  </si>
  <si>
    <t>Q8_006_5</t>
  </si>
  <si>
    <t>Q8_006_6</t>
  </si>
  <si>
    <t>Q8_006_7</t>
  </si>
  <si>
    <t>Q8_006_8</t>
  </si>
  <si>
    <t>Q8_006_V</t>
  </si>
  <si>
    <t>M2_001</t>
  </si>
  <si>
    <t>M2_042</t>
  </si>
  <si>
    <t>M2_043</t>
  </si>
  <si>
    <t>M2_044</t>
  </si>
  <si>
    <t>M2_045</t>
  </si>
  <si>
    <t>M2_046</t>
  </si>
  <si>
    <t>M2_047</t>
  </si>
  <si>
    <t>M2_048</t>
  </si>
  <si>
    <t>M2_049</t>
  </si>
  <si>
    <t>M2_050</t>
  </si>
  <si>
    <t>M2_051</t>
  </si>
  <si>
    <t>M2_052</t>
  </si>
  <si>
    <t>M2_053</t>
  </si>
  <si>
    <t>M2_054</t>
  </si>
  <si>
    <t>M2_055</t>
  </si>
  <si>
    <t>M2_056</t>
  </si>
  <si>
    <t>M2_057</t>
  </si>
  <si>
    <t>M2_058</t>
  </si>
  <si>
    <t>M2_059</t>
  </si>
  <si>
    <t>M2_060</t>
  </si>
  <si>
    <t>M2_061</t>
  </si>
  <si>
    <t>M2_062</t>
  </si>
  <si>
    <t>M2_063</t>
  </si>
  <si>
    <t>M2_064</t>
  </si>
  <si>
    <t>M2_065</t>
  </si>
  <si>
    <t>M2_066</t>
  </si>
  <si>
    <t>M2_067</t>
  </si>
  <si>
    <t>M2_068</t>
  </si>
  <si>
    <t>M2_069</t>
  </si>
  <si>
    <t>M2_070</t>
  </si>
  <si>
    <t>M2_071</t>
  </si>
  <si>
    <t>M2_072</t>
  </si>
  <si>
    <t>M2_073</t>
  </si>
  <si>
    <t>M2_074</t>
  </si>
  <si>
    <t>M2_075</t>
  </si>
  <si>
    <t>M2_076</t>
  </si>
  <si>
    <t>M2_077</t>
  </si>
  <si>
    <t>M2_078</t>
  </si>
  <si>
    <t>M2_079</t>
  </si>
  <si>
    <t>M2_080</t>
  </si>
  <si>
    <t>M2_081</t>
  </si>
  <si>
    <t>M2_082</t>
  </si>
  <si>
    <t>M2_102</t>
  </si>
  <si>
    <t>M2_103</t>
  </si>
  <si>
    <t>M2_104</t>
  </si>
  <si>
    <t>M2_105</t>
  </si>
  <si>
    <t>M2_106</t>
  </si>
  <si>
    <t>M2_107</t>
  </si>
  <si>
    <t>M2_108</t>
  </si>
  <si>
    <t>M2_109</t>
  </si>
  <si>
    <t>M2_110</t>
  </si>
  <si>
    <t>M2_111</t>
  </si>
  <si>
    <t>M2_112</t>
  </si>
  <si>
    <t>M2_113</t>
  </si>
  <si>
    <t>M2_114</t>
  </si>
  <si>
    <t>M2_115</t>
  </si>
  <si>
    <t>M2_116</t>
  </si>
  <si>
    <t>M2_117</t>
  </si>
  <si>
    <t>M2_118</t>
  </si>
  <si>
    <t>M2_119</t>
  </si>
  <si>
    <t>M2_120</t>
  </si>
  <si>
    <t>M2_121</t>
  </si>
  <si>
    <t>M2_122</t>
  </si>
  <si>
    <t>M2_123</t>
  </si>
  <si>
    <t>M2_124</t>
  </si>
  <si>
    <t>M2_125</t>
  </si>
  <si>
    <t>M2_126</t>
  </si>
  <si>
    <t>M2_127</t>
  </si>
  <si>
    <t>M2_128</t>
  </si>
  <si>
    <t>M2_129</t>
  </si>
  <si>
    <t>M2_130</t>
  </si>
  <si>
    <t>M2_131</t>
  </si>
  <si>
    <t>M2_132</t>
  </si>
  <si>
    <t>M2_133</t>
  </si>
  <si>
    <t>M2_134</t>
  </si>
  <si>
    <t>M2_135</t>
  </si>
  <si>
    <t>M2_136</t>
  </si>
  <si>
    <t>M2_137</t>
  </si>
  <si>
    <t>M2_138</t>
  </si>
  <si>
    <t>M2_139</t>
  </si>
  <si>
    <t>M2_140</t>
  </si>
  <si>
    <t>M2_141</t>
  </si>
  <si>
    <t>M1_001</t>
  </si>
  <si>
    <t>M1_002</t>
  </si>
  <si>
    <t>M1_003</t>
  </si>
  <si>
    <t>M1_004</t>
  </si>
  <si>
    <t>M1_005</t>
  </si>
  <si>
    <t>M1_006</t>
  </si>
  <si>
    <t>M1_007</t>
  </si>
  <si>
    <t>M1_008</t>
  </si>
  <si>
    <t>M1_009</t>
  </si>
  <si>
    <t>M1_010</t>
  </si>
  <si>
    <t>M1_011</t>
  </si>
  <si>
    <t>M1_012</t>
  </si>
  <si>
    <t>M1_013</t>
  </si>
  <si>
    <t>M1_014</t>
  </si>
  <si>
    <t>M1_015</t>
  </si>
  <si>
    <t>M1_016</t>
  </si>
  <si>
    <t>M1_017</t>
  </si>
  <si>
    <t>M1_018</t>
  </si>
  <si>
    <t>M1_019</t>
  </si>
  <si>
    <t>M1_020</t>
  </si>
  <si>
    <t>M1_021</t>
  </si>
  <si>
    <t>M1_022</t>
  </si>
  <si>
    <t>M1_023</t>
  </si>
  <si>
    <t>M1_024</t>
  </si>
  <si>
    <t>M1_025</t>
  </si>
  <si>
    <t>M1_026</t>
  </si>
  <si>
    <t>M1_027</t>
  </si>
  <si>
    <t>M1_028</t>
  </si>
  <si>
    <t>M1_029</t>
  </si>
  <si>
    <t>M1_030</t>
  </si>
  <si>
    <t>M1_031</t>
  </si>
  <si>
    <t>M1_032</t>
  </si>
  <si>
    <t>M1_033</t>
  </si>
  <si>
    <t>M1_034</t>
  </si>
  <si>
    <t>M1_035</t>
  </si>
  <si>
    <t>M1_036</t>
  </si>
  <si>
    <t>M1_037</t>
  </si>
  <si>
    <t>M1_038</t>
  </si>
  <si>
    <t>M1_039</t>
  </si>
  <si>
    <t>M1_040</t>
  </si>
  <si>
    <t>M1_041</t>
  </si>
  <si>
    <t>M1_142</t>
  </si>
  <si>
    <t>M1_143</t>
  </si>
  <si>
    <t>M1_144</t>
  </si>
  <si>
    <t>M1_145</t>
  </si>
  <si>
    <t>M1_146</t>
  </si>
  <si>
    <t>M1_147</t>
  </si>
  <si>
    <t>M1_148</t>
  </si>
  <si>
    <t>M1_149</t>
  </si>
  <si>
    <t>M1_150</t>
  </si>
  <si>
    <t>M1_151</t>
  </si>
  <si>
    <t>M1_152</t>
  </si>
  <si>
    <t>M1_153</t>
  </si>
  <si>
    <t>M1_154</t>
  </si>
  <si>
    <t>M1_155</t>
  </si>
  <si>
    <t>M1_156</t>
  </si>
  <si>
    <t>M1_157</t>
  </si>
  <si>
    <t>M1_158</t>
  </si>
  <si>
    <t>M1_159</t>
  </si>
  <si>
    <t>M1_160</t>
  </si>
  <si>
    <t>M1_161</t>
  </si>
  <si>
    <t>M1_162</t>
  </si>
  <si>
    <t>M1_163</t>
  </si>
  <si>
    <t>M1_164</t>
  </si>
  <si>
    <t>M1_165</t>
  </si>
  <si>
    <t>M1_166</t>
  </si>
  <si>
    <t>M1_167</t>
  </si>
  <si>
    <t>M1_168</t>
  </si>
  <si>
    <t>M1_169</t>
  </si>
  <si>
    <t>M1_170</t>
  </si>
  <si>
    <t>M1_171</t>
  </si>
  <si>
    <t>M1_172</t>
  </si>
  <si>
    <t>M1_173</t>
  </si>
  <si>
    <t>M1_174</t>
  </si>
  <si>
    <t>M1_175</t>
  </si>
  <si>
    <t>M1_176</t>
  </si>
  <si>
    <t>M1_177</t>
  </si>
  <si>
    <t>M1_178</t>
  </si>
  <si>
    <t>M1_179</t>
  </si>
  <si>
    <t>M1_180</t>
  </si>
  <si>
    <t>M1_181</t>
  </si>
  <si>
    <t>M1_182</t>
  </si>
  <si>
    <t>100001142</t>
  </si>
  <si>
    <t>100001143</t>
  </si>
  <si>
    <t>100001144</t>
  </si>
  <si>
    <t>100001145</t>
  </si>
  <si>
    <t>100001146</t>
  </si>
  <si>
    <t>100001147</t>
  </si>
  <si>
    <t>100001148</t>
  </si>
  <si>
    <t>100001149</t>
  </si>
  <si>
    <t>100001150</t>
  </si>
  <si>
    <t>100001151</t>
  </si>
  <si>
    <t>100001152</t>
  </si>
  <si>
    <t>100001153</t>
  </si>
  <si>
    <t>100001154</t>
  </si>
  <si>
    <t>100001155</t>
  </si>
  <si>
    <t>100001156</t>
  </si>
  <si>
    <t>100001157</t>
  </si>
  <si>
    <t>100001158</t>
  </si>
  <si>
    <t>100001159</t>
  </si>
  <si>
    <t>100001160</t>
  </si>
  <si>
    <t>100001161</t>
  </si>
  <si>
    <t>100001162</t>
  </si>
  <si>
    <t>100001163</t>
  </si>
  <si>
    <t>100001164</t>
  </si>
  <si>
    <t>100001165</t>
  </si>
  <si>
    <t>100001166</t>
  </si>
  <si>
    <t>100001167</t>
  </si>
  <si>
    <t>100001168</t>
  </si>
  <si>
    <t>100001169</t>
  </si>
  <si>
    <t>100001170</t>
  </si>
  <si>
    <t>100001171</t>
  </si>
  <si>
    <t>100001172</t>
  </si>
  <si>
    <t>100001173</t>
  </si>
  <si>
    <t>100001174</t>
  </si>
  <si>
    <t>100001175</t>
  </si>
  <si>
    <t>100001176</t>
  </si>
  <si>
    <t>100001177</t>
  </si>
  <si>
    <t>100001178</t>
  </si>
  <si>
    <t>100001179</t>
  </si>
  <si>
    <t>100001180</t>
  </si>
  <si>
    <t>100001181</t>
  </si>
  <si>
    <t>100001182</t>
  </si>
  <si>
    <t>Q7_050_8</t>
  </si>
  <si>
    <t>Q7_050_7</t>
  </si>
  <si>
    <t>Q7_050_6</t>
  </si>
  <si>
    <t>Q7_050_5</t>
  </si>
  <si>
    <t>Q7_050_4</t>
  </si>
  <si>
    <t>Q7_050_3</t>
  </si>
  <si>
    <t>Q7_050_2</t>
  </si>
  <si>
    <t>Q7_050_1</t>
  </si>
  <si>
    <t>Q7_050_0</t>
  </si>
  <si>
    <t>Q7_051_0</t>
  </si>
  <si>
    <t>Q7_051_1</t>
  </si>
  <si>
    <t>Q7_051_2</t>
  </si>
  <si>
    <t>Q7_051_3</t>
  </si>
  <si>
    <t>Q7_051_4</t>
  </si>
  <si>
    <t>Q7_051_5</t>
  </si>
  <si>
    <t>Q7_051_6</t>
  </si>
  <si>
    <t>Q7_051_7</t>
  </si>
  <si>
    <t>Q7_051_8</t>
  </si>
  <si>
    <t>Q7_052_0</t>
  </si>
  <si>
    <t>Q7_052_1</t>
  </si>
  <si>
    <t>Q7_052_2</t>
  </si>
  <si>
    <t>Q7_052_3</t>
  </si>
  <si>
    <t>Q7_052_4</t>
  </si>
  <si>
    <t>Q7_052_5</t>
  </si>
  <si>
    <t>Q7_052_6</t>
  </si>
  <si>
    <t>Q7_052_7</t>
  </si>
  <si>
    <t>Q7_052_8</t>
  </si>
  <si>
    <t>Q7_053_0</t>
  </si>
  <si>
    <t>Q7_053_1</t>
  </si>
  <si>
    <t>Q7_053_2</t>
  </si>
  <si>
    <t>Q7_053_3</t>
  </si>
  <si>
    <t>Q7_053_4</t>
  </si>
  <si>
    <t>Q7_053_5</t>
  </si>
  <si>
    <t>Q7_053_6</t>
  </si>
  <si>
    <t>Q7_053_7</t>
  </si>
  <si>
    <t>Q7_053_8</t>
  </si>
  <si>
    <t>Q7_054_0</t>
  </si>
  <si>
    <t>Q7_054_1</t>
  </si>
  <si>
    <t>Q7_054_2</t>
  </si>
  <si>
    <t>Q7_054_3</t>
  </si>
  <si>
    <t>Q7_054_4</t>
  </si>
  <si>
    <t>Q7_054_5</t>
  </si>
  <si>
    <t>Q7_054_6</t>
  </si>
  <si>
    <t>Q7_054_7</t>
  </si>
  <si>
    <t>Q7_054_8</t>
  </si>
  <si>
    <t>Q7_055_0</t>
  </si>
  <si>
    <t>Q7_055_1</t>
  </si>
  <si>
    <t>Q7_055_2</t>
  </si>
  <si>
    <t>Q7_055_3</t>
  </si>
  <si>
    <t>Q7_055_4</t>
  </si>
  <si>
    <t>Q7_055_5</t>
  </si>
  <si>
    <t>Q7_055_6</t>
  </si>
  <si>
    <t>Q7_055_7</t>
  </si>
  <si>
    <t>Q7_055_8</t>
  </si>
  <si>
    <t>Q7_056_0</t>
  </si>
  <si>
    <t>Q7_056_1</t>
  </si>
  <si>
    <t>Q7_056_2</t>
  </si>
  <si>
    <t>Q7_056_3</t>
  </si>
  <si>
    <t>Q7_056_4</t>
  </si>
  <si>
    <t>Q7_056_5</t>
  </si>
  <si>
    <t>Q7_056_6</t>
  </si>
  <si>
    <t>Q7_056_7</t>
  </si>
  <si>
    <t>Q7_056_8</t>
  </si>
  <si>
    <t>Q7_057_0</t>
  </si>
  <si>
    <t>Q7_057_1</t>
  </si>
  <si>
    <t>Q7_057_2</t>
  </si>
  <si>
    <t>Q7_057_3</t>
  </si>
  <si>
    <t>Q7_057_4</t>
  </si>
  <si>
    <t>Q7_057_5</t>
  </si>
  <si>
    <t>Q7_057_6</t>
  </si>
  <si>
    <t>Q7_057_7</t>
  </si>
  <si>
    <t>Q7_057_8</t>
  </si>
  <si>
    <t>Q7_058_0</t>
  </si>
  <si>
    <t>Q7_058_1</t>
  </si>
  <si>
    <t>Q7_058_2</t>
  </si>
  <si>
    <t>Q7_058_3</t>
  </si>
  <si>
    <t>Q7_058_4</t>
  </si>
  <si>
    <t>Q7_058_5</t>
  </si>
  <si>
    <t>Q7_058_6</t>
  </si>
  <si>
    <t>Q7_058_7</t>
  </si>
  <si>
    <t>Q7_058_8</t>
  </si>
  <si>
    <t>Q7_059_0</t>
  </si>
  <si>
    <t>Q7_059_1</t>
  </si>
  <si>
    <t>Q7_059_2</t>
  </si>
  <si>
    <t>Q7_059_3</t>
  </si>
  <si>
    <t>Q7_059_4</t>
  </si>
  <si>
    <t>Q7_059_5</t>
  </si>
  <si>
    <t>Q7_059_6</t>
  </si>
  <si>
    <t>Q7_059_7</t>
  </si>
  <si>
    <t>Q7_059_8</t>
  </si>
  <si>
    <t>Q7_060_0</t>
  </si>
  <si>
    <t>Q7_060_1</t>
  </si>
  <si>
    <t>Q7_060_2</t>
  </si>
  <si>
    <t>Q7_060_3</t>
  </si>
  <si>
    <t>Q7_060_4</t>
  </si>
  <si>
    <t>Q7_060_5</t>
  </si>
  <si>
    <t>Q7_060_6</t>
  </si>
  <si>
    <t>Q7_060_7</t>
  </si>
  <si>
    <t>Q7_060_8</t>
  </si>
  <si>
    <t>Q7_061_0</t>
  </si>
  <si>
    <t>Q7_061_1</t>
  </si>
  <si>
    <t>Q7_061_2</t>
  </si>
  <si>
    <t>Q7_061_3</t>
  </si>
  <si>
    <t>Q7_061_4</t>
  </si>
  <si>
    <t>Q7_061_5</t>
  </si>
  <si>
    <t>Q7_061_6</t>
  </si>
  <si>
    <t>Q7_061_7</t>
  </si>
  <si>
    <t>Q7_061_8</t>
  </si>
  <si>
    <t>Q7_063_0</t>
  </si>
  <si>
    <t>Q7_063_1</t>
  </si>
  <si>
    <t>Q7_063_2</t>
  </si>
  <si>
    <t>Q7_063_3</t>
  </si>
  <si>
    <t>Q7_063_4</t>
  </si>
  <si>
    <t>Q7_063_5</t>
  </si>
  <si>
    <t>Q7_063_6</t>
  </si>
  <si>
    <t>Q7_063_7</t>
  </si>
  <si>
    <t>Q7_063_8</t>
  </si>
  <si>
    <t>Q7_065_0</t>
  </si>
  <si>
    <t>Q7_065_1</t>
  </si>
  <si>
    <t>Q7_065_2</t>
  </si>
  <si>
    <t>Q7_065_3</t>
  </si>
  <si>
    <t>Q7_065_4</t>
  </si>
  <si>
    <t>Q7_065_5</t>
  </si>
  <si>
    <t>Q7_065_6</t>
  </si>
  <si>
    <t>Q7_065_7</t>
  </si>
  <si>
    <t>Q7_065_8</t>
  </si>
  <si>
    <t>Q7_066_0</t>
  </si>
  <si>
    <t>Q7_066_1</t>
  </si>
  <si>
    <t>Q7_066_2</t>
  </si>
  <si>
    <t>Q7_066_3</t>
  </si>
  <si>
    <t>Q7_066_4</t>
  </si>
  <si>
    <t>Q7_066_5</t>
  </si>
  <si>
    <t>Q7_066_6</t>
  </si>
  <si>
    <t>Q7_066_7</t>
  </si>
  <si>
    <t>Q7_066_8</t>
  </si>
  <si>
    <t>Q7_067_0</t>
  </si>
  <si>
    <t>Q7_067_1</t>
  </si>
  <si>
    <t>Q7_067_2</t>
  </si>
  <si>
    <t>Q7_067_3</t>
  </si>
  <si>
    <t>Q7_067_4</t>
  </si>
  <si>
    <t>Q7_067_5</t>
  </si>
  <si>
    <t>Q7_067_6</t>
  </si>
  <si>
    <t>Q7_067_7</t>
  </si>
  <si>
    <t>Q7_067_8</t>
  </si>
  <si>
    <t>Q7_069_0</t>
  </si>
  <si>
    <t>Q7_069_1</t>
  </si>
  <si>
    <t>Q7_069_2</t>
  </si>
  <si>
    <t>Q7_069_3</t>
  </si>
  <si>
    <t>Q7_069_4</t>
  </si>
  <si>
    <t>Q7_069_5</t>
  </si>
  <si>
    <t>Q7_069_6</t>
  </si>
  <si>
    <t>Q7_069_7</t>
  </si>
  <si>
    <t>Q7_069_8</t>
  </si>
  <si>
    <t>Q7_070_0</t>
  </si>
  <si>
    <t>Q7_070_1</t>
  </si>
  <si>
    <t>Q7_070_2</t>
  </si>
  <si>
    <t>Q7_070_3</t>
  </si>
  <si>
    <t>Q7_070_4</t>
  </si>
  <si>
    <t>Q7_070_5</t>
  </si>
  <si>
    <t>Q7_070_6</t>
  </si>
  <si>
    <t>Q7_070_7</t>
  </si>
  <si>
    <t>Q7_070_8</t>
  </si>
  <si>
    <t>Q7_029_0</t>
  </si>
  <si>
    <t>Q7_029_1</t>
  </si>
  <si>
    <t>Q7_029_2</t>
  </si>
  <si>
    <t>Q7_029_3</t>
  </si>
  <si>
    <t>Q7_029_4</t>
  </si>
  <si>
    <t>Q7_029_5</t>
  </si>
  <si>
    <t>Q7_029_6</t>
  </si>
  <si>
    <t>Q7_029_7</t>
  </si>
  <si>
    <t>Q7_029_8</t>
  </si>
  <si>
    <t>Q7_043_0</t>
  </si>
  <si>
    <t>Q7_043_1</t>
  </si>
  <si>
    <t>Q7_043_2</t>
  </si>
  <si>
    <t>Q7_043_3</t>
  </si>
  <si>
    <t>Q7_043_4</t>
  </si>
  <si>
    <t>Q7_043_5</t>
  </si>
  <si>
    <t>Q7_043_6</t>
  </si>
  <si>
    <t>Q7_043_7</t>
  </si>
  <si>
    <t>Q7_043_8</t>
  </si>
  <si>
    <t>Q7_046_0</t>
  </si>
  <si>
    <t>Q7_046_1</t>
  </si>
  <si>
    <t>Q7_046_2</t>
  </si>
  <si>
    <t>Q7_046_3</t>
  </si>
  <si>
    <t>Q7_046_4</t>
  </si>
  <si>
    <t>Q7_046_5</t>
  </si>
  <si>
    <t>Q7_046_6</t>
  </si>
  <si>
    <t>Q7_046_7</t>
  </si>
  <si>
    <t>Q7_046_8</t>
  </si>
  <si>
    <t>Q8_005_0</t>
  </si>
  <si>
    <t>Q8_005_1</t>
  </si>
  <si>
    <t>Q8_005_2</t>
  </si>
  <si>
    <t>Q8_005_3</t>
  </si>
  <si>
    <t>Q8_005_4</t>
  </si>
  <si>
    <t>Q8_005_5</t>
  </si>
  <si>
    <t>Q8_005_6</t>
  </si>
  <si>
    <t>Q8_005_7</t>
  </si>
  <si>
    <t>Q8_005_8</t>
  </si>
  <si>
    <t>Q8_007_0</t>
  </si>
  <si>
    <t>Q8_007_1</t>
  </si>
  <si>
    <t>Q8_007_2</t>
  </si>
  <si>
    <t>Q8_007_3</t>
  </si>
  <si>
    <t>Q8_007_4</t>
  </si>
  <si>
    <t>Q8_007_5</t>
  </si>
  <si>
    <t>Q8_007_6</t>
  </si>
  <si>
    <t>Q8_007_7</t>
  </si>
  <si>
    <t>Q8_007_8</t>
  </si>
  <si>
    <t>Q8_008_0</t>
  </si>
  <si>
    <t>Q8_008_1</t>
  </si>
  <si>
    <t>Q8_008_2</t>
  </si>
  <si>
    <t>Q8_008_3</t>
  </si>
  <si>
    <t>Q8_008_4</t>
  </si>
  <si>
    <t>Q8_008_5</t>
  </si>
  <si>
    <t>Q8_008_6</t>
  </si>
  <si>
    <t>Q8_008_7</t>
  </si>
  <si>
    <t>Q8_008_8</t>
  </si>
  <si>
    <t>Q8_011_0</t>
  </si>
  <si>
    <t>Q8_011_1</t>
  </si>
  <si>
    <t>Q8_011_2</t>
  </si>
  <si>
    <t>Q8_011_3</t>
  </si>
  <si>
    <t>Q8_011_4</t>
  </si>
  <si>
    <t>Q8_011_5</t>
  </si>
  <si>
    <t>Q8_011_6</t>
  </si>
  <si>
    <t>Q8_011_7</t>
  </si>
  <si>
    <t>Q8_011_8</t>
  </si>
  <si>
    <t>Q8_007_V</t>
  </si>
  <si>
    <t>Q8_005_V</t>
  </si>
  <si>
    <t>Q8_008_V</t>
  </si>
  <si>
    <t>Q8_011_V</t>
  </si>
  <si>
    <t>Survey report file used to extract fiducials data</t>
  </si>
  <si>
    <t>Q4_012_0</t>
  </si>
  <si>
    <t>Q4_012_1</t>
  </si>
  <si>
    <t>Q4_012_2</t>
  </si>
  <si>
    <t>Q4_012_3</t>
  </si>
  <si>
    <t>Q4_012_4</t>
  </si>
  <si>
    <t>Q4_012_5</t>
  </si>
  <si>
    <t>Q4_012_6</t>
  </si>
  <si>
    <t>Q4_012_7</t>
  </si>
  <si>
    <t>Q4_012_8</t>
  </si>
  <si>
    <t>Q4_012_V</t>
  </si>
  <si>
    <t>APSU_Q2_100012001_SurveyFiducialization_0000_20200206_000.xls</t>
  </si>
  <si>
    <t>APSU_Q2_100012002_SurveyFiducialization_0000_20191105_00.xls</t>
  </si>
  <si>
    <t>APSU_Q2_100012003_SurveyFiducialization_0000_20191126_00.xls</t>
  </si>
  <si>
    <t>APSU_Q2_100012004_SurveyFiducialization_0000_20200428_00.xls</t>
  </si>
  <si>
    <t>APSU_Q2_100012006_SurveyFiducialization_0000_20191125_00.xls</t>
  </si>
  <si>
    <t>APSU_Q2_100012009_SurveyFiducialization_0000_20191122_00.xls</t>
  </si>
  <si>
    <t>APSU_M3_100003015_SurveyFiducialization_0000_20210423_00.xls</t>
  </si>
  <si>
    <t>APSU_Q2_100012015_SurveyFiducialization_0000_20200207_000.xls</t>
  </si>
  <si>
    <t>APSU_Q2_100012010_SurveyFiducialization_0000_20191031_00.xls</t>
  </si>
  <si>
    <t>Q2_008_0</t>
  </si>
  <si>
    <t>Q2_008_1</t>
  </si>
  <si>
    <t>Q2_008_2</t>
  </si>
  <si>
    <t>Q2_008_3</t>
  </si>
  <si>
    <t>Q2_008_4</t>
  </si>
  <si>
    <t>Q2_008_5</t>
  </si>
  <si>
    <t>Q2_008_6</t>
  </si>
  <si>
    <t>Q2_008_7</t>
  </si>
  <si>
    <t>Q2_008_8</t>
  </si>
  <si>
    <t>APSU_Q2_100012008_SurveyFiducialization_0000_20191001_00.xls</t>
  </si>
  <si>
    <t>Q2_001_0</t>
  </si>
  <si>
    <t>Q2_001_1</t>
  </si>
  <si>
    <t>Q2_001_2</t>
  </si>
  <si>
    <t>Q2_001_3</t>
  </si>
  <si>
    <t>Q2_001_4</t>
  </si>
  <si>
    <t>Q2_001_5</t>
  </si>
  <si>
    <t>Q2_001_6</t>
  </si>
  <si>
    <t>Q2_001_7</t>
  </si>
  <si>
    <t>Q2_002_0</t>
  </si>
  <si>
    <t>Q2_002_1</t>
  </si>
  <si>
    <t>Q2_002_2</t>
  </si>
  <si>
    <t>Q2_002_3</t>
  </si>
  <si>
    <t>Q2_002_4</t>
  </si>
  <si>
    <t>Q2_002_5</t>
  </si>
  <si>
    <t>Q2_002_6</t>
  </si>
  <si>
    <t>Q2_002_7</t>
  </si>
  <si>
    <t>Q2_002_8</t>
  </si>
  <si>
    <t>Q2_003_0</t>
  </si>
  <si>
    <t>Q2_003_1</t>
  </si>
  <si>
    <t>Q2_003_2</t>
  </si>
  <si>
    <t>Q2_003_3</t>
  </si>
  <si>
    <t>Q2_003_4</t>
  </si>
  <si>
    <t>Q2_003_5</t>
  </si>
  <si>
    <t>Q2_003_6</t>
  </si>
  <si>
    <t>Q2_003_7</t>
  </si>
  <si>
    <t>Q2_003_8</t>
  </si>
  <si>
    <t>Q2_004_0</t>
  </si>
  <si>
    <t>Q2_004_1</t>
  </si>
  <si>
    <t>Q2_004_2</t>
  </si>
  <si>
    <t>Q2_004_3</t>
  </si>
  <si>
    <t>Q2_004_4</t>
  </si>
  <si>
    <t>Q2_004_5</t>
  </si>
  <si>
    <t>Q2_004_6</t>
  </si>
  <si>
    <t>Q2_004_7</t>
  </si>
  <si>
    <t>Q2_004_8</t>
  </si>
  <si>
    <t>Q2_006_0</t>
  </si>
  <si>
    <t>Q2_006_1</t>
  </si>
  <si>
    <t>Q2_006_2</t>
  </si>
  <si>
    <t>Q2_006_3</t>
  </si>
  <si>
    <t>Q2_006_4</t>
  </si>
  <si>
    <t>Q2_006_5</t>
  </si>
  <si>
    <t>Q2_006_6</t>
  </si>
  <si>
    <t>Q2_006_7</t>
  </si>
  <si>
    <t>Q2_006_8</t>
  </si>
  <si>
    <t>Q2_009_0</t>
  </si>
  <si>
    <t>Q2_009_1</t>
  </si>
  <si>
    <t>Q2_009_2</t>
  </si>
  <si>
    <t>Q2_009_3</t>
  </si>
  <si>
    <t>Q2_009_4</t>
  </si>
  <si>
    <t>Q2_009_5</t>
  </si>
  <si>
    <t>Q2_009_6</t>
  </si>
  <si>
    <t>Q2_009_7</t>
  </si>
  <si>
    <t>Q2_009_8</t>
  </si>
  <si>
    <t>S1_013_0</t>
  </si>
  <si>
    <t>S1_013_1</t>
  </si>
  <si>
    <t>S1_013_2</t>
  </si>
  <si>
    <t>S1_013_3</t>
  </si>
  <si>
    <t>S1_013_4</t>
  </si>
  <si>
    <t>S1_013_5</t>
  </si>
  <si>
    <t>S1_013_6</t>
  </si>
  <si>
    <t>S1_013_7</t>
  </si>
  <si>
    <t>S1_013_8</t>
  </si>
  <si>
    <t>APSU_S1_100021013_SurveyFiducialization_0001_20200513_00.xls</t>
  </si>
  <si>
    <t>APSU_M4_100004004_SurveyFiducialization_0000_20211210_00.xls</t>
  </si>
  <si>
    <t>APSU_S2_100022002_SurveyFiducialization_0001_20200312_00.xls</t>
  </si>
  <si>
    <t>APSU_S2_100022003_SurveyFiducialization_0001_20220113_00.xls</t>
  </si>
  <si>
    <t>APSU_S2_100022004_SurveyFiducialization_0000_20200313_00.xls</t>
  </si>
  <si>
    <t>APSU_S2_100022005_SurveyFiducialization_0000_20200302_00.xls</t>
  </si>
  <si>
    <t>APSU_S2_100022006_SurveyFiducialization_0000_20200227_00.xls</t>
  </si>
  <si>
    <t>APSU_S2_100022007_SurveyFiducialization_0001_20220203_01.xls</t>
  </si>
  <si>
    <t>APSU_S2_100022008_SurveyFiducialization_0001_20200312_00.xls</t>
  </si>
  <si>
    <t>APSU_S2_100022009_SurveyFiducialization_0002_20220121_00.xls</t>
  </si>
  <si>
    <t>APSU_S2_100022010_SurveyFiducialization_0000_20200317_01.xls</t>
  </si>
  <si>
    <t>APSU_S2_100022011_SurveyFiducialization_0000_20200227_00.xls</t>
  </si>
  <si>
    <t>APSU_S2_100022012_SurveyFiducialization_0000_20200303_00.xls</t>
  </si>
  <si>
    <t>APSU_S2_100022013_SurveyFiducialization_0001_20200811_00.xls</t>
  </si>
  <si>
    <t>APSU_S2_100022014_SurveyFiducialization_0001_20200305_00.xls</t>
  </si>
  <si>
    <t>APSU_S2_100022015_SurveyFiducialization_0000_20200318_00.xls</t>
  </si>
  <si>
    <t>APSU_S2_100022016_SurveyFiducialization_0000_20200319_00.xls</t>
  </si>
  <si>
    <t>APSU_S2_100022017_SurveyFiducialization_0000_20200317_00.xls</t>
  </si>
  <si>
    <t>APSU_S2_100022018_SurveyFiducialization_0000_20200318_00.xls</t>
  </si>
  <si>
    <t>S2_019_0</t>
  </si>
  <si>
    <t>S2_019_1</t>
  </si>
  <si>
    <t>S2_019_2</t>
  </si>
  <si>
    <t>S2_019_3</t>
  </si>
  <si>
    <t>S2_019_4</t>
  </si>
  <si>
    <t>S2_019_5</t>
  </si>
  <si>
    <t>S2_019_6</t>
  </si>
  <si>
    <t>S2_019_7</t>
  </si>
  <si>
    <t>APSU_S2_100022019_SurveyFiducialization_0003_20200316_02.xls</t>
  </si>
  <si>
    <t>APSU_S2_100022020_SurveyFiducialization_0000_20200303_00.xls</t>
  </si>
  <si>
    <t>APSU_S2_100022021_SurveyFiducialization_0000_20200304_00.xls</t>
  </si>
  <si>
    <t>APSU_S2_100022022_SurveyFiducialization_0000_20200325_00.xls</t>
  </si>
  <si>
    <t>APSU_S2_100022023_SurveyFiducialization_0000_20200326_00.xls</t>
  </si>
  <si>
    <t>APSU_S2_100022024_SurveyFiducialization_0000_20200522_00.xls</t>
  </si>
  <si>
    <t>APSU_S2_100022025_SurveyFiducialization_0000_20200324_00.xls</t>
  </si>
  <si>
    <t>APSU_S2_100022026_SurveyFiducialization_0000_20200319_00.xls</t>
  </si>
  <si>
    <t>APSU_S2_100022027_SurveyFiducialization_0000_20200323_00.xls</t>
  </si>
  <si>
    <t>APSU_S2_100022028_SurveyFiducialization_0000_20200320_00.xls</t>
  </si>
  <si>
    <t>APSU_S2_100022029_SurveyFiducialization_0000_20200522_00.xls</t>
  </si>
  <si>
    <t>APSU_S2_100022030_SurveyFiducialization_0000_20200325_00.xls</t>
  </si>
  <si>
    <t>APSU_S2_100022031_SurveyFiducialization_0000_20200326_00.xls</t>
  </si>
  <si>
    <t>APSU_S2_100022032_SurveyFiducialization_0000_20200521_00.xls</t>
  </si>
  <si>
    <t>APSU_S2_100022033_SurveyFiducialization_0000_20200518_00.xls</t>
  </si>
  <si>
    <t>APSU_S2_100022034_SurveyFiducialization_0000_20201130_00.xls</t>
  </si>
  <si>
    <t>APSU_S2_100022035_SurveyFiducialization_0000_20200519_00.xls</t>
  </si>
  <si>
    <t>APSU_S2_100022036_SurveyFiducialization_0000_20200520_00.xls</t>
  </si>
  <si>
    <t>APSU_S2_100022037_SurveyFiducialization_0000_20200519_00.xls</t>
  </si>
  <si>
    <t>APSU_S2_100022038_SurveyFiducialization_0000_20200515_00.xls</t>
  </si>
  <si>
    <t>APSU_S2_100022039_SurveyFiducialization_0000_20200521_00.xls</t>
  </si>
  <si>
    <t>APSU_S2_100022040_SurveyFiducialization_0000_20200515_00.xls</t>
  </si>
  <si>
    <t>APSU_S2_100022041_SurveyFiducialization_0000_20200518_00.xls</t>
  </si>
  <si>
    <t>APSU_S2_100022042_SurveyFiducialization_0000_20200812_00.xls</t>
  </si>
  <si>
    <t>APSU_S2_100022043_SurveyFiducialization_0000_20200804_00.xls</t>
  </si>
  <si>
    <t>APSU_S2_100022044_SurveyFiducialization_0000_20200731_00.xls</t>
  </si>
  <si>
    <t>APSU_S2_100022045_SurveyFiducialization_0000_20200731_00.xls</t>
  </si>
  <si>
    <t>APSU_S2_100022046_SurveyFiducialization_0000_20200803_00.xls</t>
  </si>
  <si>
    <t>APSU_S2_100022047_SurveyFiducialization_0000_20200811_00.xls</t>
  </si>
  <si>
    <t>APSU_S2_100022048_SurveyFiducialization_0000_20200803_00.xls</t>
  </si>
  <si>
    <t>APSU_S2_100022049_SurveyFiducialization_0000_20200810_00.xls</t>
  </si>
  <si>
    <t>APSU_S2_100022050_SurveyFiducialization_0000_20200806_00.xls</t>
  </si>
  <si>
    <t>APSU_S2_100022051_SurveyFiducialization_0000_20200805_00.xls</t>
  </si>
  <si>
    <t>APSU_S2_100022052_SurveyFiducialization_0000_20200812_00.xls</t>
  </si>
  <si>
    <t>APSU_S2_100022053_SurveyFiducialization_0001_20200813_00.xls</t>
  </si>
  <si>
    <t>APSU_S2_100022054_SurveyFiducialization_0000_20200810_00.xls</t>
  </si>
  <si>
    <t>APSU_S2_100022055_SurveyFiducialization_0000_20200806_00.xls</t>
  </si>
  <si>
    <t>APSU_S2_100022056_SurveyFiducialization_0000_20200817_00.xls</t>
  </si>
  <si>
    <t>APSU_S2_100022057_SurveyFiducialization_0000_20200805_00.xls</t>
  </si>
  <si>
    <t>APSU_S2_100022058_SurveyFiducialization_0001_20200805_00.xls</t>
  </si>
  <si>
    <t>APSU_S2_100022059_SurveyFiducialization_0000_20200807_00.xls</t>
  </si>
  <si>
    <t>APSU_S2_100022060_SurveyFiducialization_0000_20200807_00.xls</t>
  </si>
  <si>
    <t>APSU_S2_100022061_SurveyFiducialization_0000_20200813_00.xls</t>
  </si>
  <si>
    <t>APSU_S2_100022062_SurveyFiducialization_0001_20201120_00.xls</t>
  </si>
  <si>
    <t>APSU_S2_100022063_SurveyFiducialization_0000_20201125_00.xls</t>
  </si>
  <si>
    <t>APSU_S2_100022064_SurveyFiducialization_0000_20201125_00.xls</t>
  </si>
  <si>
    <t>APSU_S2_100022065_SurveyFiducialization_0000_20201120_00.xls</t>
  </si>
  <si>
    <t>APSU_S2_100022066_SurveyFiducialization_0000_20201103_00.xls</t>
  </si>
  <si>
    <t>APSU_S2_100022067_SurveyFiducialization_0000_20201123_00.xls</t>
  </si>
  <si>
    <t>APSU_S2_100022068_SurveyFiducialization_0000_20201124_00.xls</t>
  </si>
  <si>
    <t>APSU_S2_100022069_SurveyFiducialization_0001_20201123_00.xls</t>
  </si>
  <si>
    <t>APSU_S2_100022070_SurveyFiducialization_0001_20201104_00.xls</t>
  </si>
  <si>
    <t>APSU_S2_100022071_SurveyFiducialization_0000_20201124_00.xls</t>
  </si>
  <si>
    <t>APSU_S2_100022072_SurveyFiducialization_0000_20201030_00.xls</t>
  </si>
  <si>
    <t>APSU_S2_100022073_SurveyFiducialization_0000_20201106_00.xls</t>
  </si>
  <si>
    <t>APSU_S2_100022075_SurveyFiducialization_0000_20201105_00.xls</t>
  </si>
  <si>
    <t>APSU_S2_100022076_SurveyFiducialization_0000_20201130_00.xls</t>
  </si>
  <si>
    <t>APSU_S2_100022077_SurveyFiducialization_0000_20201102_00.xls</t>
  </si>
  <si>
    <t>APSU_S2_100022078_SurveyFiducialization_0000_20201105_00.xls</t>
  </si>
  <si>
    <t>APSU_S2_100022079_SurveyFiducialization_0000_20201030_00.xls</t>
  </si>
  <si>
    <t>APSU_S2_100022080_SurveyFiducialization_0000_20201029_01.xls</t>
  </si>
  <si>
    <t>APSU_S2_100022081_SurveyFiducialization_0000_20201029_00.xls</t>
  </si>
  <si>
    <t>APSU_S2_100022082_SurveyFiducialization_0000_20201104_00.xls</t>
  </si>
  <si>
    <t>S2_074_0</t>
  </si>
  <si>
    <t>S2_074_1</t>
  </si>
  <si>
    <t>S2_074_2</t>
  </si>
  <si>
    <t>S2_074_3</t>
  </si>
  <si>
    <t>S2_074_4</t>
  </si>
  <si>
    <t>S2_074_5</t>
  </si>
  <si>
    <t>S2_074_6</t>
  </si>
  <si>
    <t>S2_074_7</t>
  </si>
  <si>
    <t>Q2_005_0</t>
  </si>
  <si>
    <t>Q2_005_1</t>
  </si>
  <si>
    <t>Q2_005_2</t>
  </si>
  <si>
    <t>Q2_005_3</t>
  </si>
  <si>
    <t>Q2_005_4</t>
  </si>
  <si>
    <t>Q2_005_5</t>
  </si>
  <si>
    <t>Q2_005_6</t>
  </si>
  <si>
    <t>Q2_005_7</t>
  </si>
  <si>
    <t>Q2_005_8</t>
  </si>
  <si>
    <t>APSU_Q2_100012005_SurveyFiducialization_0000_20200428_00.xls</t>
  </si>
  <si>
    <t>Q2_007_0</t>
  </si>
  <si>
    <t>Q2_007_1</t>
  </si>
  <si>
    <t>Q2_007_2</t>
  </si>
  <si>
    <t>Q2_007_3</t>
  </si>
  <si>
    <t>Q2_007_4</t>
  </si>
  <si>
    <t>Q2_007_5</t>
  </si>
  <si>
    <t>Q2_007_6</t>
  </si>
  <si>
    <t>Q2_007_7</t>
  </si>
  <si>
    <t>Q2_007_8</t>
  </si>
  <si>
    <t>APSU_Q2_100012007_SurveyFiducialization_0000_20191004_00.xls</t>
  </si>
  <si>
    <t>Q2_010_0</t>
  </si>
  <si>
    <t>Q2_010_1</t>
  </si>
  <si>
    <t>Q2_010_2</t>
  </si>
  <si>
    <t>Q2_010_3</t>
  </si>
  <si>
    <t>Q2_010_4</t>
  </si>
  <si>
    <t>Q2_010_5</t>
  </si>
  <si>
    <t>Q2_010_6</t>
  </si>
  <si>
    <t>Q2_010_7</t>
  </si>
  <si>
    <t>Q2_010_8</t>
  </si>
  <si>
    <t>Q2_011_0</t>
  </si>
  <si>
    <t>Q2_011_1</t>
  </si>
  <si>
    <t>Q2_011_2</t>
  </si>
  <si>
    <t>Q2_011_3</t>
  </si>
  <si>
    <t>Q2_011_4</t>
  </si>
  <si>
    <t>Q2_011_5</t>
  </si>
  <si>
    <t>Q2_011_6</t>
  </si>
  <si>
    <t>Q2_011_7</t>
  </si>
  <si>
    <t>Q2_011_8</t>
  </si>
  <si>
    <t>APSU_Q2_100012011_SurveyFiducialization_0000_20191120_00.xls</t>
  </si>
  <si>
    <t>Q2_012_0</t>
  </si>
  <si>
    <t>Q2_012_1</t>
  </si>
  <si>
    <t>Q2_012_2</t>
  </si>
  <si>
    <t>Q2_012_3</t>
  </si>
  <si>
    <t>Q2_012_4</t>
  </si>
  <si>
    <t>Q2_012_5</t>
  </si>
  <si>
    <t>Q2_012_6</t>
  </si>
  <si>
    <t>Q2_012_7</t>
  </si>
  <si>
    <t>Q2_012_8</t>
  </si>
  <si>
    <t>APSU_Q2_100012012_SurveyFiducialization_0000_20200423_00.xls</t>
  </si>
  <si>
    <t>Q2_013_0</t>
  </si>
  <si>
    <t>Q2_013_1</t>
  </si>
  <si>
    <t>Q2_013_2</t>
  </si>
  <si>
    <t>Q2_013_3</t>
  </si>
  <si>
    <t>Q2_013_4</t>
  </si>
  <si>
    <t>Q2_013_5</t>
  </si>
  <si>
    <t>Q2_013_6</t>
  </si>
  <si>
    <t>Q2_013_7</t>
  </si>
  <si>
    <t>Q2_013_8</t>
  </si>
  <si>
    <t>APSU_Q2_100012013_SurveyFiducialization_0000_20200427_02.xls</t>
  </si>
  <si>
    <t>Q2_014_0</t>
  </si>
  <si>
    <t>Q2_014_1</t>
  </si>
  <si>
    <t>Q2_014_2</t>
  </si>
  <si>
    <t>Q2_014_3</t>
  </si>
  <si>
    <t>Q2_014_4</t>
  </si>
  <si>
    <t>Q2_014_5</t>
  </si>
  <si>
    <t>Q2_014_6</t>
  </si>
  <si>
    <t>Q2_014_7</t>
  </si>
  <si>
    <t>Q2_014_8</t>
  </si>
  <si>
    <t>APSU_Q2_100012014_SurveyFiducialization_0000_20191028_00.xls</t>
  </si>
  <si>
    <t>Q2_015_0</t>
  </si>
  <si>
    <t>Q2_015_1</t>
  </si>
  <si>
    <t>Q2_015_2</t>
  </si>
  <si>
    <t>Q2_015_3</t>
  </si>
  <si>
    <t>Q2_015_4</t>
  </si>
  <si>
    <t>Q2_015_5</t>
  </si>
  <si>
    <t>Q2_015_6</t>
  </si>
  <si>
    <t>Q2_015_7</t>
  </si>
  <si>
    <t>Q2_015_8</t>
  </si>
  <si>
    <t>Q2_016_0</t>
  </si>
  <si>
    <t>Q2_016_1</t>
  </si>
  <si>
    <t>Q2_016_2</t>
  </si>
  <si>
    <t>Q2_016_3</t>
  </si>
  <si>
    <t>Q2_016_4</t>
  </si>
  <si>
    <t>Q2_016_5</t>
  </si>
  <si>
    <t>Q2_016_6</t>
  </si>
  <si>
    <t>Q2_016_7</t>
  </si>
  <si>
    <t>Q2_016_8</t>
  </si>
  <si>
    <t>APSU_Q2_100012016_SurveyFiducialization_0000_20191122_00.xls</t>
  </si>
  <si>
    <t>Q2_017_0</t>
  </si>
  <si>
    <t>Q2_017_1</t>
  </si>
  <si>
    <t>Q2_017_2</t>
  </si>
  <si>
    <t>Q2_017_3</t>
  </si>
  <si>
    <t>Q2_017_4</t>
  </si>
  <si>
    <t>Q2_017_5</t>
  </si>
  <si>
    <t>Q2_017_6</t>
  </si>
  <si>
    <t>Q2_017_7</t>
  </si>
  <si>
    <t>Q2_017_8</t>
  </si>
  <si>
    <t>APSU_Q2_100012017_SurveyFiducialization_0000_20200226_000.xls</t>
  </si>
  <si>
    <t>Q2_018_0</t>
  </si>
  <si>
    <t>Q2_018_1</t>
  </si>
  <si>
    <t>Q2_018_2</t>
  </si>
  <si>
    <t>Q2_018_3</t>
  </si>
  <si>
    <t>Q2_018_4</t>
  </si>
  <si>
    <t>Q2_018_5</t>
  </si>
  <si>
    <t>Q2_018_6</t>
  </si>
  <si>
    <t>Q2_018_7</t>
  </si>
  <si>
    <t>Q2_018_8</t>
  </si>
  <si>
    <t>APSU_Q2_100012018_SurveyFiducialization_0000_20210709_00.xls</t>
  </si>
  <si>
    <t>Q2_019_0</t>
  </si>
  <si>
    <t>Q2_019_1</t>
  </si>
  <si>
    <t>Q2_019_2</t>
  </si>
  <si>
    <t>Q2_019_3</t>
  </si>
  <si>
    <t>Q2_019_4</t>
  </si>
  <si>
    <t>Q2_019_5</t>
  </si>
  <si>
    <t>Q2_019_6</t>
  </si>
  <si>
    <t>Q2_019_7</t>
  </si>
  <si>
    <t>Q2_019_8</t>
  </si>
  <si>
    <t>APSU_Q2_100012019_SurveyFiducialization_0000_20191126_00.xls</t>
  </si>
  <si>
    <t>Q2_020_0</t>
  </si>
  <si>
    <t>Q2_020_1</t>
  </si>
  <si>
    <t>Q2_020_2</t>
  </si>
  <si>
    <t>Q2_020_3</t>
  </si>
  <si>
    <t>Q2_020_4</t>
  </si>
  <si>
    <t>Q2_020_5</t>
  </si>
  <si>
    <t>Q2_020_6</t>
  </si>
  <si>
    <t>Q2_020_7</t>
  </si>
  <si>
    <t>Q2_020_8</t>
  </si>
  <si>
    <t>APSU_Q2_100012020_SurveyFiducialization_0000_20200210_000.xls</t>
  </si>
  <si>
    <t>Q2_021_0</t>
  </si>
  <si>
    <t>Q2_021_1</t>
  </si>
  <si>
    <t>Q2_021_2</t>
  </si>
  <si>
    <t>Q2_021_3</t>
  </si>
  <si>
    <t>Q2_021_4</t>
  </si>
  <si>
    <t>Q2_021_5</t>
  </si>
  <si>
    <t>Q2_021_6</t>
  </si>
  <si>
    <t>Q2_021_7</t>
  </si>
  <si>
    <t>Q2_021_8</t>
  </si>
  <si>
    <t>Q2_022_0</t>
  </si>
  <si>
    <t>Q2_022_1</t>
  </si>
  <si>
    <t>Q2_022_2</t>
  </si>
  <si>
    <t>Q2_022_3</t>
  </si>
  <si>
    <t>Q2_022_4</t>
  </si>
  <si>
    <t>Q2_022_5</t>
  </si>
  <si>
    <t>Q2_022_6</t>
  </si>
  <si>
    <t>Q2_022_7</t>
  </si>
  <si>
    <t>Q2_022_8</t>
  </si>
  <si>
    <t>APSU_Q2_100012022_SurveyFiducialization_0000_20200423_00.xls</t>
  </si>
  <si>
    <t>Q2_023_0</t>
  </si>
  <si>
    <t>Q2_023_1</t>
  </si>
  <si>
    <t>Q2_023_2</t>
  </si>
  <si>
    <t>Q2_023_3</t>
  </si>
  <si>
    <t>Q2_023_4</t>
  </si>
  <si>
    <t>Q2_023_5</t>
  </si>
  <si>
    <t>Q2_023_6</t>
  </si>
  <si>
    <t>Q2_023_7</t>
  </si>
  <si>
    <t>Q2_023_8</t>
  </si>
  <si>
    <t>APSU_Q2_100012023_SurveyFiducialization_0002_20191118_00.xls</t>
  </si>
  <si>
    <t>Q2_024_0</t>
  </si>
  <si>
    <t>Q2_024_1</t>
  </si>
  <si>
    <t>Q2_024_2</t>
  </si>
  <si>
    <t>Q2_024_3</t>
  </si>
  <si>
    <t>Q2_024_4</t>
  </si>
  <si>
    <t>Q2_024_5</t>
  </si>
  <si>
    <t>Q2_024_6</t>
  </si>
  <si>
    <t>Q2_024_7</t>
  </si>
  <si>
    <t>Q2_024_8</t>
  </si>
  <si>
    <t>APSU_Q2_100012024_SurveyFiducialization_0000_20200207_000.xls</t>
  </si>
  <si>
    <t>Q2_025_0</t>
  </si>
  <si>
    <t>Q2_025_1</t>
  </si>
  <si>
    <t>Q2_025_2</t>
  </si>
  <si>
    <t>Q2_025_3</t>
  </si>
  <si>
    <t>Q2_025_4</t>
  </si>
  <si>
    <t>Q2_025_5</t>
  </si>
  <si>
    <t>Q2_025_6</t>
  </si>
  <si>
    <t>Q2_025_7</t>
  </si>
  <si>
    <t>Q2_025_8</t>
  </si>
  <si>
    <t>APSU_Q2_100012025_SurveyFiducialization_0000_20200421_00.xls</t>
  </si>
  <si>
    <t>Q2_026_0</t>
  </si>
  <si>
    <t>Q2_026_1</t>
  </si>
  <si>
    <t>Q2_026_2</t>
  </si>
  <si>
    <t>Q2_026_3</t>
  </si>
  <si>
    <t>Q2_026_4</t>
  </si>
  <si>
    <t>Q2_026_5</t>
  </si>
  <si>
    <t>Q2_026_6</t>
  </si>
  <si>
    <t>Q2_026_7</t>
  </si>
  <si>
    <t>Q2_026_8</t>
  </si>
  <si>
    <t>APSU_Q2_100012026_SurveyFiducialization_0000_20191105_00.xls</t>
  </si>
  <si>
    <t>Q2_027_0</t>
  </si>
  <si>
    <t>Q2_027_1</t>
  </si>
  <si>
    <t>Q2_027_2</t>
  </si>
  <si>
    <t>Q2_027_3</t>
  </si>
  <si>
    <t>Q2_027_4</t>
  </si>
  <si>
    <t>Q2_027_5</t>
  </si>
  <si>
    <t>Q2_027_6</t>
  </si>
  <si>
    <t>Q2_027_7</t>
  </si>
  <si>
    <t>Q2_027_8</t>
  </si>
  <si>
    <t>APSU_Q2_100012027_SurveyFiducialization_0000_20191025_00.xls</t>
  </si>
  <si>
    <t>Q2_028_0</t>
  </si>
  <si>
    <t>Q2_028_1</t>
  </si>
  <si>
    <t>Q2_028_2</t>
  </si>
  <si>
    <t>Q2_028_3</t>
  </si>
  <si>
    <t>Q2_028_4</t>
  </si>
  <si>
    <t>Q2_028_5</t>
  </si>
  <si>
    <t>Q2_028_6</t>
  </si>
  <si>
    <t>Q2_028_7</t>
  </si>
  <si>
    <t>Q2_028_8</t>
  </si>
  <si>
    <t>APSU_Q2_100012028_SurveyFiducialization_0000_20191028_00.xls</t>
  </si>
  <si>
    <t>Q2_029_0</t>
  </si>
  <si>
    <t>Q2_029_1</t>
  </si>
  <si>
    <t>Q2_029_2</t>
  </si>
  <si>
    <t>Q2_029_3</t>
  </si>
  <si>
    <t>Q2_029_4</t>
  </si>
  <si>
    <t>Q2_029_5</t>
  </si>
  <si>
    <t>Q2_029_6</t>
  </si>
  <si>
    <t>Q2_029_7</t>
  </si>
  <si>
    <t>Q2_029_8</t>
  </si>
  <si>
    <t>APSU_Q2_100012029_SurveyFiducialization_0000_20191114_01.xls</t>
  </si>
  <si>
    <t>Q2_030_0</t>
  </si>
  <si>
    <t>Q2_030_1</t>
  </si>
  <si>
    <t>Q2_030_2</t>
  </si>
  <si>
    <t>Q2_030_3</t>
  </si>
  <si>
    <t>Q2_030_4</t>
  </si>
  <si>
    <t>Q2_030_5</t>
  </si>
  <si>
    <t>Q2_030_6</t>
  </si>
  <si>
    <t>Q2_030_7</t>
  </si>
  <si>
    <t>Q2_030_8</t>
  </si>
  <si>
    <t>APSU_Q2_100012030_SurveyFiducialization_0000_20191114_00.xls</t>
  </si>
  <si>
    <t>Q2_031_0</t>
  </si>
  <si>
    <t>Q2_031_1</t>
  </si>
  <si>
    <t>Q2_031_2</t>
  </si>
  <si>
    <t>Q2_031_3</t>
  </si>
  <si>
    <t>Q2_031_4</t>
  </si>
  <si>
    <t>Q2_031_5</t>
  </si>
  <si>
    <t>Q2_031_6</t>
  </si>
  <si>
    <t>Q2_031_7</t>
  </si>
  <si>
    <t>Q2_031_8</t>
  </si>
  <si>
    <t>APSU_Q2_100012031_SurveyFiducialization_0001_20191014_00.xls</t>
  </si>
  <si>
    <t>Q2_032_0</t>
  </si>
  <si>
    <t>Q2_032_1</t>
  </si>
  <si>
    <t>Q2_032_2</t>
  </si>
  <si>
    <t>Q2_032_3</t>
  </si>
  <si>
    <t>Q2_032_4</t>
  </si>
  <si>
    <t>Q2_032_5</t>
  </si>
  <si>
    <t>Q2_032_6</t>
  </si>
  <si>
    <t>Q2_032_7</t>
  </si>
  <si>
    <t>Q2_032_8</t>
  </si>
  <si>
    <t>APSU_Q2_100012032_SurveyFiducialization_0000_20191016_00.xls</t>
  </si>
  <si>
    <t>Q2_033_0</t>
  </si>
  <si>
    <t>Q2_033_1</t>
  </si>
  <si>
    <t>Q2_033_2</t>
  </si>
  <si>
    <t>Q2_033_3</t>
  </si>
  <si>
    <t>Q2_033_4</t>
  </si>
  <si>
    <t>Q2_033_5</t>
  </si>
  <si>
    <t>Q2_033_6</t>
  </si>
  <si>
    <t>Q2_033_7</t>
  </si>
  <si>
    <t>Q2_033_8</t>
  </si>
  <si>
    <t>APSU_Q2_100012033_SurveyFiducialization_0000_20191104_00.xls</t>
  </si>
  <si>
    <t>Q2_034_0</t>
  </si>
  <si>
    <t>Q2_034_1</t>
  </si>
  <si>
    <t>Q2_034_2</t>
  </si>
  <si>
    <t>Q2_034_3</t>
  </si>
  <si>
    <t>Q2_034_4</t>
  </si>
  <si>
    <t>Q2_034_5</t>
  </si>
  <si>
    <t>Q2_034_6</t>
  </si>
  <si>
    <t>Q2_034_7</t>
  </si>
  <si>
    <t>Q2_034_8</t>
  </si>
  <si>
    <t>APSU_Q2_100012034_SurveyFiducialization_0001_20191101_00.xls</t>
  </si>
  <si>
    <t>Q2_035_0</t>
  </si>
  <si>
    <t>Q2_035_1</t>
  </si>
  <si>
    <t>Q2_035_2</t>
  </si>
  <si>
    <t>Q2_035_3</t>
  </si>
  <si>
    <t>Q2_035_4</t>
  </si>
  <si>
    <t>Q2_035_5</t>
  </si>
  <si>
    <t>Q2_035_6</t>
  </si>
  <si>
    <t>Q2_035_7</t>
  </si>
  <si>
    <t>Q2_035_8</t>
  </si>
  <si>
    <t>APSU_Q2_100012035_SurveyFiducialization_0000_20191025_00.xls</t>
  </si>
  <si>
    <t>Q2_036_0</t>
  </si>
  <si>
    <t>Q2_036_1</t>
  </si>
  <si>
    <t>Q2_036_2</t>
  </si>
  <si>
    <t>Q2_036_3</t>
  </si>
  <si>
    <t>Q2_036_4</t>
  </si>
  <si>
    <t>Q2_036_5</t>
  </si>
  <si>
    <t>Q2_036_6</t>
  </si>
  <si>
    <t>Q2_036_7</t>
  </si>
  <si>
    <t>Q2_036_8</t>
  </si>
  <si>
    <t>APSU_Q2_100012036_SurveyFiducialization_0001_20191023_00.xls</t>
  </si>
  <si>
    <t>Q2_037_0</t>
  </si>
  <si>
    <t>Q2_037_1</t>
  </si>
  <si>
    <t>Q2_037_2</t>
  </si>
  <si>
    <t>Q2_037_3</t>
  </si>
  <si>
    <t>Q2_037_4</t>
  </si>
  <si>
    <t>Q2_037_5</t>
  </si>
  <si>
    <t>Q2_037_6</t>
  </si>
  <si>
    <t>Q2_037_7</t>
  </si>
  <si>
    <t>Q2_037_8</t>
  </si>
  <si>
    <t>APSU_Q2_100012037_SurveyFiducialization_0001_20191119_00.xls</t>
  </si>
  <si>
    <t>Q2_038_0</t>
  </si>
  <si>
    <t>Q2_038_1</t>
  </si>
  <si>
    <t>Q2_038_2</t>
  </si>
  <si>
    <t>Q2_038_3</t>
  </si>
  <si>
    <t>Q2_038_4</t>
  </si>
  <si>
    <t>Q2_038_5</t>
  </si>
  <si>
    <t>Q2_038_6</t>
  </si>
  <si>
    <t>Q2_038_7</t>
  </si>
  <si>
    <t>Q2_038_8</t>
  </si>
  <si>
    <t>APSU_Q2_100012038_SurveyFiducialization_0000_20191111_00.xls</t>
  </si>
  <si>
    <t>Q2_039_0</t>
  </si>
  <si>
    <t>Q2_039_1</t>
  </si>
  <si>
    <t>Q2_039_2</t>
  </si>
  <si>
    <t>Q2_039_3</t>
  </si>
  <si>
    <t>Q2_039_4</t>
  </si>
  <si>
    <t>Q2_039_5</t>
  </si>
  <si>
    <t>Q2_039_6</t>
  </si>
  <si>
    <t>Q2_039_7</t>
  </si>
  <si>
    <t>Q2_039_8</t>
  </si>
  <si>
    <t>APSU_Q2_100012039_SurveyFiducialization_0000_20191106_00.xls</t>
  </si>
  <si>
    <t>Q2_040_0</t>
  </si>
  <si>
    <t>Q2_040_1</t>
  </si>
  <si>
    <t>Q2_040_2</t>
  </si>
  <si>
    <t>Q2_040_3</t>
  </si>
  <si>
    <t>Q2_040_4</t>
  </si>
  <si>
    <t>Q2_040_5</t>
  </si>
  <si>
    <t>Q2_040_6</t>
  </si>
  <si>
    <t>Q2_040_7</t>
  </si>
  <si>
    <t>Q2_040_8</t>
  </si>
  <si>
    <t>APSU_Q2_100012040_SurveyFiducialization_0001_20191023_00.xls</t>
  </si>
  <si>
    <t>Q2_041_0</t>
  </si>
  <si>
    <t>Q2_041_1</t>
  </si>
  <si>
    <t>Q2_041_2</t>
  </si>
  <si>
    <t>Q2_041_3</t>
  </si>
  <si>
    <t>Q2_041_4</t>
  </si>
  <si>
    <t>Q2_041_5</t>
  </si>
  <si>
    <t>Q2_041_6</t>
  </si>
  <si>
    <t>Q2_041_7</t>
  </si>
  <si>
    <t>Q2_041_8</t>
  </si>
  <si>
    <t>APSU_Q2_100012041_SurveyFiducialization_0000_20191014_00.xls</t>
  </si>
  <si>
    <t>Q2_042_0</t>
  </si>
  <si>
    <t>Q2_042_1</t>
  </si>
  <si>
    <t>Q2_042_2</t>
  </si>
  <si>
    <t>Q2_042_3</t>
  </si>
  <si>
    <t>Q2_042_4</t>
  </si>
  <si>
    <t>Q2_042_5</t>
  </si>
  <si>
    <t>Q2_042_6</t>
  </si>
  <si>
    <t>Q2_042_7</t>
  </si>
  <si>
    <t>Q2_042_8</t>
  </si>
  <si>
    <t>APSU_Q2_100012042_SurveyFiducialization_0001_20191024_00.xls</t>
  </si>
  <si>
    <t>Q2_043_0</t>
  </si>
  <si>
    <t>Q2_043_1</t>
  </si>
  <si>
    <t>Q2_043_2</t>
  </si>
  <si>
    <t>Q2_043_3</t>
  </si>
  <si>
    <t>Q2_043_4</t>
  </si>
  <si>
    <t>Q2_043_5</t>
  </si>
  <si>
    <t>Q2_043_6</t>
  </si>
  <si>
    <t>Q2_043_7</t>
  </si>
  <si>
    <t>Q2_043_8</t>
  </si>
  <si>
    <t>APSU_Q2_100012043_SurveyFiducialization_0001_20191119_00.xls</t>
  </si>
  <si>
    <t>Q2_044_0</t>
  </si>
  <si>
    <t>Q2_044_1</t>
  </si>
  <si>
    <t>Q2_044_2</t>
  </si>
  <si>
    <t>Q2_044_3</t>
  </si>
  <si>
    <t>Q2_044_4</t>
  </si>
  <si>
    <t>Q2_044_5</t>
  </si>
  <si>
    <t>Q2_044_6</t>
  </si>
  <si>
    <t>Q2_044_7</t>
  </si>
  <si>
    <t>Q2_044_8</t>
  </si>
  <si>
    <t>APSU_Q2_100012044_SurveyFiducialization_0000_20191011_00.xls</t>
  </si>
  <si>
    <t>Q2_045_0</t>
  </si>
  <si>
    <t>Q2_045_1</t>
  </si>
  <si>
    <t>Q2_045_2</t>
  </si>
  <si>
    <t>Q2_045_3</t>
  </si>
  <si>
    <t>Q2_045_4</t>
  </si>
  <si>
    <t>Q2_045_5</t>
  </si>
  <si>
    <t>Q2_045_6</t>
  </si>
  <si>
    <t>Q2_045_7</t>
  </si>
  <si>
    <t>Q2_045_8</t>
  </si>
  <si>
    <t>APSU_Q2_100012045_SurveyFiducialization_0000_20191022_00.xls</t>
  </si>
  <si>
    <t>Q2_046_0</t>
  </si>
  <si>
    <t>Q2_046_1</t>
  </si>
  <si>
    <t>Q2_046_2</t>
  </si>
  <si>
    <t>Q2_046_3</t>
  </si>
  <si>
    <t>Q2_046_4</t>
  </si>
  <si>
    <t>Q2_046_5</t>
  </si>
  <si>
    <t>Q2_046_6</t>
  </si>
  <si>
    <t>Q2_046_7</t>
  </si>
  <si>
    <t>Q2_046_8</t>
  </si>
  <si>
    <t>APSU_Q2_100012046_SurveyFiducialization_0000_20191107_00.xls</t>
  </si>
  <si>
    <t>Q2_047_0</t>
  </si>
  <si>
    <t>Q2_047_1</t>
  </si>
  <si>
    <t>Q2_047_2</t>
  </si>
  <si>
    <t>Q2_047_3</t>
  </si>
  <si>
    <t>Q2_047_4</t>
  </si>
  <si>
    <t>Q2_047_5</t>
  </si>
  <si>
    <t>Q2_047_6</t>
  </si>
  <si>
    <t>Q2_047_7</t>
  </si>
  <si>
    <t>Q2_047_8</t>
  </si>
  <si>
    <t>APSU_Q2_100012047_SurveyFiducialization_0000_20191010_00.xls</t>
  </si>
  <si>
    <t>Q2_048_0</t>
  </si>
  <si>
    <t>Q2_048_1</t>
  </si>
  <si>
    <t>Q2_048_2</t>
  </si>
  <si>
    <t>Q2_048_3</t>
  </si>
  <si>
    <t>Q2_048_4</t>
  </si>
  <si>
    <t>Q2_048_5</t>
  </si>
  <si>
    <t>Q2_048_6</t>
  </si>
  <si>
    <t>Q2_048_7</t>
  </si>
  <si>
    <t>Q2_048_8</t>
  </si>
  <si>
    <t>APSU_Q2_100012048_SurveyFiducialization_0000_20191015_00.xls</t>
  </si>
  <si>
    <t>Q2_049_0</t>
  </si>
  <si>
    <t>Q2_049_1</t>
  </si>
  <si>
    <t>Q2_049_2</t>
  </si>
  <si>
    <t>Q2_049_3</t>
  </si>
  <si>
    <t>Q2_049_4</t>
  </si>
  <si>
    <t>Q2_049_5</t>
  </si>
  <si>
    <t>Q2_049_6</t>
  </si>
  <si>
    <t>Q2_049_7</t>
  </si>
  <si>
    <t>Q2_049_8</t>
  </si>
  <si>
    <t>APSU_Q2_100012049_SurveyFiducialization_0000_20210708_00.xls</t>
  </si>
  <si>
    <t>Q2_050_0</t>
  </si>
  <si>
    <t>Q2_050_1</t>
  </si>
  <si>
    <t>Q2_050_2</t>
  </si>
  <si>
    <t>Q2_050_3</t>
  </si>
  <si>
    <t>Q2_050_4</t>
  </si>
  <si>
    <t>Q2_050_5</t>
  </si>
  <si>
    <t>Q2_050_6</t>
  </si>
  <si>
    <t>Q2_050_7</t>
  </si>
  <si>
    <t>Q2_050_8</t>
  </si>
  <si>
    <t>APSU_Q2_100012050_SurveyFiducialization_0000_20200420_00.xls</t>
  </si>
  <si>
    <t>Q2_051_0</t>
  </si>
  <si>
    <t>Q2_051_1</t>
  </si>
  <si>
    <t>Q2_051_2</t>
  </si>
  <si>
    <t>Q2_051_3</t>
  </si>
  <si>
    <t>Q2_051_4</t>
  </si>
  <si>
    <t>Q2_051_5</t>
  </si>
  <si>
    <t>Q2_051_6</t>
  </si>
  <si>
    <t>Q2_051_7</t>
  </si>
  <si>
    <t>Q2_051_8</t>
  </si>
  <si>
    <t>APSU_Q2_100012051_SurveyFiducialization_0000_20191106_00.xls</t>
  </si>
  <si>
    <t>Q2_052_0</t>
  </si>
  <si>
    <t>Q2_052_1</t>
  </si>
  <si>
    <t>Q2_052_2</t>
  </si>
  <si>
    <t>Q2_052_3</t>
  </si>
  <si>
    <t>Q2_052_4</t>
  </si>
  <si>
    <t>Q2_052_5</t>
  </si>
  <si>
    <t>Q2_052_6</t>
  </si>
  <si>
    <t>Q2_052_7</t>
  </si>
  <si>
    <t>Q2_052_8</t>
  </si>
  <si>
    <t>APSU_Q2_100012052_SurveyFiducialization_0000_20200424_00.xls</t>
  </si>
  <si>
    <t>Q2_053_0</t>
  </si>
  <si>
    <t>Q2_053_1</t>
  </si>
  <si>
    <t>Q2_053_2</t>
  </si>
  <si>
    <t>Q2_053_3</t>
  </si>
  <si>
    <t>Q2_053_4</t>
  </si>
  <si>
    <t>Q2_053_5</t>
  </si>
  <si>
    <t>Q2_053_6</t>
  </si>
  <si>
    <t>Q2_053_7</t>
  </si>
  <si>
    <t>Q2_053_8</t>
  </si>
  <si>
    <t>APSU_Q2_100012053_SurveyFiducialization_0000_20191107_00.xls</t>
  </si>
  <si>
    <t>Q2_054_0</t>
  </si>
  <si>
    <t>Q2_054_1</t>
  </si>
  <si>
    <t>Q2_054_2</t>
  </si>
  <si>
    <t>Q2_054_3</t>
  </si>
  <si>
    <t>Q2_054_4</t>
  </si>
  <si>
    <t>Q2_054_5</t>
  </si>
  <si>
    <t>Q2_054_6</t>
  </si>
  <si>
    <t>Q2_054_7</t>
  </si>
  <si>
    <t>Q2_054_8</t>
  </si>
  <si>
    <t>APSU_Q2_100012054_SurveyFiducialization_0000_20191112_00.xls</t>
  </si>
  <si>
    <t>Q2_055_0</t>
  </si>
  <si>
    <t>Q2_055_1</t>
  </si>
  <si>
    <t>Q2_055_2</t>
  </si>
  <si>
    <t>Q2_055_3</t>
  </si>
  <si>
    <t>Q2_055_4</t>
  </si>
  <si>
    <t>Q2_055_5</t>
  </si>
  <si>
    <t>Q2_055_6</t>
  </si>
  <si>
    <t>Q2_055_7</t>
  </si>
  <si>
    <t>Q2_055_8</t>
  </si>
  <si>
    <t>Q2_056_0</t>
  </si>
  <si>
    <t>Q2_056_1</t>
  </si>
  <si>
    <t>Q2_056_2</t>
  </si>
  <si>
    <t>Q2_056_3</t>
  </si>
  <si>
    <t>Q2_056_4</t>
  </si>
  <si>
    <t>Q2_056_5</t>
  </si>
  <si>
    <t>Q2_056_6</t>
  </si>
  <si>
    <t>Q2_056_7</t>
  </si>
  <si>
    <t>Q2_056_8</t>
  </si>
  <si>
    <t>APSU_Q2_100012056_SurveyFiducialization_0001_20191024_00.xls</t>
  </si>
  <si>
    <t>Q2_057_0</t>
  </si>
  <si>
    <t>Q2_057_1</t>
  </si>
  <si>
    <t>Q2_057_2</t>
  </si>
  <si>
    <t>Q2_057_3</t>
  </si>
  <si>
    <t>Q2_057_4</t>
  </si>
  <si>
    <t>Q2_057_5</t>
  </si>
  <si>
    <t>Q2_057_6</t>
  </si>
  <si>
    <t>Q2_057_7</t>
  </si>
  <si>
    <t>Q2_057_8</t>
  </si>
  <si>
    <t>APSU_Q2_100012057_SurveyFiducialization_0000_20200427_00.xls</t>
  </si>
  <si>
    <t>Q2_058_0</t>
  </si>
  <si>
    <t>Q2_058_1</t>
  </si>
  <si>
    <t>Q2_058_2</t>
  </si>
  <si>
    <t>Q2_058_3</t>
  </si>
  <si>
    <t>Q2_058_4</t>
  </si>
  <si>
    <t>Q2_058_5</t>
  </si>
  <si>
    <t>Q2_058_6</t>
  </si>
  <si>
    <t>Q2_058_7</t>
  </si>
  <si>
    <t>Q2_058_8</t>
  </si>
  <si>
    <t>APSU_Q2_100012058_SurveyFiducialization_0000_20210709_00.xls</t>
  </si>
  <si>
    <t>Q2_059_0</t>
  </si>
  <si>
    <t>Q2_059_1</t>
  </si>
  <si>
    <t>Q2_059_2</t>
  </si>
  <si>
    <t>Q2_059_3</t>
  </si>
  <si>
    <t>Q2_059_4</t>
  </si>
  <si>
    <t>Q2_059_5</t>
  </si>
  <si>
    <t>Q2_059_6</t>
  </si>
  <si>
    <t>Q2_059_7</t>
  </si>
  <si>
    <t>Q2_059_8</t>
  </si>
  <si>
    <t>APSU_Q2_100012059_SurveyFiducialization_0000_20191113_00.xls</t>
  </si>
  <si>
    <t>Q2_060_0</t>
  </si>
  <si>
    <t>Q2_060_1</t>
  </si>
  <si>
    <t>Q2_060_2</t>
  </si>
  <si>
    <t>Q2_060_3</t>
  </si>
  <si>
    <t>Q2_060_4</t>
  </si>
  <si>
    <t>Q2_060_5</t>
  </si>
  <si>
    <t>Q2_060_6</t>
  </si>
  <si>
    <t>Q2_060_7</t>
  </si>
  <si>
    <t>Q2_060_8</t>
  </si>
  <si>
    <t>APSU_Q2_100012060_SurveyFiducialization_0000_20210708_00.xls</t>
  </si>
  <si>
    <t>Q2_061_0</t>
  </si>
  <si>
    <t>Q2_061_1</t>
  </si>
  <si>
    <t>Q2_061_2</t>
  </si>
  <si>
    <t>Q2_061_3</t>
  </si>
  <si>
    <t>Q2_061_4</t>
  </si>
  <si>
    <t>Q2_061_5</t>
  </si>
  <si>
    <t>Q2_061_6</t>
  </si>
  <si>
    <t>Q2_061_7</t>
  </si>
  <si>
    <t>Q2_061_8</t>
  </si>
  <si>
    <t>APSU_Q2_100012061_SurveyFiducialization_0000_20191009_00.xls</t>
  </si>
  <si>
    <t>Q2_062_0</t>
  </si>
  <si>
    <t>Q2_062_1</t>
  </si>
  <si>
    <t>Q2_062_2</t>
  </si>
  <si>
    <t>Q2_062_3</t>
  </si>
  <si>
    <t>Q2_062_4</t>
  </si>
  <si>
    <t>Q2_062_5</t>
  </si>
  <si>
    <t>Q2_062_6</t>
  </si>
  <si>
    <t>Q2_062_7</t>
  </si>
  <si>
    <t>Q2_062_8</t>
  </si>
  <si>
    <t>APSU_Q2_100012062_SurveyFiducialization_0000_20191112_00.xls</t>
  </si>
  <si>
    <t>Q2_063_0</t>
  </si>
  <si>
    <t>Q2_063_1</t>
  </si>
  <si>
    <t>Q2_063_2</t>
  </si>
  <si>
    <t>Q2_063_3</t>
  </si>
  <si>
    <t>Q2_063_4</t>
  </si>
  <si>
    <t>Q2_063_5</t>
  </si>
  <si>
    <t>Q2_063_6</t>
  </si>
  <si>
    <t>Q2_063_7</t>
  </si>
  <si>
    <t>Q2_063_8</t>
  </si>
  <si>
    <t>APSU_Q2_100012063_SurveyFiducialization_0000_20191113_00.xls</t>
  </si>
  <si>
    <t>Q2_064_0</t>
  </si>
  <si>
    <t>Q2_064_1</t>
  </si>
  <si>
    <t>Q2_064_2</t>
  </si>
  <si>
    <t>Q2_064_3</t>
  </si>
  <si>
    <t>Q2_064_4</t>
  </si>
  <si>
    <t>Q2_064_5</t>
  </si>
  <si>
    <t>Q2_064_6</t>
  </si>
  <si>
    <t>Q2_064_7</t>
  </si>
  <si>
    <t>Q2_064_8</t>
  </si>
  <si>
    <t>APSU_Q2_100012064_SurveyFiducialization_0000_20191104_00.xls</t>
  </si>
  <si>
    <t>Q2_065_0</t>
  </si>
  <si>
    <t>Q2_065_1</t>
  </si>
  <si>
    <t>Q2_065_2</t>
  </si>
  <si>
    <t>Q2_065_3</t>
  </si>
  <si>
    <t>Q2_065_4</t>
  </si>
  <si>
    <t>Q2_065_5</t>
  </si>
  <si>
    <t>Q2_065_6</t>
  </si>
  <si>
    <t>Q2_065_7</t>
  </si>
  <si>
    <t>Q2_065_8</t>
  </si>
  <si>
    <t>APSU_Q2_100012065_SurveyFiducialization_0000_20191108_00.xls</t>
  </si>
  <si>
    <t>Q2_066_0</t>
  </si>
  <si>
    <t>Q2_066_1</t>
  </si>
  <si>
    <t>Q2_066_2</t>
  </si>
  <si>
    <t>Q2_066_3</t>
  </si>
  <si>
    <t>Q2_066_4</t>
  </si>
  <si>
    <t>Q2_066_5</t>
  </si>
  <si>
    <t>Q2_066_6</t>
  </si>
  <si>
    <t>Q2_066_7</t>
  </si>
  <si>
    <t>Q2_066_8</t>
  </si>
  <si>
    <t>APSU_Q2_100012066_SurveyFiducialization_0000_20191007_00.xls</t>
  </si>
  <si>
    <t>Q2_067_0</t>
  </si>
  <si>
    <t>Q2_067_1</t>
  </si>
  <si>
    <t>Q2_067_2</t>
  </si>
  <si>
    <t>Q2_067_3</t>
  </si>
  <si>
    <t>Q2_067_4</t>
  </si>
  <si>
    <t>Q2_067_5</t>
  </si>
  <si>
    <t>Q2_067_6</t>
  </si>
  <si>
    <t>Q2_067_7</t>
  </si>
  <si>
    <t>Q2_067_8</t>
  </si>
  <si>
    <t>APSU_Q2_100012067_SurveyFiducialization_0000_20191111_00.xls</t>
  </si>
  <si>
    <t>Q2_068_0</t>
  </si>
  <si>
    <t>Q2_068_1</t>
  </si>
  <si>
    <t>Q2_068_2</t>
  </si>
  <si>
    <t>Q2_068_3</t>
  </si>
  <si>
    <t>Q2_068_4</t>
  </si>
  <si>
    <t>Q2_068_5</t>
  </si>
  <si>
    <t>Q2_068_6</t>
  </si>
  <si>
    <t>Q2_068_7</t>
  </si>
  <si>
    <t>Q2_068_8</t>
  </si>
  <si>
    <t>APSU_Q2_100012068_SurveyFiducialization_0000_20200424_00.xls</t>
  </si>
  <si>
    <t>Q2_069_0</t>
  </si>
  <si>
    <t>Q2_069_1</t>
  </si>
  <si>
    <t>Q2_069_2</t>
  </si>
  <si>
    <t>Q2_069_3</t>
  </si>
  <si>
    <t>Q2_069_4</t>
  </si>
  <si>
    <t>Q2_069_5</t>
  </si>
  <si>
    <t>Q2_069_6</t>
  </si>
  <si>
    <t>Q2_069_7</t>
  </si>
  <si>
    <t>Q2_069_8</t>
  </si>
  <si>
    <t>APSU_Q2_100012069_SurveyFiducialization_0000_20191108_00.xls</t>
  </si>
  <si>
    <t>Q2_070_0</t>
  </si>
  <si>
    <t>Q2_070_1</t>
  </si>
  <si>
    <t>Q2_070_2</t>
  </si>
  <si>
    <t>Q2_070_3</t>
  </si>
  <si>
    <t>Q2_070_4</t>
  </si>
  <si>
    <t>Q2_070_5</t>
  </si>
  <si>
    <t>Q2_070_6</t>
  </si>
  <si>
    <t>Q2_070_7</t>
  </si>
  <si>
    <t>Q2_070_8</t>
  </si>
  <si>
    <t>APSU_Q2_100012070_SurveyFiducialization_0000_20191105_00.xls</t>
  </si>
  <si>
    <t>Q2_071_0</t>
  </si>
  <si>
    <t>Q2_071_1</t>
  </si>
  <si>
    <t>Q2_071_2</t>
  </si>
  <si>
    <t>Q2_071_3</t>
  </si>
  <si>
    <t>Q2_071_4</t>
  </si>
  <si>
    <t>Q2_071_5</t>
  </si>
  <si>
    <t>Q2_071_6</t>
  </si>
  <si>
    <t>Q2_071_7</t>
  </si>
  <si>
    <t>Q2_071_8</t>
  </si>
  <si>
    <t>APSU_Q2_100012071_SurveyFiducialization_0000_20191107_00.xls</t>
  </si>
  <si>
    <t>Q2_072_0</t>
  </si>
  <si>
    <t>Q2_072_1</t>
  </si>
  <si>
    <t>Q2_072_2</t>
  </si>
  <si>
    <t>Q2_072_3</t>
  </si>
  <si>
    <t>Q2_072_4</t>
  </si>
  <si>
    <t>Q2_072_5</t>
  </si>
  <si>
    <t>Q2_072_6</t>
  </si>
  <si>
    <t>Q2_072_7</t>
  </si>
  <si>
    <t>Q2_072_8</t>
  </si>
  <si>
    <t>APSU_Q2_100012072_SurveyFiducialization_0000_20191010_00.xls</t>
  </si>
  <si>
    <t>Q2_073_0</t>
  </si>
  <si>
    <t>Q2_073_1</t>
  </si>
  <si>
    <t>Q2_073_2</t>
  </si>
  <si>
    <t>Q2_073_3</t>
  </si>
  <si>
    <t>Q2_073_4</t>
  </si>
  <si>
    <t>Q2_073_5</t>
  </si>
  <si>
    <t>Q2_073_6</t>
  </si>
  <si>
    <t>Q2_073_7</t>
  </si>
  <si>
    <t>Q2_073_8</t>
  </si>
  <si>
    <t>APSU_Q2_100012073_SurveyFiducialization_0001_20191010_00.xls</t>
  </si>
  <si>
    <t>Q2_074_0</t>
  </si>
  <si>
    <t>Q2_074_1</t>
  </si>
  <si>
    <t>Q2_074_2</t>
  </si>
  <si>
    <t>Q2_074_3</t>
  </si>
  <si>
    <t>Q2_074_4</t>
  </si>
  <si>
    <t>Q2_074_5</t>
  </si>
  <si>
    <t>Q2_074_6</t>
  </si>
  <si>
    <t>Q2_074_7</t>
  </si>
  <si>
    <t>Q2_074_8</t>
  </si>
  <si>
    <t>APSU_Q2_100012074_SurveyFiducialization_0000_20191007_00.xls</t>
  </si>
  <si>
    <t>Q2_075_0</t>
  </si>
  <si>
    <t>Q2_075_1</t>
  </si>
  <si>
    <t>Q2_075_2</t>
  </si>
  <si>
    <t>Q2_075_3</t>
  </si>
  <si>
    <t>Q2_075_4</t>
  </si>
  <si>
    <t>Q2_075_5</t>
  </si>
  <si>
    <t>Q2_075_6</t>
  </si>
  <si>
    <t>Q2_075_7</t>
  </si>
  <si>
    <t>Q2_075_8</t>
  </si>
  <si>
    <t>APSU_Q2_100012075_SurveyFiducialization_0000_20191029_00.xls</t>
  </si>
  <si>
    <t>Q2_076_0</t>
  </si>
  <si>
    <t>Q2_076_1</t>
  </si>
  <si>
    <t>Q2_076_2</t>
  </si>
  <si>
    <t>Q2_076_3</t>
  </si>
  <si>
    <t>Q2_076_4</t>
  </si>
  <si>
    <t>Q2_076_5</t>
  </si>
  <si>
    <t>Q2_076_6</t>
  </si>
  <si>
    <t>Q2_076_7</t>
  </si>
  <si>
    <t>Q2_076_8</t>
  </si>
  <si>
    <t>APSU_Q2_100012076_SurveyFiducialization_0000_20191031_00.xls</t>
  </si>
  <si>
    <t>Q2_077_0</t>
  </si>
  <si>
    <t>Q2_077_1</t>
  </si>
  <si>
    <t>Q2_077_2</t>
  </si>
  <si>
    <t>Q2_077_3</t>
  </si>
  <si>
    <t>Q2_077_4</t>
  </si>
  <si>
    <t>Q2_077_5</t>
  </si>
  <si>
    <t>Q2_077_6</t>
  </si>
  <si>
    <t>Q2_077_7</t>
  </si>
  <si>
    <t>Q2_077_8</t>
  </si>
  <si>
    <t>APSU_Q2_100012077_SurveyFiducialization_0000_20191115_00.xls</t>
  </si>
  <si>
    <t>Q2_078_0</t>
  </si>
  <si>
    <t>Q2_078_1</t>
  </si>
  <si>
    <t>Q2_078_2</t>
  </si>
  <si>
    <t>Q2_078_3</t>
  </si>
  <si>
    <t>Q2_078_4</t>
  </si>
  <si>
    <t>Q2_078_5</t>
  </si>
  <si>
    <t>Q2_078_6</t>
  </si>
  <si>
    <t>Q2_078_7</t>
  </si>
  <si>
    <t>Q2_078_8</t>
  </si>
  <si>
    <t>APSU_Q2_100012078_SurveyFiducialization_0000_20210707_00.xls</t>
  </si>
  <si>
    <t>Q2_079_0</t>
  </si>
  <si>
    <t>Q2_079_1</t>
  </si>
  <si>
    <t>Q2_079_2</t>
  </si>
  <si>
    <t>Q2_079_3</t>
  </si>
  <si>
    <t>Q2_079_4</t>
  </si>
  <si>
    <t>Q2_079_5</t>
  </si>
  <si>
    <t>Q2_079_6</t>
  </si>
  <si>
    <t>Q2_079_7</t>
  </si>
  <si>
    <t>Q2_079_8</t>
  </si>
  <si>
    <t>APSU_Q2_100012079_SurveyFiducialization_0000_20191008_00.xls</t>
  </si>
  <si>
    <t>Q2_080_0</t>
  </si>
  <si>
    <t>Q2_080_1</t>
  </si>
  <si>
    <t>Q2_080_2</t>
  </si>
  <si>
    <t>Q2_080_3</t>
  </si>
  <si>
    <t>Q2_080_4</t>
  </si>
  <si>
    <t>Q2_080_5</t>
  </si>
  <si>
    <t>Q2_080_6</t>
  </si>
  <si>
    <t>Q2_080_7</t>
  </si>
  <si>
    <t>Q2_080_8</t>
  </si>
  <si>
    <t>APSU_Q2_100012080_SurveyFiducialization_0000_20191029_00.xls</t>
  </si>
  <si>
    <t>Q2_081_0</t>
  </si>
  <si>
    <t>Q2_081_1</t>
  </si>
  <si>
    <t>Q2_081_2</t>
  </si>
  <si>
    <t>Q2_081_3</t>
  </si>
  <si>
    <t>Q2_081_4</t>
  </si>
  <si>
    <t>Q2_081_5</t>
  </si>
  <si>
    <t>Q2_081_6</t>
  </si>
  <si>
    <t>Q2_081_7</t>
  </si>
  <si>
    <t>Q2_081_8</t>
  </si>
  <si>
    <t>APSU_Q2_100012081_SurveyFiducialization_0000_20200211_001.xls</t>
  </si>
  <si>
    <t>Q7_001_0</t>
  </si>
  <si>
    <t>Q7_001_1</t>
  </si>
  <si>
    <t>Q7_001_2</t>
  </si>
  <si>
    <t>Q7_001_3</t>
  </si>
  <si>
    <t>Q7_001_4</t>
  </si>
  <si>
    <t>Q7_001_5</t>
  </si>
  <si>
    <t>Q7_001_6</t>
  </si>
  <si>
    <t>Q7_001_7</t>
  </si>
  <si>
    <t>Q7_001_8</t>
  </si>
  <si>
    <t>APSU_Q7_100017001_SurveyFiducialization_0001_20210225_00.xls</t>
  </si>
  <si>
    <t>APSU_Q7_100017002_SurveyFiducialization_0000_20210928_00.xls</t>
  </si>
  <si>
    <t>APSU_Q7_100017003_SurveyFiducialization_0000_20211013_01.xls</t>
  </si>
  <si>
    <t>APSU_Q7_100017004_SurveyFiducialization_0001_20210928_00.xls</t>
  </si>
  <si>
    <t>APSU_Q7_100017005_SurveyFiducialization_0000_20210929_00.xls</t>
  </si>
  <si>
    <t>APSU_Q7_100017006_SurveyFiducialization_0000_20210924_00.xls</t>
  </si>
  <si>
    <t>APSU_Q7_100017007_SurveyFiducialization_0000_20210921_00.xls</t>
  </si>
  <si>
    <t>APSU_Q7_100017008_SurveyFiducialization_0000_20210920_00.xls</t>
  </si>
  <si>
    <t>APSU_Q7_100017009_SurveyFiducialization_0000_20210927_00.xls</t>
  </si>
  <si>
    <t>APSU_Q7_100017010_SurveyFiducialization_0002_20211015_00.xls</t>
  </si>
  <si>
    <t>APSU_Q7_100017011_SurveyFiducialization_0000_20210923_00.xls</t>
  </si>
  <si>
    <t>APSU_Q7_100017012_SurveyFiducialization_0000_20211020_00.xls</t>
  </si>
  <si>
    <t>APSU_Q7_100017013_SurveyFiducialization_0000_20211020_00.xls</t>
  </si>
  <si>
    <t>APSU_Q7_100017014_SurveyFiducialization_0000_20210929_00.xls</t>
  </si>
  <si>
    <t>APSU_Q7_100017015_SurveyFiducialization_0000_20210930_00.xls</t>
  </si>
  <si>
    <t>APSU_Q7_100017016_SurveyFiducialization_0000_20211019_00.xls</t>
  </si>
  <si>
    <t>APSU_Q7_100017017_SurveyFiducialization_0000_20211018_00.xls</t>
  </si>
  <si>
    <t>APSU_Q7_100017018_SurveyFiducialization_0000_20211001_00.xls</t>
  </si>
  <si>
    <t>APSU_Q7_100017019_SurveyFiducialization_0000_20210923_00.xls</t>
  </si>
  <si>
    <t>APSU_Q7_100017020_SurveyFiducialization_0000_20211001_00.xls</t>
  </si>
  <si>
    <t>APSU_Q7_100017021_SurveyFiducialization_0000_20210922_00.xls</t>
  </si>
  <si>
    <t>APSU_Q7_100017022_SurveyFiducialization_0000_20211111_00.xls</t>
  </si>
  <si>
    <t>APSU_Q7_100017023_SurveyFiducialization_0000_20211115_00.xls</t>
  </si>
  <si>
    <t>APSU_Q7_100017024_SurveyFiducialization_0000_20211119_00.xls</t>
  </si>
  <si>
    <t>APSU_Q7_100017025_SurveyFiducialization_0000_20211111_00.xls</t>
  </si>
  <si>
    <t>APSU_Q7_100017026_SurveyFiducialization_0000_20211119_00.xls</t>
  </si>
  <si>
    <t>APSU_Q7_100017027_SurveyFiducialization_0000_20211117_00.xls</t>
  </si>
  <si>
    <t>APSU_Q7_100017028_SurveyFiducialization_0000_20211123_00.xls</t>
  </si>
  <si>
    <t>APSU_Q7_100017029_SurveyFiducialization_0000_20211112_00.xls</t>
  </si>
  <si>
    <t>APSU_Q7_100017030_SurveyFiducialization_0000_20211116_00.xls</t>
  </si>
  <si>
    <t>APSU_Q7_100017031_SurveyFiducialization_0000_20211117_00.xls</t>
  </si>
  <si>
    <t>APSU_Q7_100017032_SurveyFiducialization_0000_20211115_00.xls</t>
  </si>
  <si>
    <t>APSU_Q7_100017033_SurveyFiducialization_0000_20211123_00.xls</t>
  </si>
  <si>
    <t>APSU_Q7_100017034_SurveyFiducialization_0000_20211118_00.xls</t>
  </si>
  <si>
    <t>APSU_Q7_100017035_SurveyFiducialization_0000_20211129_00.xls</t>
  </si>
  <si>
    <t>APSU_Q7_100017036_SurveyFiducialization_0000_20211130_00.xls</t>
  </si>
  <si>
    <t>APSU_Q7_100017037_SurveyFiducialization_0000_20211124_00.xls</t>
  </si>
  <si>
    <t>APSU_Q7_100017038_SurveyFiducialization_0000_20211122_00.xls</t>
  </si>
  <si>
    <t>APSU_Q7_100017039_SurveyFiducialization_0000_20211129_00.xls</t>
  </si>
  <si>
    <t>APSU_Q7_100017040_SurveyFiducialization_0000_20211118_00.xls</t>
  </si>
  <si>
    <t>APSU_Q7_100017041_SurveyFiducialization_0000_20211122_00.xls</t>
  </si>
  <si>
    <t>APSU_Q7_100017042_SurveyFiducialization_0000_20211217_00.xls</t>
  </si>
  <si>
    <t>APSU_Q7_100017043_SurveyFiducialization_0000_20211222_00.xls</t>
  </si>
  <si>
    <t>APSU_Q7_100017044_SurveyFiducialization_0000_20211220_00.xls</t>
  </si>
  <si>
    <t>APSU_Q7_100017045_SurveyFiducialization_0000_20211221_00.xls</t>
  </si>
  <si>
    <t>APSU_Q7_100017046_SurveyFiducialization_0000_20211222_00.xls</t>
  </si>
  <si>
    <t>APSU_Q7_100017047_SurveyFiducialization_0000_20211220_00.xls</t>
  </si>
  <si>
    <t>APSU_Q7_100017048_SurveyFiducialization_0000_20211221_00.xls</t>
  </si>
  <si>
    <t>APSU_Q7_100017049_SurveyFiducialization_0000_20211216_00.xls</t>
  </si>
  <si>
    <t>APSU_Q7_100017050_SurveyFiducialization_0000_20220106_00.xls</t>
  </si>
  <si>
    <t>APSU_Q7_100017051_SurveyFiducialization_0000_20220225_00.xls</t>
  </si>
  <si>
    <t>APSU_Q7_100017052_SurveyFiducialization_0001_20220110_00.xls</t>
  </si>
  <si>
    <t>APSU_Q7_100017053_SurveyFiducialization_0000_20220215_00.xls</t>
  </si>
  <si>
    <t>APSU_Q7_100017054_SurveyFiducialization_0000_20220303_00.xls</t>
  </si>
  <si>
    <t>APSU_Q7_100017055_SurveyFiducialization_0000_20220228_00.xls</t>
  </si>
  <si>
    <t>APSU_Q7_100017056_SurveyFiducialization_0000_20220302_00.xls</t>
  </si>
  <si>
    <t>APSU_Q7_100017057_SurveyFiducialization_0000_20220221_00.xls</t>
  </si>
  <si>
    <t>APSU_Q7_100017058_SurveyFiducialization_0000_20220222_00.xls</t>
  </si>
  <si>
    <t>APSU_Q7_100017059_SurveyFiducialization_0000_20220217_01.xls</t>
  </si>
  <si>
    <t>APSU_Q7_100017060_SurveyFiducialization_0000_20220224_00.xls</t>
  </si>
  <si>
    <t>APSU_Q7_100017061_SurveyFiducialization_0000_20220214_00.xls</t>
  </si>
  <si>
    <t>Q7_062_0</t>
  </si>
  <si>
    <t>Q7_062_1</t>
  </si>
  <si>
    <t>Q7_062_2</t>
  </si>
  <si>
    <t>Q7_062_3</t>
  </si>
  <si>
    <t>Q7_062_4</t>
  </si>
  <si>
    <t>Q7_062_5</t>
  </si>
  <si>
    <t>Q7_062_6</t>
  </si>
  <si>
    <t>Q7_062_7</t>
  </si>
  <si>
    <t>Q7_062_8</t>
  </si>
  <si>
    <t>APSU_Q7_100017062_SurveyFiducialization_0000_20220316_00.xls</t>
  </si>
  <si>
    <t>APSU_Q7_100017063_SurveyFiducialization_0000_20220303_00.xls</t>
  </si>
  <si>
    <t>Q7_064_0</t>
  </si>
  <si>
    <t>Q7_064_1</t>
  </si>
  <si>
    <t>Q7_064_2</t>
  </si>
  <si>
    <t>Q7_064_3</t>
  </si>
  <si>
    <t>Q7_064_4</t>
  </si>
  <si>
    <t>Q7_064_5</t>
  </si>
  <si>
    <t>Q7_064_6</t>
  </si>
  <si>
    <t>Q7_064_7</t>
  </si>
  <si>
    <t>Q7_064_8</t>
  </si>
  <si>
    <t>APSU_Q7_100017064_SurveyFiducialization_0000_20220317_00.xls</t>
  </si>
  <si>
    <t>APSU_Q7_100017065_SurveyFiducialization_0000_20220314_00.xls</t>
  </si>
  <si>
    <t>APSU_Q7_100017066_SurveyFiducialization_0000_20220315_00.xls</t>
  </si>
  <si>
    <t>APSU_Q7_100017067_SurveyFiducialization_0000_20220228_00.xls</t>
  </si>
  <si>
    <t>Q7_068_0</t>
  </si>
  <si>
    <t>Q7_068_1</t>
  </si>
  <si>
    <t>Q7_068_2</t>
  </si>
  <si>
    <t>Q7_068_3</t>
  </si>
  <si>
    <t>Q7_068_4</t>
  </si>
  <si>
    <t>Q7_068_5</t>
  </si>
  <si>
    <t>Q7_068_6</t>
  </si>
  <si>
    <t>Q7_068_7</t>
  </si>
  <si>
    <t>Q7_068_8</t>
  </si>
  <si>
    <t>APSU_Q7_100017068_SurveyFiducialization_0000_20220318_00.xls</t>
  </si>
  <si>
    <t>APSU_Q7_100017069_SurveyFiducialization_0000_20220304_00.xls</t>
  </si>
  <si>
    <t>APSU_Q7_100017070_SurveyFiducialization_0000_20220301_00.xls</t>
  </si>
  <si>
    <t>Q7_071_0</t>
  </si>
  <si>
    <t>Q7_071_1</t>
  </si>
  <si>
    <t>Q7_071_2</t>
  </si>
  <si>
    <t>Q7_071_3</t>
  </si>
  <si>
    <t>Q7_071_4</t>
  </si>
  <si>
    <t>Q7_071_5</t>
  </si>
  <si>
    <t>Q7_071_6</t>
  </si>
  <si>
    <t>Q7_071_7</t>
  </si>
  <si>
    <t>Q7_071_8</t>
  </si>
  <si>
    <t>APSU_Q7_100017071_SurveyFiducialization_0000_20220406_00.xls</t>
  </si>
  <si>
    <t>Q7_072_0</t>
  </si>
  <si>
    <t>Q7_072_1</t>
  </si>
  <si>
    <t>Q7_072_2</t>
  </si>
  <si>
    <t>Q7_072_3</t>
  </si>
  <si>
    <t>Q7_072_4</t>
  </si>
  <si>
    <t>Q7_072_5</t>
  </si>
  <si>
    <t>Q7_072_6</t>
  </si>
  <si>
    <t>Q7_072_7</t>
  </si>
  <si>
    <t>Q7_072_8</t>
  </si>
  <si>
    <t>APSU_Q7_100017072_SurveyFiducialization_0000_20220321_00.xls</t>
  </si>
  <si>
    <t>Q7_073_0</t>
  </si>
  <si>
    <t>Q7_073_1</t>
  </si>
  <si>
    <t>Q7_073_2</t>
  </si>
  <si>
    <t>Q7_073_3</t>
  </si>
  <si>
    <t>Q7_073_4</t>
  </si>
  <si>
    <t>Q7_073_5</t>
  </si>
  <si>
    <t>Q7_073_6</t>
  </si>
  <si>
    <t>Q7_073_7</t>
  </si>
  <si>
    <t>Q7_073_8</t>
  </si>
  <si>
    <t>APSU_Q7_100017073_SurveyFiducialization_0000_20220330_00.xls</t>
  </si>
  <si>
    <t>Q7_074_0</t>
  </si>
  <si>
    <t>Q7_074_1</t>
  </si>
  <si>
    <t>Q7_074_2</t>
  </si>
  <si>
    <t>Q7_074_3</t>
  </si>
  <si>
    <t>Q7_074_4</t>
  </si>
  <si>
    <t>Q7_074_5</t>
  </si>
  <si>
    <t>Q7_074_6</t>
  </si>
  <si>
    <t>Q7_074_7</t>
  </si>
  <si>
    <t>Q7_074_8</t>
  </si>
  <si>
    <t>APSU_Q7_100017074_SurveyFiducialization_0000_20220408_00.xls</t>
  </si>
  <si>
    <t>Q7_075_0</t>
  </si>
  <si>
    <t>Q7_075_1</t>
  </si>
  <si>
    <t>Q7_075_2</t>
  </si>
  <si>
    <t>Q7_075_3</t>
  </si>
  <si>
    <t>Q7_075_4</t>
  </si>
  <si>
    <t>Q7_075_5</t>
  </si>
  <si>
    <t>Q7_075_6</t>
  </si>
  <si>
    <t>Q7_075_7</t>
  </si>
  <si>
    <t>Q7_075_8</t>
  </si>
  <si>
    <t>APSU_Q7_100017075_SurveyFiducialization_0000_20220407_00.xls</t>
  </si>
  <si>
    <t>Q7_076_0</t>
  </si>
  <si>
    <t>Q7_076_1</t>
  </si>
  <si>
    <t>Q7_076_2</t>
  </si>
  <si>
    <t>Q7_076_3</t>
  </si>
  <si>
    <t>Q7_076_4</t>
  </si>
  <si>
    <t>Q7_076_5</t>
  </si>
  <si>
    <t>Q7_076_6</t>
  </si>
  <si>
    <t>Q7_076_7</t>
  </si>
  <si>
    <t>Q7_076_8</t>
  </si>
  <si>
    <t>APSU_Q7_100017076_SurveyFiducialization_0000_20220408_00.xls</t>
  </si>
  <si>
    <t>Q7_077_0</t>
  </si>
  <si>
    <t>Q7_077_1</t>
  </si>
  <si>
    <t>Q7_077_2</t>
  </si>
  <si>
    <t>Q7_077_3</t>
  </si>
  <si>
    <t>Q7_077_4</t>
  </si>
  <si>
    <t>Q7_077_5</t>
  </si>
  <si>
    <t>Q7_077_6</t>
  </si>
  <si>
    <t>Q7_077_7</t>
  </si>
  <si>
    <t>Q7_077_8</t>
  </si>
  <si>
    <t>APSU_Q7_100017077_SurveyFiducialization_0000_20220401_00.xls</t>
  </si>
  <si>
    <t>Q7_078_0</t>
  </si>
  <si>
    <t>Q7_078_1</t>
  </si>
  <si>
    <t>Q7_078_2</t>
  </si>
  <si>
    <t>Q7_078_3</t>
  </si>
  <si>
    <t>Q7_078_4</t>
  </si>
  <si>
    <t>Q7_078_5</t>
  </si>
  <si>
    <t>Q7_078_6</t>
  </si>
  <si>
    <t>Q7_078_7</t>
  </si>
  <si>
    <t>Q7_078_8</t>
  </si>
  <si>
    <t>APSU_Q7_100017078_SurveyFiducialization_0000_20220324_00.xls</t>
  </si>
  <si>
    <t>Q7_079_0</t>
  </si>
  <si>
    <t>Q7_079_1</t>
  </si>
  <si>
    <t>Q7_079_2</t>
  </si>
  <si>
    <t>Q7_079_3</t>
  </si>
  <si>
    <t>Q7_079_4</t>
  </si>
  <si>
    <t>Q7_079_5</t>
  </si>
  <si>
    <t>Q7_079_6</t>
  </si>
  <si>
    <t>Q7_079_7</t>
  </si>
  <si>
    <t>Q7_079_8</t>
  </si>
  <si>
    <t>APSU_Q7_100017079_SurveyFiducialization_0000_20220324_00.xls</t>
  </si>
  <si>
    <t>Q7_080_0</t>
  </si>
  <si>
    <t>Q7_080_1</t>
  </si>
  <si>
    <t>Q7_080_2</t>
  </si>
  <si>
    <t>Q7_080_3</t>
  </si>
  <si>
    <t>Q7_080_4</t>
  </si>
  <si>
    <t>Q7_080_5</t>
  </si>
  <si>
    <t>Q7_080_6</t>
  </si>
  <si>
    <t>Q7_080_7</t>
  </si>
  <si>
    <t>Q7_080_8</t>
  </si>
  <si>
    <t>APSU_Q7_100017080_SurveyFiducialization_0000_20220323_00.xls</t>
  </si>
  <si>
    <t>Q7_081_0</t>
  </si>
  <si>
    <t>Q7_081_1</t>
  </si>
  <si>
    <t>Q7_081_2</t>
  </si>
  <si>
    <t>Q7_081_3</t>
  </si>
  <si>
    <t>Q7_081_4</t>
  </si>
  <si>
    <t>Q7_081_5</t>
  </si>
  <si>
    <t>Q7_081_6</t>
  </si>
  <si>
    <t>Q7_081_7</t>
  </si>
  <si>
    <t>Q7_081_8</t>
  </si>
  <si>
    <t>APSU_Q7_100017081_SurveyFiducialization_0000_20220407_00.xls</t>
  </si>
  <si>
    <t>Q7_082_0</t>
  </si>
  <si>
    <t>Q7_082_1</t>
  </si>
  <si>
    <t>Q7_082_2</t>
  </si>
  <si>
    <t>Q7_082_3</t>
  </si>
  <si>
    <t>Q7_082_4</t>
  </si>
  <si>
    <t>Q7_082_5</t>
  </si>
  <si>
    <t>Q7_082_6</t>
  </si>
  <si>
    <t>Q7_082_7</t>
  </si>
  <si>
    <t>Q7_082_8</t>
  </si>
  <si>
    <t>APSU_Q7_100017082_SurveyFiducialization_0000_20220406_00.xls</t>
  </si>
  <si>
    <t>APSU_M3_100003002_SurveyFiducialization_0000_20210315_00.xls</t>
  </si>
  <si>
    <t>M3_053_V</t>
  </si>
  <si>
    <t>APSU_M3_100003053_SurveyFiducialization_0000_20210726_00.xls</t>
  </si>
  <si>
    <t>APSU_M3_100003054_SurveyFiducialization_0000_20210806_00.xls</t>
  </si>
  <si>
    <t>APSU_M3_100003055_SurveyFiducialization_0000_20211029_00.xls</t>
  </si>
  <si>
    <t>APSU_M3_100003056_SurveyFiducialization_0000_20210722_00.xls</t>
  </si>
  <si>
    <t>APSU_M3_100003057_SurveyFiducialization_0000_20210805_00.xls</t>
  </si>
  <si>
    <t>APSU_M3_100003058_SurveyFiducialization_0001_20210414_00.xls</t>
  </si>
  <si>
    <t>APSU_M3_100003059_SurveyFiducialization_0000_20210712_00.xls</t>
  </si>
  <si>
    <t>APSU_M3_100003060_SurveyFiducialization_0000_20210816_00.xls</t>
  </si>
  <si>
    <t>APSU_M3_100003061_SurveyFiducialization_0000_20210721_00.xls</t>
  </si>
  <si>
    <t>APSU_M3_100003062_SurveyFiducialization_0000_20210813_00.xls</t>
  </si>
  <si>
    <t>APSU_M3_100003063_SurveyFiducialization_0000_20210823_00.xls</t>
  </si>
  <si>
    <t>APSU_M3_100003064_SurveyFiducialization_0000_20210811_00.xls</t>
  </si>
  <si>
    <t>APSU_M3_100003065_SurveyFiducialization_0001_20210820_01.xls</t>
  </si>
  <si>
    <t>APSU_M3_100003066_SurveyFiducialization_0000_20210714_00.xls</t>
  </si>
  <si>
    <t>APSU_M3_100003067_SurveyFiducialization_0001_20210818_00.xls</t>
  </si>
  <si>
    <t>M3_068_0</t>
  </si>
  <si>
    <t>M3_068_1</t>
  </si>
  <si>
    <t>M3_068_2</t>
  </si>
  <si>
    <t>M3_068_3</t>
  </si>
  <si>
    <t>M3_068_4</t>
  </si>
  <si>
    <t>M3_068_5</t>
  </si>
  <si>
    <t>M3_068_6</t>
  </si>
  <si>
    <t>M3_068_7</t>
  </si>
  <si>
    <t>M3_068_8</t>
  </si>
  <si>
    <t>M3_068_V</t>
  </si>
  <si>
    <t>APSU_M3_100003068_SurveyFiducialization_0000_20211025_00.xls</t>
  </si>
  <si>
    <t>APSU_M3_100003069_SurveyFiducialization_0000_20210810_00.xls</t>
  </si>
  <si>
    <t>APSU_M3_100003070_SurveyFiducialization_0000_20211022_00.xls</t>
  </si>
  <si>
    <t>APSU_M3_100003071_SurveyFiducialization_0000_20211012_00.xls</t>
  </si>
  <si>
    <t>APSU_M3_100003072_SurveyFiducialization_0000_20211103_00.xls</t>
  </si>
  <si>
    <t>APSU_M3_100003073_SurveyFiducialization_0000_20211008_00.xls</t>
  </si>
  <si>
    <t>APSU_M3_100003074_SurveyFiducialization_0000_20211005_00.xls</t>
  </si>
  <si>
    <t>APSU_M3_100003075_SurveyFiducialization_0000_20211007_00.xls</t>
  </si>
  <si>
    <t>APSU_M3_100003076_SurveyFiducialization_0000_20211005_00.xls</t>
  </si>
  <si>
    <t>APSU_M3_100003077_SurveyFiducialization_0000_20211006_00.xls</t>
  </si>
  <si>
    <t>APSU_M3_100003078_SurveyFiducialization_0000_20211011_00.xls</t>
  </si>
  <si>
    <t>APSU_M3_100003079_SurveyFiducialization_0000_20211006_00.xls</t>
  </si>
  <si>
    <t>APSU_M3_100003080_SurveyFiducialization_0000_20211022_00.xls</t>
  </si>
  <si>
    <t>APSU_M3_100003081_SurveyFiducialization_0000_20211021_00.xls</t>
  </si>
  <si>
    <t>APSU_M3_100003082_SurveyFiducialization_0000_20211102_00.xls</t>
  </si>
  <si>
    <t>APSU_M3_100003001_SurveyFiducialization_0002_20200824_00.xls</t>
  </si>
  <si>
    <t>APSU_M3_100003003_SurveyFiducialization_0001_20210408_00.xls</t>
  </si>
  <si>
    <t>APSU_M3_100003004_SurveyFiducialization_0001_20210310_00.xls</t>
  </si>
  <si>
    <t>APSU_M3_100003005_SurveyFiducialization_0001_20211109_00.xls</t>
  </si>
  <si>
    <t>APSU_M3_100003007_SurveyFiducialization_0001_20210413_00.xls</t>
  </si>
  <si>
    <t>APSU_M3_100003008_SurveyFiducialization_0000_20210317_00.xls</t>
  </si>
  <si>
    <t>APSU_M3_100003009_SurveyFiducialization_0000_20211105_00.xls</t>
  </si>
  <si>
    <t>APSU_M3_100003011_SurveyFiducialization_0000_20210409_00.xls</t>
  </si>
  <si>
    <t>APSU_M3_100003012_SurveyFiducialization_0000_20210622_00.xls</t>
  </si>
  <si>
    <t>APSU_M3_100003013_SurveyFiducialization_0000_20210428_00.xls</t>
  </si>
  <si>
    <t>APSU_M3_100003014_SurveyFiducialization_0000_20210311_00.xls</t>
  </si>
  <si>
    <t>M3_016_0</t>
  </si>
  <si>
    <t>APSU_M3_100003016_SurveyFiducialization_0000_20210427_00.xls</t>
  </si>
  <si>
    <t>APSU_M3_100003017_SurveyFiducialization_0000_20210625_01.xls</t>
  </si>
  <si>
    <t>APSU_M3_100003018_SurveyFiducialization_0001_20211104_00.xls</t>
  </si>
  <si>
    <t>APSU_M3_100003019_SurveyFiducialization_0001_20210422_00.xls</t>
  </si>
  <si>
    <t>APSU_M3_100003020_SurveyFiducialization_0000_20210421_00.xls</t>
  </si>
  <si>
    <t>APSU_M3_100003021_SurveyFiducialization_0000_20210512_00.xls</t>
  </si>
  <si>
    <t>APSU_M3_100003022_SurveyFiducialization_0001_20211026_00.xls</t>
  </si>
  <si>
    <t>APSU_M3_100003023_SurveyFiducialization_0000_20210412_00.xls</t>
  </si>
  <si>
    <t>APSU_M3_100003024_SurveyFiducialization_0000_20211101_00.xls</t>
  </si>
  <si>
    <t>APSU_M3_100003025_SurveyFiducialization_0000_20210604_00.xls</t>
  </si>
  <si>
    <t>M3_026_0</t>
  </si>
  <si>
    <t>M3_026_1</t>
  </si>
  <si>
    <t>M3_026_2</t>
  </si>
  <si>
    <t>M3_026_3</t>
  </si>
  <si>
    <t>M3_026_4</t>
  </si>
  <si>
    <t>M3_026_5</t>
  </si>
  <si>
    <t>M3_026_6</t>
  </si>
  <si>
    <t>M3_026_7</t>
  </si>
  <si>
    <t>M3_026_8</t>
  </si>
  <si>
    <t>M3_026_V</t>
  </si>
  <si>
    <t>APSU_M3_100003026_SurveyFiducialization_0000_20211027_01.xls</t>
  </si>
  <si>
    <t>APSU_M3_100003027_SurveyFiducialization_0000_20210430_00.xls</t>
  </si>
  <si>
    <t>APSU_M3_100003028_SurveyFiducialization_0000_20210614_00.xls</t>
  </si>
  <si>
    <t>APSU_M3_100003029_SurveyFiducialization_0001_20210505_00.xls</t>
  </si>
  <si>
    <t>APSU_M3_100003030_SurveyFiducialization_0000_20210608_00.xls</t>
  </si>
  <si>
    <t>APSU_M3_100003031_SurveyFiducialization_0000_20210610_00.xls</t>
  </si>
  <si>
    <t>APSU_M3_100003032_SurveyFiducialization_0000_20210510_00.xls</t>
  </si>
  <si>
    <t>APSU_M3_100003033_SurveyFiducialization_0000_20210720_00.xls</t>
  </si>
  <si>
    <t>APSU_M3_100003034_SurveyFiducialization_0000_20210706_00.xls</t>
  </si>
  <si>
    <t>APSU_M3_100003035_SurveyFiducialization_0000_20210707_00.xls</t>
  </si>
  <si>
    <t>APSU_M3_100003036_SurveyFiducialization_0000_20210709_00.xls</t>
  </si>
  <si>
    <t>APSU_M3_100003038_SurveyFiducialization_0000_20211028_00.xls</t>
  </si>
  <si>
    <t>APSU_M3_100003039_SurveyFiducialization_0000_20210628_00.xls</t>
  </si>
  <si>
    <t>M3_040_0</t>
  </si>
  <si>
    <t>M3_040_1</t>
  </si>
  <si>
    <t>M3_040_2</t>
  </si>
  <si>
    <t>M3_040_3</t>
  </si>
  <si>
    <t>M3_040_4</t>
  </si>
  <si>
    <t>M3_040_5</t>
  </si>
  <si>
    <t>M3_040_6</t>
  </si>
  <si>
    <t>M3_040_7</t>
  </si>
  <si>
    <t>M3_040_8</t>
  </si>
  <si>
    <t>M3_040_V</t>
  </si>
  <si>
    <t>APSU_M3_100003040_SurveyFiducialization_0000_20210917_00.xls</t>
  </si>
  <si>
    <t>APSU_M3_100003041_SurveyFiducialization_0000_20210909_00.xls</t>
  </si>
  <si>
    <t>APSU_M3_100003042_SurveyFiducialization_0000_20210913_00.xls</t>
  </si>
  <si>
    <t>APSU_M3_100003043_SurveyFiducialization_0000_20210524_00.xls</t>
  </si>
  <si>
    <t>APSU_M3_100003044_SurveyFiducialization_0000_20210915_00.xls</t>
  </si>
  <si>
    <t>APSU_M3_100003045_SurveyFiducialization_0000_20210907_00.xls</t>
  </si>
  <si>
    <t>APSU_M3_100003046_SurveyFiducialization_0000_20210903_00.xls</t>
  </si>
  <si>
    <t>APSU_M3_100003047_SurveyFiducialization_0000_20210827_00.xls</t>
  </si>
  <si>
    <t>APSU_M3_100003048_SurveyFiducialization_0000_20210719_01.xls</t>
  </si>
  <si>
    <t>APSU_M3_100003049_SurveyFiducialization_0000_20210831_00.xls</t>
  </si>
  <si>
    <t>APSU_M3_100003050_SurveyFiducialization_0000_20210716_00.xls</t>
  </si>
  <si>
    <t>APSU_M3_100003051_SurveyFiducialization_0001_20210826_00.xls</t>
  </si>
  <si>
    <t>APSU_M3_100003052_SurveyFiducialization_0000_20210713_01.xls</t>
  </si>
  <si>
    <t>APSU_S2_100022074_SurveyFiducialization_0000_20201102_01.xls</t>
  </si>
  <si>
    <t>All data uploaded using AJain macro on 4/15/2022</t>
  </si>
  <si>
    <t>APSU_Q1_100011001_SurveyFiducialization_0000_20191217_00.xls</t>
  </si>
  <si>
    <t>APSU_Q1_100011002_SurveyFiducialization_0000_20191210_00.xls</t>
  </si>
  <si>
    <t>APSU_Q1_100011003_SurveyFiducialization_0000_20191004_00.xls</t>
  </si>
  <si>
    <t>APSU_Q1_100011004_SurveyFiducialization_0000_20191002_00.xls</t>
  </si>
  <si>
    <t>APSU_Q1_100011005_SurveyFiducialization_0000_20191211_00.xls</t>
  </si>
  <si>
    <t>APSU_Q1_100011006_SurveyFiducialization_0000_20191209_00.xls</t>
  </si>
  <si>
    <t>APSU_Q1_100011007_SurveyFiducialization_0000_20191211_00.xls</t>
  </si>
  <si>
    <t>Q1_008_0</t>
  </si>
  <si>
    <t>APSU_Q1_100011008_SurveyFiducialization_0000_20191003_00.xls</t>
  </si>
  <si>
    <t>APSU_Q1_100011009_SurveyFiducialization_0000_20191212_00.xls</t>
  </si>
  <si>
    <t>APSU_Q1_100011010_SurveyFiducialization_0000_20191205_00.xls</t>
  </si>
  <si>
    <t>APSU_Q1_100011011_SurveyFiducialization_0000_20191002_00.xls</t>
  </si>
  <si>
    <t>APSU_Q1_100011012_SurveyFiducialization_0001_20191204_00.xls</t>
  </si>
  <si>
    <t>APSU_Q1_100011013_SurveyFiducialization_0000_20200129_00.xls</t>
  </si>
  <si>
    <t>APSU_Q1_100011014_SurveyFiducialization_0000_20190926_00.xls</t>
  </si>
  <si>
    <t>APSU_Q1_100011015_SurveyFiducialization_0000_20190925_00.xls</t>
  </si>
  <si>
    <t>APSU_Q1_100011016_SurveyFiducialization_0000_20190925_00.xls</t>
  </si>
  <si>
    <t>APSU_Q1_100011017_SurveyFiducialization_0000_20190920_00.xls</t>
  </si>
  <si>
    <t>APSU_Q1_100011018_SurveyFiducialization_0000_20190924_00.xls</t>
  </si>
  <si>
    <t>APSU_Q1_100011019_SurveyFiducialization_0000_20190923_00.xls</t>
  </si>
  <si>
    <t>APSU_Q1_100011020_SurveyFiducialization_0000_20190923_00.xls</t>
  </si>
  <si>
    <t>APSU_Q1_100011021_SurveyFiducialization_0000_20190924_00.xls</t>
  </si>
  <si>
    <t>APSU_Q1_100011022_SurveyFiducialization_0000_20190829.xls</t>
  </si>
  <si>
    <t>Q1_023_0</t>
  </si>
  <si>
    <t>Q1_023_1</t>
  </si>
  <si>
    <t>Q1_023_2</t>
  </si>
  <si>
    <t>Q1_023_3</t>
  </si>
  <si>
    <t>Q1_023_4</t>
  </si>
  <si>
    <t>Q1_023_5</t>
  </si>
  <si>
    <t>Q1_023_6</t>
  </si>
  <si>
    <t>Q1_023_7</t>
  </si>
  <si>
    <t>Q1_023_8</t>
  </si>
  <si>
    <t>APSU_Q1_100011023_SurveyFiducialization_0000_20190910.xls</t>
  </si>
  <si>
    <t>Q1_025_0</t>
  </si>
  <si>
    <t>Q1_025_1</t>
  </si>
  <si>
    <t>Q1_025_2</t>
  </si>
  <si>
    <t>Q1_025_3</t>
  </si>
  <si>
    <t>Q1_025_4</t>
  </si>
  <si>
    <t>Q1_025_5</t>
  </si>
  <si>
    <t>Q1_025_6</t>
  </si>
  <si>
    <t>Q1_025_7</t>
  </si>
  <si>
    <t>Q1_025_8</t>
  </si>
  <si>
    <t>APSU_Q1_100011025_SurveyFiducialization_0000_20190909_Rev1.xls</t>
  </si>
  <si>
    <t>Q1_026_0</t>
  </si>
  <si>
    <t>Q1_026_1</t>
  </si>
  <si>
    <t>Q1_026_2</t>
  </si>
  <si>
    <t>Q1_026_3</t>
  </si>
  <si>
    <t>Q1_026_4</t>
  </si>
  <si>
    <t>Q1_026_5</t>
  </si>
  <si>
    <t>Q1_026_6</t>
  </si>
  <si>
    <t>Q1_026_7</t>
  </si>
  <si>
    <t>Q1_026_8</t>
  </si>
  <si>
    <t>APSU_Q1_100011026_SurveyFiducialization_0001_20190912_00.xls</t>
  </si>
  <si>
    <t>Q1_027_0</t>
  </si>
  <si>
    <t>Q1_027_1</t>
  </si>
  <si>
    <t>Q1_027_2</t>
  </si>
  <si>
    <t>Q1_027_3</t>
  </si>
  <si>
    <t>Q1_027_4</t>
  </si>
  <si>
    <t>Q1_027_5</t>
  </si>
  <si>
    <t>Q1_027_6</t>
  </si>
  <si>
    <t>Q1_027_7</t>
  </si>
  <si>
    <t>Q1_027_8</t>
  </si>
  <si>
    <t>APSU_Q1_100011027_SurveyFiducialization_0000_20191213_00.xls</t>
  </si>
  <si>
    <t>Q1_028_0</t>
  </si>
  <si>
    <t>Q1_028_1</t>
  </si>
  <si>
    <t>Q1_028_2</t>
  </si>
  <si>
    <t>Q1_028_3</t>
  </si>
  <si>
    <t>Q1_028_4</t>
  </si>
  <si>
    <t>Q1_028_5</t>
  </si>
  <si>
    <t>Q1_028_6</t>
  </si>
  <si>
    <t>Q1_028_7</t>
  </si>
  <si>
    <t>Q1_028_8</t>
  </si>
  <si>
    <t>APSU_Q1_100011028_SurveyFiducialization_0000_20191216_00.xls</t>
  </si>
  <si>
    <t>Q1_029_0</t>
  </si>
  <si>
    <t>Q1_029_1</t>
  </si>
  <si>
    <t>Q1_029_2</t>
  </si>
  <si>
    <t>Q1_029_3</t>
  </si>
  <si>
    <t>Q1_029_4</t>
  </si>
  <si>
    <t>Q1_029_5</t>
  </si>
  <si>
    <t>Q1_029_6</t>
  </si>
  <si>
    <t>Q1_029_7</t>
  </si>
  <si>
    <t>Q1_029_8</t>
  </si>
  <si>
    <t>APSU_Q1_100011029_SurveyFiducialization_0000_20191213_01.xls</t>
  </si>
  <si>
    <t>Q1_030_0</t>
  </si>
  <si>
    <t>Q1_030_1</t>
  </si>
  <si>
    <t>Q1_030_2</t>
  </si>
  <si>
    <t>Q1_030_3</t>
  </si>
  <si>
    <t>Q1_030_4</t>
  </si>
  <si>
    <t>Q1_030_5</t>
  </si>
  <si>
    <t>Q1_030_6</t>
  </si>
  <si>
    <t>Q1_030_7</t>
  </si>
  <si>
    <t>Q1_030_8</t>
  </si>
  <si>
    <t>APSU_Q1_100011030_SurveyFiducialization_0000_20191205_00.xls</t>
  </si>
  <si>
    <t>Q1_031_0</t>
  </si>
  <si>
    <t>Q1_031_1</t>
  </si>
  <si>
    <t>Q1_031_2</t>
  </si>
  <si>
    <t>Q1_031_3</t>
  </si>
  <si>
    <t>Q1_031_4</t>
  </si>
  <si>
    <t>Q1_031_5</t>
  </si>
  <si>
    <t>Q1_031_6</t>
  </si>
  <si>
    <t>Q1_031_7</t>
  </si>
  <si>
    <t>Q1_031_8</t>
  </si>
  <si>
    <t>APSU_Q1_100011031_SurveyFiducialization_0000_20200214_00.xls</t>
  </si>
  <si>
    <t>Q1_032_0</t>
  </si>
  <si>
    <t>Q1_032_1</t>
  </si>
  <si>
    <t>Q1_032_2</t>
  </si>
  <si>
    <t>Q1_032_3</t>
  </si>
  <si>
    <t>Q1_032_4</t>
  </si>
  <si>
    <t>Q1_032_5</t>
  </si>
  <si>
    <t>Q1_032_6</t>
  </si>
  <si>
    <t>Q1_032_7</t>
  </si>
  <si>
    <t>Q1_032_8</t>
  </si>
  <si>
    <t>APSU_Q1_100011032_SurveyFiducialization_0000_20191217_00.xls</t>
  </si>
  <si>
    <t>Q1_033_0</t>
  </si>
  <si>
    <t>Q1_033_1</t>
  </si>
  <si>
    <t>Q1_033_2</t>
  </si>
  <si>
    <t>Q1_033_3</t>
  </si>
  <si>
    <t>Q1_033_4</t>
  </si>
  <si>
    <t>Q1_033_5</t>
  </si>
  <si>
    <t>Q1_033_6</t>
  </si>
  <si>
    <t>Q1_033_7</t>
  </si>
  <si>
    <t>Q1_033_8</t>
  </si>
  <si>
    <t>APSU_Q1_100011033_SurveyFiducialization_0000_20191219_00.xls</t>
  </si>
  <si>
    <t>Q1_034_0</t>
  </si>
  <si>
    <t>Q1_034_1</t>
  </si>
  <si>
    <t>Q1_034_2</t>
  </si>
  <si>
    <t>Q1_034_3</t>
  </si>
  <si>
    <t>Q1_034_4</t>
  </si>
  <si>
    <t>Q1_034_5</t>
  </si>
  <si>
    <t>Q1_034_6</t>
  </si>
  <si>
    <t>Q1_034_7</t>
  </si>
  <si>
    <t>Q1_034_8</t>
  </si>
  <si>
    <t>APSU_Q1_100011034_SurveyFiducialization_0000_20190916_00.xls</t>
  </si>
  <si>
    <t>Q1_035_0</t>
  </si>
  <si>
    <t>Q1_035_1</t>
  </si>
  <si>
    <t>Q1_035_2</t>
  </si>
  <si>
    <t>Q1_035_3</t>
  </si>
  <si>
    <t>Q1_035_4</t>
  </si>
  <si>
    <t>Q1_035_5</t>
  </si>
  <si>
    <t>Q1_035_6</t>
  </si>
  <si>
    <t>Q1_035_7</t>
  </si>
  <si>
    <t>Q1_035_8</t>
  </si>
  <si>
    <t>APSU_Q1_100011035_SurveyFiducialization_0000_20190919_00.xls</t>
  </si>
  <si>
    <t>Q1_036_0</t>
  </si>
  <si>
    <t>Q1_036_1</t>
  </si>
  <si>
    <t>Q1_036_2</t>
  </si>
  <si>
    <t>Q1_036_3</t>
  </si>
  <si>
    <t>Q1_036_4</t>
  </si>
  <si>
    <t>Q1_036_5</t>
  </si>
  <si>
    <t>Q1_036_6</t>
  </si>
  <si>
    <t>Q1_036_7</t>
  </si>
  <si>
    <t>Q1_036_8</t>
  </si>
  <si>
    <t>APSU_Q1_100011036_SurveyFiducialization_0000_20191212_00.xls</t>
  </si>
  <si>
    <t>Q1_037_0</t>
  </si>
  <si>
    <t>Q1_037_1</t>
  </si>
  <si>
    <t>Q1_037_2</t>
  </si>
  <si>
    <t>Q1_037_3</t>
  </si>
  <si>
    <t>Q1_037_4</t>
  </si>
  <si>
    <t>Q1_037_5</t>
  </si>
  <si>
    <t>Q1_037_6</t>
  </si>
  <si>
    <t>Q1_037_7</t>
  </si>
  <si>
    <t>Q1_037_8</t>
  </si>
  <si>
    <t>APSU_Q1_100011037_SurveyFiducialization_0000_20191216_00.xls</t>
  </si>
  <si>
    <t>Q1_038_1</t>
  </si>
  <si>
    <t>Q1_038_2</t>
  </si>
  <si>
    <t>Q1_038_3</t>
  </si>
  <si>
    <t>Q1_038_4</t>
  </si>
  <si>
    <t>Q1_038_5</t>
  </si>
  <si>
    <t>Q1_038_6</t>
  </si>
  <si>
    <t>Q1_038_7</t>
  </si>
  <si>
    <t>Q1_038_8</t>
  </si>
  <si>
    <t>APSU_Q1_100011038_SurveyFiducialization_0000_20190917_00.xls</t>
  </si>
  <si>
    <t>Q1_039_0</t>
  </si>
  <si>
    <t>Q1_039_1</t>
  </si>
  <si>
    <t>Q1_039_2</t>
  </si>
  <si>
    <t>Q1_039_4</t>
  </si>
  <si>
    <t>Q1_039_5</t>
  </si>
  <si>
    <t>Q1_039_6</t>
  </si>
  <si>
    <t>Q1_039_7</t>
  </si>
  <si>
    <t>APSU_Q1_100011039_SurveyFiducialization_0000_20190917_00.xls</t>
  </si>
  <si>
    <t>Q1_040_0</t>
  </si>
  <si>
    <t>Q1_040_1</t>
  </si>
  <si>
    <t>Q1_040_2</t>
  </si>
  <si>
    <t>Q1_040_3</t>
  </si>
  <si>
    <t>Q1_040_4</t>
  </si>
  <si>
    <t>Q1_040_5</t>
  </si>
  <si>
    <t>Q1_040_6</t>
  </si>
  <si>
    <t>Q1_040_7</t>
  </si>
  <si>
    <t>Q1_040_8</t>
  </si>
  <si>
    <t>APSU_Q1_100011040_SurveyFiducialization_0000_20191206_00.xls</t>
  </si>
  <si>
    <t>Q1_041_0</t>
  </si>
  <si>
    <t>Q1_041_1</t>
  </si>
  <si>
    <t>Q1_041_2</t>
  </si>
  <si>
    <t>Q1_041_3</t>
  </si>
  <si>
    <t>Q1_041_4</t>
  </si>
  <si>
    <t>Q1_041_5</t>
  </si>
  <si>
    <t>Q1_041_6</t>
  </si>
  <si>
    <t>Q1_041_7</t>
  </si>
  <si>
    <t>Q1_041_8</t>
  </si>
  <si>
    <t>APSU_Q1_100011041_SurveyFiducialization_0000_20191206_00.xls</t>
  </si>
  <si>
    <t>Q1_042_0</t>
  </si>
  <si>
    <t>Q1_042_1</t>
  </si>
  <si>
    <t>Q1_042_2</t>
  </si>
  <si>
    <t>Q1_042_3</t>
  </si>
  <si>
    <t>Q1_042_4</t>
  </si>
  <si>
    <t>Q1_042_5</t>
  </si>
  <si>
    <t>Q1_042_6</t>
  </si>
  <si>
    <t>Q1_042_7</t>
  </si>
  <si>
    <t>Q1_042_8</t>
  </si>
  <si>
    <t>APSU_Q1_100011042_SurveyFiducialization_0000_20190918_00.xls</t>
  </si>
  <si>
    <t>Q1_043_0</t>
  </si>
  <si>
    <t>Q1_043_1</t>
  </si>
  <si>
    <t>Q1_043_2</t>
  </si>
  <si>
    <t>Q1_043_3</t>
  </si>
  <si>
    <t>Q1_043_4</t>
  </si>
  <si>
    <t>Q1_043_5</t>
  </si>
  <si>
    <t>Q1_043_6</t>
  </si>
  <si>
    <t>Q1_043_7</t>
  </si>
  <si>
    <t>Q1_043_8</t>
  </si>
  <si>
    <t>APSU_Q1_100011043_SurveyFiducialization_0001_20200128_00.xls</t>
  </si>
  <si>
    <t>Q1_044_0</t>
  </si>
  <si>
    <t>Q1_044_1</t>
  </si>
  <si>
    <t>Q1_044_2</t>
  </si>
  <si>
    <t>Q1_044_3</t>
  </si>
  <si>
    <t>Q1_044_4</t>
  </si>
  <si>
    <t>Q1_044_5</t>
  </si>
  <si>
    <t>Q1_044_6</t>
  </si>
  <si>
    <t>Q1_044_7</t>
  </si>
  <si>
    <t>Q1_044_8</t>
  </si>
  <si>
    <t>APSU_Q1_100011044_SurveyFiducialization_0000_20191209_00.xls</t>
  </si>
  <si>
    <t>Q1_045_0</t>
  </si>
  <si>
    <t>Q1_045_1</t>
  </si>
  <si>
    <t>Q1_045_2</t>
  </si>
  <si>
    <t>Q1_045_3</t>
  </si>
  <si>
    <t>Q1_045_4</t>
  </si>
  <si>
    <t>Q1_045_5</t>
  </si>
  <si>
    <t>Q1_045_6</t>
  </si>
  <si>
    <t>Q1_045_7</t>
  </si>
  <si>
    <t>Q1_045_8</t>
  </si>
  <si>
    <t>APSU_Q1_100011045_SurveyFiducialization_0000_20190912_00.xls</t>
  </si>
  <si>
    <t>Q1_046_0</t>
  </si>
  <si>
    <t>Q1_046_1</t>
  </si>
  <si>
    <t>Q1_046_2</t>
  </si>
  <si>
    <t>Q1_046_3</t>
  </si>
  <si>
    <t>Q1_046_4</t>
  </si>
  <si>
    <t>Q1_046_5</t>
  </si>
  <si>
    <t>Q1_046_6</t>
  </si>
  <si>
    <t>Q1_046_7</t>
  </si>
  <si>
    <t>Q1_046_8</t>
  </si>
  <si>
    <t>APSU_Q1_100011046_SurveyFiducialization_0000_20190918_00.xls</t>
  </si>
  <si>
    <t>Q1_047_0</t>
  </si>
  <si>
    <t>Q1_047_1</t>
  </si>
  <si>
    <t>Q1_047_2</t>
  </si>
  <si>
    <t>Q1_047_3</t>
  </si>
  <si>
    <t>Q1_047_4</t>
  </si>
  <si>
    <t>Q1_047_5</t>
  </si>
  <si>
    <t>Q1_047_6</t>
  </si>
  <si>
    <t>Q1_047_7</t>
  </si>
  <si>
    <t>Q1_047_8</t>
  </si>
  <si>
    <t>APSU_Q1_100011047_SurveyFiducialization_0000_20190919_00.xls</t>
  </si>
  <si>
    <t>Q1_048_0</t>
  </si>
  <si>
    <t>Q1_048_1</t>
  </si>
  <si>
    <t>Q1_048_2</t>
  </si>
  <si>
    <t>Q1_048_3</t>
  </si>
  <si>
    <t>Q1_048_4</t>
  </si>
  <si>
    <t>Q1_048_5</t>
  </si>
  <si>
    <t>Q1_048_6</t>
  </si>
  <si>
    <t>Q1_048_7</t>
  </si>
  <si>
    <t>Q1_048_8</t>
  </si>
  <si>
    <t>APSU_Q1_100011048_SurveyFiducialization_0000_20200116_00.xls</t>
  </si>
  <si>
    <t>Q1_049_0</t>
  </si>
  <si>
    <t>Q1_049_1</t>
  </si>
  <si>
    <t>Q1_049_2</t>
  </si>
  <si>
    <t>Q1_049_3</t>
  </si>
  <si>
    <t>Q1_049_4</t>
  </si>
  <si>
    <t>Q1_049_5</t>
  </si>
  <si>
    <t>Q1_049_6</t>
  </si>
  <si>
    <t>Q1_049_7</t>
  </si>
  <si>
    <t>Q1_049_8</t>
  </si>
  <si>
    <t>APSU_Q1_100011049_SurveyFiducialization_0000_20190913_00.xls</t>
  </si>
  <si>
    <t>Q1_050_0</t>
  </si>
  <si>
    <t>Q1_050_1</t>
  </si>
  <si>
    <t>Q1_050_2</t>
  </si>
  <si>
    <t>Q1_050_3</t>
  </si>
  <si>
    <t>Q1_050_4</t>
  </si>
  <si>
    <t>Q1_050_5</t>
  </si>
  <si>
    <t>Q1_050_6</t>
  </si>
  <si>
    <t>Q1_050_7</t>
  </si>
  <si>
    <t>Q1_050_8</t>
  </si>
  <si>
    <t>APSU_Q1_100011050_SurveyFiducialization_0000_20200115_00.xls</t>
  </si>
  <si>
    <t>Q1_051_0</t>
  </si>
  <si>
    <t>Q1_051_1</t>
  </si>
  <si>
    <t>Q1_051_2</t>
  </si>
  <si>
    <t>Q1_051_3</t>
  </si>
  <si>
    <t>Q1_051_4</t>
  </si>
  <si>
    <t>Q1_051_5</t>
  </si>
  <si>
    <t>Q1_051_6</t>
  </si>
  <si>
    <t>Q1_051_7</t>
  </si>
  <si>
    <t>Q1_051_8</t>
  </si>
  <si>
    <t>APSU_Q1_100011051_SurveyFiducialization_0000_20200114_00.xls</t>
  </si>
  <si>
    <t>Q1_052_0</t>
  </si>
  <si>
    <t>Q1_052_1</t>
  </si>
  <si>
    <t>Q1_052_2</t>
  </si>
  <si>
    <t>Q1_052_3</t>
  </si>
  <si>
    <t>Q1_052_4</t>
  </si>
  <si>
    <t>Q1_052_5</t>
  </si>
  <si>
    <t>Q1_052_6</t>
  </si>
  <si>
    <t>Q1_052_7</t>
  </si>
  <si>
    <t>Q1_052_8</t>
  </si>
  <si>
    <t>APSU_Q1_100011052_SurveyFiducialization_0001_20200128_02.xls</t>
  </si>
  <si>
    <t>Q1_053_0</t>
  </si>
  <si>
    <t>Q1_053_1</t>
  </si>
  <si>
    <t>Q1_053_2</t>
  </si>
  <si>
    <t>Q1_053_3</t>
  </si>
  <si>
    <t>Q1_053_4</t>
  </si>
  <si>
    <t>Q1_053_5</t>
  </si>
  <si>
    <t>Q1_053_6</t>
  </si>
  <si>
    <t>Q1_053_7</t>
  </si>
  <si>
    <t>Q1_053_8</t>
  </si>
  <si>
    <t>APSU_Q1_100011053_SurveyFiducialization_0000_20200129_00.xls</t>
  </si>
  <si>
    <t>Q1_054_0</t>
  </si>
  <si>
    <t>Q1_054_1</t>
  </si>
  <si>
    <t>Q1_054_2</t>
  </si>
  <si>
    <t>Q1_054_3</t>
  </si>
  <si>
    <t>Q1_054_4</t>
  </si>
  <si>
    <t>Q1_054_5</t>
  </si>
  <si>
    <t>Q1_054_6</t>
  </si>
  <si>
    <t>Q1_054_7</t>
  </si>
  <si>
    <t>Q1_054_8</t>
  </si>
  <si>
    <t>APSU_Q1_100011054_SurveyFiducialization_0000_20200212_00.xls</t>
  </si>
  <si>
    <t>Q1_055_0</t>
  </si>
  <si>
    <t>Q1_055_1</t>
  </si>
  <si>
    <t>Q1_055_2</t>
  </si>
  <si>
    <t>Q1_055_3</t>
  </si>
  <si>
    <t>Q1_055_4</t>
  </si>
  <si>
    <t>Q1_055_5</t>
  </si>
  <si>
    <t>Q1_055_6</t>
  </si>
  <si>
    <t>Q1_055_7</t>
  </si>
  <si>
    <t>Q1_055_8</t>
  </si>
  <si>
    <t>APSU_Q1_100011055_SurveyFiducialization_0000_20200113_00.xls</t>
  </si>
  <si>
    <t>Q1_056_0</t>
  </si>
  <si>
    <t>Q1_056_1</t>
  </si>
  <si>
    <t>Q1_056_2</t>
  </si>
  <si>
    <t>Q1_056_3</t>
  </si>
  <si>
    <t>Q1_056_4</t>
  </si>
  <si>
    <t>Q1_056_5</t>
  </si>
  <si>
    <t>Q1_056_6</t>
  </si>
  <si>
    <t>Q1_056_7</t>
  </si>
  <si>
    <t>Q1_056_8</t>
  </si>
  <si>
    <t>APSU_Q1_100011056_SurveyFiducialization_0000_20200114_00.xls</t>
  </si>
  <si>
    <t>Q1_057_0</t>
  </si>
  <si>
    <t>Q1_057_1</t>
  </si>
  <si>
    <t>Q1_057_2</t>
  </si>
  <si>
    <t>Q1_057_3</t>
  </si>
  <si>
    <t>Q1_057_4</t>
  </si>
  <si>
    <t>Q1_057_5</t>
  </si>
  <si>
    <t>Q1_057_6</t>
  </si>
  <si>
    <t>Q1_057_7</t>
  </si>
  <si>
    <t>Q1_057_8</t>
  </si>
  <si>
    <t>APSU_Q1_100011057_SurveyFiducialization_0000_20200213_00.xls</t>
  </si>
  <si>
    <t>Q1_058_0</t>
  </si>
  <si>
    <t>Q1_058_1</t>
  </si>
  <si>
    <t>Q1_058_2</t>
  </si>
  <si>
    <t>Q1_058_3</t>
  </si>
  <si>
    <t>Q1_058_4</t>
  </si>
  <si>
    <t>Q1_058_5</t>
  </si>
  <si>
    <t>Q1_058_6</t>
  </si>
  <si>
    <t>Q1_058_7</t>
  </si>
  <si>
    <t>Q1_058_8</t>
  </si>
  <si>
    <t>APSU_Q1_100011058_SurveyFiducialization_0000_20190920_00.xls</t>
  </si>
  <si>
    <t>Q1_059_0</t>
  </si>
  <si>
    <t>Q1_059_1</t>
  </si>
  <si>
    <t>Q1_059_2</t>
  </si>
  <si>
    <t>Q1_059_3</t>
  </si>
  <si>
    <t>Q1_059_4</t>
  </si>
  <si>
    <t>Q1_059_5</t>
  </si>
  <si>
    <t>Q1_059_6</t>
  </si>
  <si>
    <t>Q1_059_7</t>
  </si>
  <si>
    <t>Q1_059_8</t>
  </si>
  <si>
    <t>APSU_Q1_100011059_SurveyFiducialization_0000_20200211_00.xls</t>
  </si>
  <si>
    <t>Q1_060_0</t>
  </si>
  <si>
    <t>Q1_060_1</t>
  </si>
  <si>
    <t>Q1_060_2</t>
  </si>
  <si>
    <t>Q1_060_3</t>
  </si>
  <si>
    <t>Q1_060_4</t>
  </si>
  <si>
    <t>Q1_060_5</t>
  </si>
  <si>
    <t>Q1_060_6</t>
  </si>
  <si>
    <t>Q1_060_7</t>
  </si>
  <si>
    <t>Q1_060_8</t>
  </si>
  <si>
    <t>APSU_Q1_100011060_SurveyFiducialization_0000_20200214_00.xls</t>
  </si>
  <si>
    <t>Q1_061_0</t>
  </si>
  <si>
    <t>Q1_061_1</t>
  </si>
  <si>
    <t>Q1_061_2</t>
  </si>
  <si>
    <t>Q1_061_3</t>
  </si>
  <si>
    <t>Q1_061_4</t>
  </si>
  <si>
    <t>Q1_061_5</t>
  </si>
  <si>
    <t>Q1_061_6</t>
  </si>
  <si>
    <t>Q1_061_7</t>
  </si>
  <si>
    <t>Q1_061_8</t>
  </si>
  <si>
    <t>APSU_Q1_100011061_SurveyFiducialization_0000_20200115_00.xls</t>
  </si>
  <si>
    <t>Q1_062_0</t>
  </si>
  <si>
    <t>Q1_062_1</t>
  </si>
  <si>
    <t>Q1_062_2</t>
  </si>
  <si>
    <t>Q1_062_3</t>
  </si>
  <si>
    <t>Q1_062_4</t>
  </si>
  <si>
    <t>Q1_062_5</t>
  </si>
  <si>
    <t>Q1_062_6</t>
  </si>
  <si>
    <t>Q1_062_7</t>
  </si>
  <si>
    <t>Q1_062_8</t>
  </si>
  <si>
    <t>APSU_Q1_100011062_SurveyFiducialization_0000_20191218_00.xls</t>
  </si>
  <si>
    <t>Q1_063_0</t>
  </si>
  <si>
    <t>Q1_063_1</t>
  </si>
  <si>
    <t>Q1_063_2</t>
  </si>
  <si>
    <t>Q1_063_3</t>
  </si>
  <si>
    <t>Q1_063_4</t>
  </si>
  <si>
    <t>Q1_063_5</t>
  </si>
  <si>
    <t>Q1_063_6</t>
  </si>
  <si>
    <t>Q1_063_7</t>
  </si>
  <si>
    <t>Q1_063_8</t>
  </si>
  <si>
    <t>APSU_Q1_100011063_SurveyFiducialization_0000_20190926_00.xls</t>
  </si>
  <si>
    <t>Q1_064_0</t>
  </si>
  <si>
    <t>Q1_064_1</t>
  </si>
  <si>
    <t>Q1_064_2</t>
  </si>
  <si>
    <t>Q1_064_3</t>
  </si>
  <si>
    <t>Q1_064_4</t>
  </si>
  <si>
    <t>Q1_064_5</t>
  </si>
  <si>
    <t>Q1_064_6</t>
  </si>
  <si>
    <t>Q1_064_7</t>
  </si>
  <si>
    <t>Q1_064_8</t>
  </si>
  <si>
    <t>APSU_Q1_100011064_SurveyFiducialization_0000_20190927_00.xls</t>
  </si>
  <si>
    <t>Q1_065_0</t>
  </si>
  <si>
    <t>Q1_065_1</t>
  </si>
  <si>
    <t>Q1_065_2</t>
  </si>
  <si>
    <t>Q1_065_3</t>
  </si>
  <si>
    <t>Q1_065_4</t>
  </si>
  <si>
    <t>Q1_065_5</t>
  </si>
  <si>
    <t>Q1_065_6</t>
  </si>
  <si>
    <t>Q1_065_7</t>
  </si>
  <si>
    <t>Q1_065_8</t>
  </si>
  <si>
    <t>APSU_Q1_100011065_SurveyFiducialization_0000_20190927_00.xls</t>
  </si>
  <si>
    <t>Q1_066_0</t>
  </si>
  <si>
    <t>Q1_066_1</t>
  </si>
  <si>
    <t>Q1_066_2</t>
  </si>
  <si>
    <t>Q1_066_3</t>
  </si>
  <si>
    <t>Q1_066_4</t>
  </si>
  <si>
    <t>Q1_066_5</t>
  </si>
  <si>
    <t>Q1_066_6</t>
  </si>
  <si>
    <t>Q1_066_7</t>
  </si>
  <si>
    <t>Q1_066_8</t>
  </si>
  <si>
    <t>APSU_Q1_100011066_SurveyFiducialization_0000_20191218_00.xls</t>
  </si>
  <si>
    <t>Q1_067_0</t>
  </si>
  <si>
    <t>Q1_067_1</t>
  </si>
  <si>
    <t>Q1_067_2</t>
  </si>
  <si>
    <t>Q1_067_3</t>
  </si>
  <si>
    <t>Q1_067_4</t>
  </si>
  <si>
    <t>Q1_067_5</t>
  </si>
  <si>
    <t>Q1_067_6</t>
  </si>
  <si>
    <t>Q1_067_7</t>
  </si>
  <si>
    <t>Q1_067_8</t>
  </si>
  <si>
    <t>APSU_Q1_100011067_SurveyFiducialization_0001_20190927_00.xls</t>
  </si>
  <si>
    <t>Q1_068_0</t>
  </si>
  <si>
    <t>Q1_068_1</t>
  </si>
  <si>
    <t>Q1_068_2</t>
  </si>
  <si>
    <t>Q1_068_3</t>
  </si>
  <si>
    <t>Q1_068_4</t>
  </si>
  <si>
    <t>Q1_068_5</t>
  </si>
  <si>
    <t>Q1_068_6</t>
  </si>
  <si>
    <t>Q1_068_7</t>
  </si>
  <si>
    <t>Q1_068_8</t>
  </si>
  <si>
    <t>APSU_Q1_100011068_SurveyFiducialization_0000_20191001_00.xls</t>
  </si>
  <si>
    <t>Q1_069_0</t>
  </si>
  <si>
    <t>Q1_069_1</t>
  </si>
  <si>
    <t>Q1_069_2</t>
  </si>
  <si>
    <t>Q1_069_3</t>
  </si>
  <si>
    <t>Q1_069_4</t>
  </si>
  <si>
    <t>Q1_069_5</t>
  </si>
  <si>
    <t>Q1_069_6</t>
  </si>
  <si>
    <t>Q1_069_7</t>
  </si>
  <si>
    <t>Q1_069_8</t>
  </si>
  <si>
    <t>APSU_Q1_100011069_SurveyFiducialization_0000_20191220_00.xls</t>
  </si>
  <si>
    <t>Q1_070_0</t>
  </si>
  <si>
    <t>Q1_070_1</t>
  </si>
  <si>
    <t>Q1_070_2</t>
  </si>
  <si>
    <t>Q1_070_3</t>
  </si>
  <si>
    <t>Q1_070_4</t>
  </si>
  <si>
    <t>Q1_070_5</t>
  </si>
  <si>
    <t>Q1_070_6</t>
  </si>
  <si>
    <t>Q1_070_7</t>
  </si>
  <si>
    <t>Q1_070_8</t>
  </si>
  <si>
    <t>APSU_Q1_100011070_SurveyFiducialization_0000_20200113_00.xls</t>
  </si>
  <si>
    <t>Q1_071_0</t>
  </si>
  <si>
    <t>Q1_071_1</t>
  </si>
  <si>
    <t>Q1_071_2</t>
  </si>
  <si>
    <t>Q1_071_3</t>
  </si>
  <si>
    <t>Q1_071_4</t>
  </si>
  <si>
    <t>Q1_071_5</t>
  </si>
  <si>
    <t>Q1_071_6</t>
  </si>
  <si>
    <t>Q1_071_7</t>
  </si>
  <si>
    <t>Q1_071_8</t>
  </si>
  <si>
    <t>APSU_Q1_100011071_SurveyFiducialization_0000_20200102_00.xls</t>
  </si>
  <si>
    <t>Q1_072_0</t>
  </si>
  <si>
    <t>Q1_072_1</t>
  </si>
  <si>
    <t>Q1_072_2</t>
  </si>
  <si>
    <t>Q1_072_3</t>
  </si>
  <si>
    <t>Q1_072_4</t>
  </si>
  <si>
    <t>Q1_072_5</t>
  </si>
  <si>
    <t>Q1_072_6</t>
  </si>
  <si>
    <t>Q1_072_7</t>
  </si>
  <si>
    <t>Q1_072_8</t>
  </si>
  <si>
    <t>APSU_Q1_100011072_SurveyFiducialization_0000_20200102_00.xls</t>
  </si>
  <si>
    <t>Q1_073_0</t>
  </si>
  <si>
    <t>Q1_073_1</t>
  </si>
  <si>
    <t>Q1_073_2</t>
  </si>
  <si>
    <t>Q1_073_3</t>
  </si>
  <si>
    <t>Q1_073_4</t>
  </si>
  <si>
    <t>Q1_073_5</t>
  </si>
  <si>
    <t>Q1_073_6</t>
  </si>
  <si>
    <t>Q1_073_7</t>
  </si>
  <si>
    <t>Q1_073_8</t>
  </si>
  <si>
    <t>APSU_Q1_100011073_SurveyFiducialization_0000_20200102_00.xls</t>
  </si>
  <si>
    <t>Q1_074_0</t>
  </si>
  <si>
    <t>Q1_074_1</t>
  </si>
  <si>
    <t>Q1_074_2</t>
  </si>
  <si>
    <t>Q1_074_3</t>
  </si>
  <si>
    <t>Q1_074_4</t>
  </si>
  <si>
    <t>Q1_074_5</t>
  </si>
  <si>
    <t>Q1_074_6</t>
  </si>
  <si>
    <t>Q1_074_7</t>
  </si>
  <si>
    <t>Q1_074_8</t>
  </si>
  <si>
    <t>APSU_Q1_100011074_SurveyFiducialization_0000_20200203_00.xls</t>
  </si>
  <si>
    <t>Q1_075_0</t>
  </si>
  <si>
    <t>Q1_075_1</t>
  </si>
  <si>
    <t>Q1_075_2</t>
  </si>
  <si>
    <t>Q1_075_3</t>
  </si>
  <si>
    <t>Q1_075_4</t>
  </si>
  <si>
    <t>Q1_075_5</t>
  </si>
  <si>
    <t>Q1_075_6</t>
  </si>
  <si>
    <t>Q1_075_7</t>
  </si>
  <si>
    <t>Q1_075_8</t>
  </si>
  <si>
    <t>APSU_Q1_100011075_SurveyFiducialization_0000_20200204_00.xls</t>
  </si>
  <si>
    <t>Q1_076_0</t>
  </si>
  <si>
    <t>Q1_076_1</t>
  </si>
  <si>
    <t>Q1_076_2</t>
  </si>
  <si>
    <t>Q1_076_3</t>
  </si>
  <si>
    <t>Q1_076_4</t>
  </si>
  <si>
    <t>Q1_076_5</t>
  </si>
  <si>
    <t>Q1_076_6</t>
  </si>
  <si>
    <t>Q1_076_7</t>
  </si>
  <si>
    <t>Q1_076_8</t>
  </si>
  <si>
    <t>APSU_Q1_100011076_SurveyFiducialization_0000_20200204_00.xls</t>
  </si>
  <si>
    <t>Q1_077_0</t>
  </si>
  <si>
    <t>Q1_077_1</t>
  </si>
  <si>
    <t>Q1_077_2</t>
  </si>
  <si>
    <t>Q1_077_3</t>
  </si>
  <si>
    <t>Q1_077_4</t>
  </si>
  <si>
    <t>Q1_077_5</t>
  </si>
  <si>
    <t>Q1_077_6</t>
  </si>
  <si>
    <t>Q1_077_7</t>
  </si>
  <si>
    <t>Q1_077_8</t>
  </si>
  <si>
    <t>APSU_Q1_100011077_SurveyFiducialization_0000_20200103_00.xls</t>
  </si>
  <si>
    <t>Q1_078_0</t>
  </si>
  <si>
    <t>Q1_078_1</t>
  </si>
  <si>
    <t>Q1_078_2</t>
  </si>
  <si>
    <t>Q1_078_3</t>
  </si>
  <si>
    <t>Q1_078_4</t>
  </si>
  <si>
    <t>Q1_078_5</t>
  </si>
  <si>
    <t>Q1_078_6</t>
  </si>
  <si>
    <t>Q1_078_7</t>
  </si>
  <si>
    <t>Q1_078_8</t>
  </si>
  <si>
    <t>APSU_Q1_100011078_SurveyFiducialization_0001_20200102_00.xls</t>
  </si>
  <si>
    <t>Q1_079_0</t>
  </si>
  <si>
    <t>Q1_079_1</t>
  </si>
  <si>
    <t>Q1_079_2</t>
  </si>
  <si>
    <t>Q1_079_3</t>
  </si>
  <si>
    <t>Q1_079_4</t>
  </si>
  <si>
    <t>Q1_079_5</t>
  </si>
  <si>
    <t>Q1_079_6</t>
  </si>
  <si>
    <t>Q1_079_7</t>
  </si>
  <si>
    <t>Q1_079_8</t>
  </si>
  <si>
    <t>APSU_Q1_100011079_SurveyFiducialization_0000_20200205_00.xls</t>
  </si>
  <si>
    <t>Q1_080_0</t>
  </si>
  <si>
    <t>Q1_080_1</t>
  </si>
  <si>
    <t>Q1_080_2</t>
  </si>
  <si>
    <t>Q1_080_3</t>
  </si>
  <si>
    <t>Q1_080_4</t>
  </si>
  <si>
    <t>Q1_080_5</t>
  </si>
  <si>
    <t>Q1_080_6</t>
  </si>
  <si>
    <t>Q1_080_7</t>
  </si>
  <si>
    <t>Q1_080_8</t>
  </si>
  <si>
    <t>APSU_Q1_100011080_SurveyFiducialization_0000_20200130_00.xls</t>
  </si>
  <si>
    <t>Q1_081_0</t>
  </si>
  <si>
    <t>Q1_081_1</t>
  </si>
  <si>
    <t>Q1_081_2</t>
  </si>
  <si>
    <t>Q1_081_3</t>
  </si>
  <si>
    <t>Q1_081_4</t>
  </si>
  <si>
    <t>Q1_081_5</t>
  </si>
  <si>
    <t>Q1_081_6</t>
  </si>
  <si>
    <t>Q1_081_7</t>
  </si>
  <si>
    <t>Q1_081_8</t>
  </si>
  <si>
    <t>APSU_Q1_100011081_SurveyFiducialization_0000_20200108_00.xls</t>
  </si>
  <si>
    <t>Q1_082_0</t>
  </si>
  <si>
    <t>Q1_082_1</t>
  </si>
  <si>
    <t>Q1_082_2</t>
  </si>
  <si>
    <t>Q1_082_3</t>
  </si>
  <si>
    <t>Q1_082_4</t>
  </si>
  <si>
    <t>Q1_082_5</t>
  </si>
  <si>
    <t>Q1_082_6</t>
  </si>
  <si>
    <t>Q1_082_7</t>
  </si>
  <si>
    <t>Q1_082_8</t>
  </si>
  <si>
    <t>APSU_Q1_100011082_SurveyFiducialization_0000_20200107_00.xls</t>
  </si>
  <si>
    <t>Q1_038_0</t>
  </si>
  <si>
    <t>Q1_022_0</t>
  </si>
  <si>
    <t>Q1_022_1</t>
  </si>
  <si>
    <t>Q1_022_2</t>
  </si>
  <si>
    <t>Q1_022_3</t>
  </si>
  <si>
    <t>Q1_022_4</t>
  </si>
  <si>
    <t>Q1_022_5</t>
  </si>
  <si>
    <t>Q1_022_6</t>
  </si>
  <si>
    <t>Q1_022_7</t>
  </si>
  <si>
    <t>Q1_022_8</t>
  </si>
  <si>
    <t>Q1_024_0</t>
  </si>
  <si>
    <t>Q1_024_1</t>
  </si>
  <si>
    <t>Q1_024_2</t>
  </si>
  <si>
    <t>Q1_024_3</t>
  </si>
  <si>
    <t>Q1_024_4</t>
  </si>
  <si>
    <t>Q1_024_5</t>
  </si>
  <si>
    <t>Q1_024_6</t>
  </si>
  <si>
    <t>Q1_024_7</t>
  </si>
  <si>
    <t>Q1_024_8</t>
  </si>
  <si>
    <t>APSU_Q1_100011024_SurveyFiducialization_0000_20190826.xls</t>
  </si>
  <si>
    <t>APSU_Q8_100018001_SurveyFiducialization_0003_20210803_00.xls</t>
  </si>
  <si>
    <t>APSU_Q8_100018002_SurveyFiducialization_0000_20220209_00.xls</t>
  </si>
  <si>
    <t>APSU_Q8_100018003_SurveyFiducialization_0000_20220208_00.xls</t>
  </si>
  <si>
    <t>APSU_Q8_100018004_SurveyFiducialization_0000_20220207_00.xls</t>
  </si>
  <si>
    <t>APSU_Q8_100018005_SurveyFiducialization_0000_20220307_00.xls</t>
  </si>
  <si>
    <t>APSU_Q8_100018006_SurveyFiducialization_0000_20220210_00.xls</t>
  </si>
  <si>
    <t>APSU_Q8_100018007_SurveyFiducialization_0000_20220310_00.xls</t>
  </si>
  <si>
    <t>APSU_Q8_100018008_SurveyFiducialization_0000_20220308_00.xls</t>
  </si>
  <si>
    <t>Q8_010_0</t>
  </si>
  <si>
    <t>Q8_010_1</t>
  </si>
  <si>
    <t>Q8_010_2</t>
  </si>
  <si>
    <t>Q8_010_3</t>
  </si>
  <si>
    <t>Q8_010_4</t>
  </si>
  <si>
    <t>Q8_010_5</t>
  </si>
  <si>
    <t>Q8_010_6</t>
  </si>
  <si>
    <t>Q8_010_7</t>
  </si>
  <si>
    <t>Q8_010_8</t>
  </si>
  <si>
    <t>Q8_010_V</t>
  </si>
  <si>
    <t>APSU_Q8_100018010_SurveyFiducialization_0000_20220414_00.xls</t>
  </si>
  <si>
    <t>APSU_Q8_100018011_SurveyFiducialization_0000_20220309_01.xls</t>
  </si>
  <si>
    <t>Q8_012_0</t>
  </si>
  <si>
    <t>Q8_012_1</t>
  </si>
  <si>
    <t>Q8_012_2</t>
  </si>
  <si>
    <t>Q8_012_3</t>
  </si>
  <si>
    <t>Q8_012_4</t>
  </si>
  <si>
    <t>Q8_012_5</t>
  </si>
  <si>
    <t>Q8_012_6</t>
  </si>
  <si>
    <t>Q8_012_7</t>
  </si>
  <si>
    <t>Q8_012_8</t>
  </si>
  <si>
    <t>Q8_012_V</t>
  </si>
  <si>
    <t>APSU_Q8_100018012_SurveyFiducialization_0000_20220415_00.xls</t>
  </si>
  <si>
    <t>Q8_015_0</t>
  </si>
  <si>
    <t>Q8_015_1</t>
  </si>
  <si>
    <t>Q8_015_2</t>
  </si>
  <si>
    <t>Q8_015_3</t>
  </si>
  <si>
    <t>Q8_015_4</t>
  </si>
  <si>
    <t>Q8_015_5</t>
  </si>
  <si>
    <t>Q8_015_6</t>
  </si>
  <si>
    <t>Q8_015_7</t>
  </si>
  <si>
    <t>Q8_015_8</t>
  </si>
  <si>
    <t>Q8_015_V</t>
  </si>
  <si>
    <t>APSU_Q8_100018015_SurveyFiducialization_0000_20220413_00.xls</t>
  </si>
  <si>
    <t>Q8_016_0</t>
  </si>
  <si>
    <t>Q8_016_1</t>
  </si>
  <si>
    <t>Q8_016_2</t>
  </si>
  <si>
    <t>Q8_016_3</t>
  </si>
  <si>
    <t>Q8_016_4</t>
  </si>
  <si>
    <t>Q8_016_5</t>
  </si>
  <si>
    <t>Q8_016_6</t>
  </si>
  <si>
    <t>Q8_016_7</t>
  </si>
  <si>
    <t>Q8_016_8</t>
  </si>
  <si>
    <t>Q8_016_V</t>
  </si>
  <si>
    <t>APSU_Q8_100018016_SurveyFiducialization_0000_20220412_00.xls</t>
  </si>
  <si>
    <t>All data in 13 magnets uploaded using AJain macro on 4/19/2022</t>
  </si>
  <si>
    <t>M4_001_0</t>
  </si>
  <si>
    <t>M4_001_1</t>
  </si>
  <si>
    <t>M4_001_2</t>
  </si>
  <si>
    <t>M4_001_3</t>
  </si>
  <si>
    <t>M4_001_4</t>
  </si>
  <si>
    <t>M4_001_5</t>
  </si>
  <si>
    <t>M4_001_6</t>
  </si>
  <si>
    <t>M4_001_7</t>
  </si>
  <si>
    <t>M4_001_8</t>
  </si>
  <si>
    <t>M4_001_V</t>
  </si>
  <si>
    <t>APSU_M4_100004001_SurveyFiducialization_0002_20210518_00.xls</t>
  </si>
  <si>
    <t>M4_002_0</t>
  </si>
  <si>
    <t>M4_002_1</t>
  </si>
  <si>
    <t>M4_002_2</t>
  </si>
  <si>
    <t>M4_002_3</t>
  </si>
  <si>
    <t>M4_002_4</t>
  </si>
  <si>
    <t>M4_002_5</t>
  </si>
  <si>
    <t>M4_002_6</t>
  </si>
  <si>
    <t>M4_002_7</t>
  </si>
  <si>
    <t>M4_002_8</t>
  </si>
  <si>
    <t>M4_002_V</t>
  </si>
  <si>
    <t>APSU_M4_100004002_SurveyFiducialization_0000_20211208_00.xls</t>
  </si>
  <si>
    <t>M4_003_0</t>
  </si>
  <si>
    <t>M4_003_1</t>
  </si>
  <si>
    <t>M4_003_2</t>
  </si>
  <si>
    <t>M4_003_3</t>
  </si>
  <si>
    <t>M4_003_4</t>
  </si>
  <si>
    <t>M4_003_5</t>
  </si>
  <si>
    <t>M4_003_6</t>
  </si>
  <si>
    <t>M4_003_7</t>
  </si>
  <si>
    <t>M4_003_8</t>
  </si>
  <si>
    <t>M4_003_V</t>
  </si>
  <si>
    <t>APSU_M4_100004003_SurveyFiducialization_0000_20211203_00.xls</t>
  </si>
  <si>
    <t>M4_004_0</t>
  </si>
  <si>
    <t>M4_004_1</t>
  </si>
  <si>
    <t>M4_004_2</t>
  </si>
  <si>
    <t>M4_004_3</t>
  </si>
  <si>
    <t>M4_004_4</t>
  </si>
  <si>
    <t>M4_004_5</t>
  </si>
  <si>
    <t>M4_004_6</t>
  </si>
  <si>
    <t>M4_004_7</t>
  </si>
  <si>
    <t>M4_004_8</t>
  </si>
  <si>
    <t>M4_004_V</t>
  </si>
  <si>
    <t>M4_005_0</t>
  </si>
  <si>
    <t>M4_005_1</t>
  </si>
  <si>
    <t>M4_005_2</t>
  </si>
  <si>
    <t>M4_005_3</t>
  </si>
  <si>
    <t>M4_005_4</t>
  </si>
  <si>
    <t>M4_005_5</t>
  </si>
  <si>
    <t>M4_005_6</t>
  </si>
  <si>
    <t>M4_005_7</t>
  </si>
  <si>
    <t>M4_005_8</t>
  </si>
  <si>
    <t>M4_005_V</t>
  </si>
  <si>
    <t>APSU_M4_100004005_SurveyFiducialization_0000_20211209_00.xls</t>
  </si>
  <si>
    <t>M4_006_0</t>
  </si>
  <si>
    <t>M4_006_1</t>
  </si>
  <si>
    <t>M4_006_2</t>
  </si>
  <si>
    <t>M4_006_3</t>
  </si>
  <si>
    <t>M4_006_4</t>
  </si>
  <si>
    <t>M4_006_5</t>
  </si>
  <si>
    <t>M4_006_6</t>
  </si>
  <si>
    <t>M4_006_7</t>
  </si>
  <si>
    <t>M4_006_8</t>
  </si>
  <si>
    <t>M4_006_V</t>
  </si>
  <si>
    <t>APSU_M4_100004006_SurveyFiducialization_0000_20211207_00.xls</t>
  </si>
  <si>
    <t>M4_007_0</t>
  </si>
  <si>
    <t>M4_007_1</t>
  </si>
  <si>
    <t>M4_007_2</t>
  </si>
  <si>
    <t>M4_007_3</t>
  </si>
  <si>
    <t>M4_007_4</t>
  </si>
  <si>
    <t>M4_007_5</t>
  </si>
  <si>
    <t>M4_007_6</t>
  </si>
  <si>
    <t>M4_007_7</t>
  </si>
  <si>
    <t>M4_007_8</t>
  </si>
  <si>
    <t>M4_007_V</t>
  </si>
  <si>
    <t>APSU_M4_100004007_SurveyFiducialization_0000_20211213_00.xls</t>
  </si>
  <si>
    <t>M4_008_0</t>
  </si>
  <si>
    <t>M4_008_1</t>
  </si>
  <si>
    <t>M4_008_2</t>
  </si>
  <si>
    <t>M4_008_3</t>
  </si>
  <si>
    <t>M4_008_4</t>
  </si>
  <si>
    <t>M4_008_5</t>
  </si>
  <si>
    <t>M4_008_6</t>
  </si>
  <si>
    <t>M4_008_7</t>
  </si>
  <si>
    <t>M4_008_8</t>
  </si>
  <si>
    <t>M4_008_V</t>
  </si>
  <si>
    <t>APSU_M4_100004008_SurveyFiducialization_0000_20211215_00.xls</t>
  </si>
  <si>
    <t>M4_009_0</t>
  </si>
  <si>
    <t>M4_009_1</t>
  </si>
  <si>
    <t>M4_009_2</t>
  </si>
  <si>
    <t>M4_009_3</t>
  </si>
  <si>
    <t>M4_009_4</t>
  </si>
  <si>
    <t>M4_009_5</t>
  </si>
  <si>
    <t>M4_009_6</t>
  </si>
  <si>
    <t>M4_009_7</t>
  </si>
  <si>
    <t>M4_009_8</t>
  </si>
  <si>
    <t>M4_009_V</t>
  </si>
  <si>
    <t>APSU_M4_100004009_SurveyFiducialization_0000_20211202_00.xls</t>
  </si>
  <si>
    <t>M4_010_0</t>
  </si>
  <si>
    <t>M4_010_1</t>
  </si>
  <si>
    <t>M4_010_2</t>
  </si>
  <si>
    <t>M4_010_3</t>
  </si>
  <si>
    <t>M4_010_4</t>
  </si>
  <si>
    <t>M4_010_5</t>
  </si>
  <si>
    <t>M4_010_6</t>
  </si>
  <si>
    <t>M4_010_7</t>
  </si>
  <si>
    <t>M4_010_8</t>
  </si>
  <si>
    <t>M4_010_V</t>
  </si>
  <si>
    <t>APSU_M4_100004010_SurveyFiducialization_0000_20211206_00.xls</t>
  </si>
  <si>
    <t>M4_011_0</t>
  </si>
  <si>
    <t>M4_011_1</t>
  </si>
  <si>
    <t>M4_011_2</t>
  </si>
  <si>
    <t>M4_011_3</t>
  </si>
  <si>
    <t>M4_011_4</t>
  </si>
  <si>
    <t>M4_011_5</t>
  </si>
  <si>
    <t>M4_011_6</t>
  </si>
  <si>
    <t>M4_011_7</t>
  </si>
  <si>
    <t>M4_011_8</t>
  </si>
  <si>
    <t>M4_011_V</t>
  </si>
  <si>
    <t>APSU_M4_100004011_SurveyFiducialization_0000_20211214_00.xls</t>
  </si>
  <si>
    <t>M4_013_0</t>
  </si>
  <si>
    <t>M4_013_1</t>
  </si>
  <si>
    <t>M4_013_2</t>
  </si>
  <si>
    <t>M4_013_3</t>
  </si>
  <si>
    <t>M4_013_4</t>
  </si>
  <si>
    <t>M4_013_5</t>
  </si>
  <si>
    <t>M4_013_6</t>
  </si>
  <si>
    <t>M4_013_7</t>
  </si>
  <si>
    <t>M4_013_8</t>
  </si>
  <si>
    <t>M4_013_V</t>
  </si>
  <si>
    <t>APSU_M4_100004013_SurveyFiducialization_0000_20220419_00.xls</t>
  </si>
  <si>
    <t>M4_017_0</t>
  </si>
  <si>
    <t>M4_017_1</t>
  </si>
  <si>
    <t>M4_017_2</t>
  </si>
  <si>
    <t>M4_017_3</t>
  </si>
  <si>
    <t>M4_017_4</t>
  </si>
  <si>
    <t>M4_017_5</t>
  </si>
  <si>
    <t>M4_017_6</t>
  </si>
  <si>
    <t>M4_017_7</t>
  </si>
  <si>
    <t>M4_017_8</t>
  </si>
  <si>
    <t>M4_017_V</t>
  </si>
  <si>
    <t>APSU_M4_100004017_SurveyFiducialization_0000_20220420_00.xls</t>
  </si>
  <si>
    <t>M4_018_0</t>
  </si>
  <si>
    <t>M4_018_1</t>
  </si>
  <si>
    <t>M4_018_2</t>
  </si>
  <si>
    <t>M4_018_3</t>
  </si>
  <si>
    <t>M4_018_4</t>
  </si>
  <si>
    <t>M4_018_5</t>
  </si>
  <si>
    <t>M4_018_6</t>
  </si>
  <si>
    <t>M4_018_7</t>
  </si>
  <si>
    <t>M4_018_8</t>
  </si>
  <si>
    <t>M4_018_V</t>
  </si>
  <si>
    <t>APSU_M4_100004018_SurveyFiducialization_0000_20220419_00.xls</t>
  </si>
  <si>
    <t>M4_034_0</t>
  </si>
  <si>
    <t>M4_034_1</t>
  </si>
  <si>
    <t>M4_034_2</t>
  </si>
  <si>
    <t>M4_034_3</t>
  </si>
  <si>
    <t>M4_034_4</t>
  </si>
  <si>
    <t>M4_034_5</t>
  </si>
  <si>
    <t>M4_034_6</t>
  </si>
  <si>
    <t>M4_034_7</t>
  </si>
  <si>
    <t>M4_034_8</t>
  </si>
  <si>
    <t>M4_034_V</t>
  </si>
  <si>
    <t>APSU_M4_100004034_SurveyFiducialization_0000_20220420_00.xls</t>
  </si>
  <si>
    <t>M4_020_0</t>
  </si>
  <si>
    <t>M4_020_1</t>
  </si>
  <si>
    <t>M4_020_2</t>
  </si>
  <si>
    <t>M4_020_3</t>
  </si>
  <si>
    <t>M4_020_4</t>
  </si>
  <si>
    <t>M4_020_5</t>
  </si>
  <si>
    <t>M4_020_6</t>
  </si>
  <si>
    <t>M4_020_7</t>
  </si>
  <si>
    <t>M4_020_8</t>
  </si>
  <si>
    <t>M4_020_V</t>
  </si>
  <si>
    <t>APSU_M4_100004020_SurveyFiducialization_0000_20220421_00.xls</t>
  </si>
  <si>
    <t>M4_036_0</t>
  </si>
  <si>
    <t>M4_036_1</t>
  </si>
  <si>
    <t>M4_036_2</t>
  </si>
  <si>
    <t>M4_036_3</t>
  </si>
  <si>
    <t>M4_036_4</t>
  </si>
  <si>
    <t>M4_036_5</t>
  </si>
  <si>
    <t>M4_036_6</t>
  </si>
  <si>
    <t>M4_036_7</t>
  </si>
  <si>
    <t>M4_036_8</t>
  </si>
  <si>
    <t>M4_036_V</t>
  </si>
  <si>
    <t>APSU_M4_100004036_SurveyFiducialization_0000_20220421_00.xls</t>
  </si>
  <si>
    <t>M3_010_0</t>
  </si>
  <si>
    <t>M3_010_1</t>
  </si>
  <si>
    <t>M3_010_2</t>
  </si>
  <si>
    <t>M3_010_3</t>
  </si>
  <si>
    <t>M3_010_4</t>
  </si>
  <si>
    <t>M3_010_5</t>
  </si>
  <si>
    <t>M3_010_6</t>
  </si>
  <si>
    <t>M3_010_7</t>
  </si>
  <si>
    <t>M3_010_8</t>
  </si>
  <si>
    <t>M3_010_V</t>
  </si>
  <si>
    <t>APSU_M3_100003010_SurveyFiducialization_0000_20210602_00.xls</t>
  </si>
  <si>
    <t>APSU_M2_100002042_Fiducialization_0000_20211201_00.xlsx</t>
  </si>
  <si>
    <t>APSU_M2_100002043_Fiducialization_0000_20211013_00.xlsx</t>
  </si>
  <si>
    <t>APSU_M2_100002044_Fiducialization_0000_20211208_00.xlsx</t>
  </si>
  <si>
    <t>APSU_M2_100002045_Fiducialization_0000_20220406_00.xlsx</t>
  </si>
  <si>
    <t>APSU_M2_100002046_Fiducialization_0000_20211206_00.xlsx</t>
  </si>
  <si>
    <t>APSU_M2_100002047_Fiducialization_0000_20211214_00.xlsx</t>
  </si>
  <si>
    <t>APSU_M2_100002048_Fiducialization_0001_20211004_00.xlsx</t>
  </si>
  <si>
    <t>APSU_M2_100002049_Fiducialization_0000_20211005_00.xlsx</t>
  </si>
  <si>
    <t>APSU_M2_100002050_Fiducialization_0000_20211129_00.xlsx</t>
  </si>
  <si>
    <t>APSU_M2_100002051_Fiducialization_0000_20220405_00.xlsx</t>
  </si>
  <si>
    <t>APSU_M2_100002101_Fiducialization_0000_20220208_01.xlsx</t>
  </si>
  <si>
    <t>APSU_M2_100002102_Fiducialization_0000_20220218_00.xlsx</t>
  </si>
  <si>
    <t>APSU_M2_100002103_Fiducialization_0000_20220214_00.xlsx</t>
  </si>
  <si>
    <t>APSU_M2_100002104_Fiducialization_0000_20220105_01.xlsx</t>
  </si>
  <si>
    <t>APSU_M2_100002105_Fiducialization_0001_20220105_00.xlsx</t>
  </si>
  <si>
    <t>APSU_M2_100002106_Fiducialization_0000_20211222_00.xlsx</t>
  </si>
  <si>
    <t>APSU_M2_100002107_Fiducialization_0000_20220211_00.xlsx</t>
  </si>
  <si>
    <t>APSU_M2_100002108_Fiducialization_0000_20211215_00.xlsx</t>
  </si>
  <si>
    <t>APSU_M2_100002109_Fiducialization_0000_20220111_00.xlsx</t>
  </si>
  <si>
    <t>APSU_M2_100002111_Fiducialization_0000_20220118_00.xlsx</t>
  </si>
  <si>
    <t>APSU_M2_100002112_Fiducialization_0000_20220204_00.xlsx</t>
  </si>
  <si>
    <t>APSU_M2_100002114_Fiducialization_0000_20220120_00.xlsx</t>
  </si>
  <si>
    <t>APSU_M2_100002115_Fiducialization_0000_20220119_00.xlsx</t>
  </si>
  <si>
    <t>APSU_M2_100002116_Fiducialization_0000_20220415_00.xlsx</t>
  </si>
  <si>
    <t>APSU_M2_100002117_Fiducialization_0000_20220418_00.xlsx</t>
  </si>
  <si>
    <t>APSU_M2_100002118_Fiducialization_0000_20220121_00.xlsx</t>
  </si>
  <si>
    <t>APSU_M2_100002119_Fiducialization_0000_20220131_00.xlsx</t>
  </si>
  <si>
    <t>APSU_M2_100002120_Fiducialization_0000_20220411_00.xlsx</t>
  </si>
  <si>
    <t>APSU_M2_100002121_Fiducialization_0000_20220407_00.xlsx</t>
  </si>
  <si>
    <t>APSU_M2_100002122_Fiducialization_0000_20220311_00.xlsx</t>
  </si>
  <si>
    <t>APSU_M2_100002123_Fiducialization_0000_20220225_00.xlsx</t>
  </si>
  <si>
    <t>APSU_M2_100002124_Fiducialization_0000_20220308_00.xlsx</t>
  </si>
  <si>
    <t>APSU_M2_100002125_Fiducialization_0000_20220221_00.xlsx</t>
  </si>
  <si>
    <t>APSU_M2_100002126_Fiducialization_0000_20220315_00.xlsx</t>
  </si>
  <si>
    <t>APSU_M2_100002127_Fiducialization_0000_20220301_00.xlsx</t>
  </si>
  <si>
    <t>APSU_M2_100002128_Fiducialization_0000_20220223_00.xlsx</t>
  </si>
  <si>
    <t>APSU_M2_100002129_Fiducialization_0000_20220302_00.xlsx</t>
  </si>
  <si>
    <t>APSU_M2_100002130_Fiducialization_0000_20220224_00.xlsx</t>
  </si>
  <si>
    <t>APSU_M2_100002131_Fiducialization_0000_20220318_00.xlsx</t>
  </si>
  <si>
    <t>APSU_M2_100002133_Fiducialization_0000_20220404_00.xlsx</t>
  </si>
  <si>
    <t>APSU_M2_100002136_Fiducialization_0000_20220322_00.xlsx</t>
  </si>
  <si>
    <t>APSU_M2_100002138_Fiducialization_0000_20220331_00.xlsx</t>
  </si>
  <si>
    <t>APSU_M2_100002139_Fiducialization_0000_20220325_00.xlsx</t>
  </si>
  <si>
    <t>APSU_M2_100002140_Fiducialization_0000_20220328_00.xlsx</t>
  </si>
  <si>
    <t>APSU_M2_100002141_Fiducialization_0000_20220329_00.xlsx</t>
  </si>
  <si>
    <t>M2_042_0</t>
  </si>
  <si>
    <t>M2_042_1</t>
  </si>
  <si>
    <t>M2_042_2</t>
  </si>
  <si>
    <t>M2_042_3</t>
  </si>
  <si>
    <t>M2_042_4</t>
  </si>
  <si>
    <t>M2_042_5</t>
  </si>
  <si>
    <t>M2_042_6</t>
  </si>
  <si>
    <t>M2_042_7</t>
  </si>
  <si>
    <t>M2_042_8</t>
  </si>
  <si>
    <t>M2_042_9</t>
  </si>
  <si>
    <t>M2_042_10</t>
  </si>
  <si>
    <t>M2_042_V</t>
  </si>
  <si>
    <t>M2_043_0</t>
  </si>
  <si>
    <t>M2_043_1</t>
  </si>
  <si>
    <t>M2_043_2</t>
  </si>
  <si>
    <t>M2_043_3</t>
  </si>
  <si>
    <t>M2_043_4</t>
  </si>
  <si>
    <t>M2_043_5</t>
  </si>
  <si>
    <t>M2_043_6</t>
  </si>
  <si>
    <t>M2_043_7</t>
  </si>
  <si>
    <t>M2_043_8</t>
  </si>
  <si>
    <t>M2_043_9</t>
  </si>
  <si>
    <t>M2_043_10</t>
  </si>
  <si>
    <t>M2_043_V</t>
  </si>
  <si>
    <t>M2_044_0</t>
  </si>
  <si>
    <t>M2_044_1</t>
  </si>
  <si>
    <t>M2_044_2</t>
  </si>
  <si>
    <t>M2_044_3</t>
  </si>
  <si>
    <t>M2_044_4</t>
  </si>
  <si>
    <t>M2_044_5</t>
  </si>
  <si>
    <t>M2_044_6</t>
  </si>
  <si>
    <t>M2_044_7</t>
  </si>
  <si>
    <t>M2_044_8</t>
  </si>
  <si>
    <t>M2_044_9</t>
  </si>
  <si>
    <t>M2_044_10</t>
  </si>
  <si>
    <t>M2_044_V</t>
  </si>
  <si>
    <t>M2_045_0</t>
  </si>
  <si>
    <t>M2_045_1</t>
  </si>
  <si>
    <t>M2_045_2</t>
  </si>
  <si>
    <t>M2_045_3</t>
  </si>
  <si>
    <t>M2_045_4</t>
  </si>
  <si>
    <t>M2_045_6</t>
  </si>
  <si>
    <t>M2_045_7</t>
  </si>
  <si>
    <t>M2_045_8</t>
  </si>
  <si>
    <t>M2_045_9</t>
  </si>
  <si>
    <t>M2_045_10</t>
  </si>
  <si>
    <t>M2_045_V</t>
  </si>
  <si>
    <t>M2_046_0</t>
  </si>
  <si>
    <t>M2_046_1</t>
  </si>
  <si>
    <t>M2_046_2</t>
  </si>
  <si>
    <t>M2_046_3</t>
  </si>
  <si>
    <t>M2_046_4</t>
  </si>
  <si>
    <t>M2_046_5</t>
  </si>
  <si>
    <t>M2_046_6</t>
  </si>
  <si>
    <t>M2_046_7</t>
  </si>
  <si>
    <t>M2_046_8</t>
  </si>
  <si>
    <t>M2_046_9</t>
  </si>
  <si>
    <t>M2_046_10</t>
  </si>
  <si>
    <t>M2_046_V</t>
  </si>
  <si>
    <t>M2_047_0</t>
  </si>
  <si>
    <t>M2_047_1</t>
  </si>
  <si>
    <t>M2_047_2</t>
  </si>
  <si>
    <t>M2_047_3</t>
  </si>
  <si>
    <t>M2_047_4</t>
  </si>
  <si>
    <t>M2_047_5</t>
  </si>
  <si>
    <t>M2_047_6</t>
  </si>
  <si>
    <t>M2_047_7</t>
  </si>
  <si>
    <t>M2_047_8</t>
  </si>
  <si>
    <t>M2_047_9</t>
  </si>
  <si>
    <t>M2_047_10</t>
  </si>
  <si>
    <t>M2_047_V</t>
  </si>
  <si>
    <t>M2_048_0</t>
  </si>
  <si>
    <t>M2_048_1</t>
  </si>
  <si>
    <t>M2_048_2</t>
  </si>
  <si>
    <t>M2_048_3</t>
  </si>
  <si>
    <t>M2_048_4</t>
  </si>
  <si>
    <t>M2_048_5</t>
  </si>
  <si>
    <t>M2_048_6</t>
  </si>
  <si>
    <t>M2_048_7</t>
  </si>
  <si>
    <t>M2_048_8</t>
  </si>
  <si>
    <t>M2_048_9</t>
  </si>
  <si>
    <t>M2_048_10</t>
  </si>
  <si>
    <t>M2_048_V</t>
  </si>
  <si>
    <t>M2_049_0</t>
  </si>
  <si>
    <t>M2_049_1</t>
  </si>
  <si>
    <t>M2_049_2</t>
  </si>
  <si>
    <t>M2_049_3</t>
  </si>
  <si>
    <t>M2_049_4</t>
  </si>
  <si>
    <t>M2_049_5</t>
  </si>
  <si>
    <t>M2_049_6</t>
  </si>
  <si>
    <t>M2_049_7</t>
  </si>
  <si>
    <t>M2_049_8</t>
  </si>
  <si>
    <t>M2_049_9</t>
  </si>
  <si>
    <t>M2_049_10</t>
  </si>
  <si>
    <t>M2_049_V</t>
  </si>
  <si>
    <t>M2_050_0</t>
  </si>
  <si>
    <t>M2_050_1</t>
  </si>
  <si>
    <t>M2_050_2</t>
  </si>
  <si>
    <t>M2_050_3</t>
  </si>
  <si>
    <t>M2_050_4</t>
  </si>
  <si>
    <t>M2_050_5</t>
  </si>
  <si>
    <t>M2_050_6</t>
  </si>
  <si>
    <t>M2_050_7</t>
  </si>
  <si>
    <t>M2_050_8</t>
  </si>
  <si>
    <t>M2_050_9</t>
  </si>
  <si>
    <t>M2_050_10</t>
  </si>
  <si>
    <t>M2_050_V</t>
  </si>
  <si>
    <t>M2_051_0</t>
  </si>
  <si>
    <t>M2_051_1</t>
  </si>
  <si>
    <t>M2_051_2</t>
  </si>
  <si>
    <t>M2_051_3</t>
  </si>
  <si>
    <t>M2_051_4</t>
  </si>
  <si>
    <t>M2_051_5</t>
  </si>
  <si>
    <t>M2_051_6</t>
  </si>
  <si>
    <t>M2_051_7</t>
  </si>
  <si>
    <t>M2_051_8</t>
  </si>
  <si>
    <t>M2_051_9</t>
  </si>
  <si>
    <t>M2_051_10</t>
  </si>
  <si>
    <t>M2_051_V</t>
  </si>
  <si>
    <t>M2_101_0</t>
  </si>
  <si>
    <t>M2_001_1</t>
  </si>
  <si>
    <t>M2_001_2</t>
  </si>
  <si>
    <t>M2_001_3</t>
  </si>
  <si>
    <t>M2_001_4</t>
  </si>
  <si>
    <t>M2_001_5</t>
  </si>
  <si>
    <t>M2_001_6</t>
  </si>
  <si>
    <t>M2_001_7</t>
  </si>
  <si>
    <t>M2_001_8</t>
  </si>
  <si>
    <t>M2_001_9</t>
  </si>
  <si>
    <t>M2_001_10</t>
  </si>
  <si>
    <t>M2_101_V</t>
  </si>
  <si>
    <t>M2_102_0</t>
  </si>
  <si>
    <t>M2_102_1</t>
  </si>
  <si>
    <t>M2_102_2</t>
  </si>
  <si>
    <t>M2_102_3</t>
  </si>
  <si>
    <t>M2_102_4</t>
  </si>
  <si>
    <t>M2_102_5</t>
  </si>
  <si>
    <t>M2_102_6</t>
  </si>
  <si>
    <t>M2_102_7</t>
  </si>
  <si>
    <t>M2_102_8</t>
  </si>
  <si>
    <t>M2_102_9</t>
  </si>
  <si>
    <t>M2_102_10</t>
  </si>
  <si>
    <t>M2_102_V</t>
  </si>
  <si>
    <t>M2_103_0</t>
  </si>
  <si>
    <t>M2_103_1</t>
  </si>
  <si>
    <t>M2_103_2</t>
  </si>
  <si>
    <t>M2_103_3</t>
  </si>
  <si>
    <t>M2_103_4</t>
  </si>
  <si>
    <t>M2_103_5</t>
  </si>
  <si>
    <t>M2_103_6</t>
  </si>
  <si>
    <t>M2_103_7</t>
  </si>
  <si>
    <t>M2_103_8</t>
  </si>
  <si>
    <t>M2_103_9</t>
  </si>
  <si>
    <t>M2_103_10</t>
  </si>
  <si>
    <t>M2_103_V</t>
  </si>
  <si>
    <t>M2_104_0</t>
  </si>
  <si>
    <t>M2_104_1</t>
  </si>
  <si>
    <t>M2_104_2</t>
  </si>
  <si>
    <t>M2_104_3</t>
  </si>
  <si>
    <t>M2_104_4</t>
  </si>
  <si>
    <t>M2_104_5</t>
  </si>
  <si>
    <t>M2_104_6</t>
  </si>
  <si>
    <t>M2_104_7</t>
  </si>
  <si>
    <t>M2_104_8</t>
  </si>
  <si>
    <t>M2_104_9</t>
  </si>
  <si>
    <t>M2_104_10</t>
  </si>
  <si>
    <t>M2_104_V</t>
  </si>
  <si>
    <t>M2_105_0</t>
  </si>
  <si>
    <t>M2_105_1</t>
  </si>
  <si>
    <t>M2_105_2</t>
  </si>
  <si>
    <t>M2_105_3</t>
  </si>
  <si>
    <t>M2_105_4</t>
  </si>
  <si>
    <t>M2_105_5</t>
  </si>
  <si>
    <t>M2_105_6</t>
  </si>
  <si>
    <t>M2_105_7</t>
  </si>
  <si>
    <t>M2_105_8</t>
  </si>
  <si>
    <t>M2_105_9</t>
  </si>
  <si>
    <t>M2_105_10</t>
  </si>
  <si>
    <t>M2_105_V</t>
  </si>
  <si>
    <t>M2_106_0</t>
  </si>
  <si>
    <t>M2_106_1</t>
  </si>
  <si>
    <t>M2_106_2</t>
  </si>
  <si>
    <t>M2_106_3</t>
  </si>
  <si>
    <t>M2_106_4</t>
  </si>
  <si>
    <t>M2_106_5</t>
  </si>
  <si>
    <t>M2_106_6</t>
  </si>
  <si>
    <t>M2_106_7</t>
  </si>
  <si>
    <t>M2_106_8</t>
  </si>
  <si>
    <t>M2_106_9</t>
  </si>
  <si>
    <t>M2_106_10</t>
  </si>
  <si>
    <t>M2_106_V</t>
  </si>
  <si>
    <t>M2_107_0</t>
  </si>
  <si>
    <t>M2_107_1</t>
  </si>
  <si>
    <t>M2_107_2</t>
  </si>
  <si>
    <t>M2_107_3</t>
  </si>
  <si>
    <t>M2_107_4</t>
  </si>
  <si>
    <t>M2_107_5</t>
  </si>
  <si>
    <t>M2_107_6</t>
  </si>
  <si>
    <t>M2_107_7</t>
  </si>
  <si>
    <t>M2_107_8</t>
  </si>
  <si>
    <t>M2_107_9</t>
  </si>
  <si>
    <t>M2_107_10</t>
  </si>
  <si>
    <t>M2_107_V</t>
  </si>
  <si>
    <t>M2_108_0</t>
  </si>
  <si>
    <t>M2_108_1</t>
  </si>
  <si>
    <t>M2_108_2</t>
  </si>
  <si>
    <t>M2_108_3</t>
  </si>
  <si>
    <t>M2_108_4</t>
  </si>
  <si>
    <t>M2_108_5</t>
  </si>
  <si>
    <t>M2_108_6</t>
  </si>
  <si>
    <t>M2_108_7</t>
  </si>
  <si>
    <t>M2_108_8</t>
  </si>
  <si>
    <t>M2_108_9</t>
  </si>
  <si>
    <t>M2_108_10</t>
  </si>
  <si>
    <t>M2_108_V</t>
  </si>
  <si>
    <t>M2_109_0</t>
  </si>
  <si>
    <t>M2_109_1</t>
  </si>
  <si>
    <t>M2_109_2</t>
  </si>
  <si>
    <t>M2_109_3</t>
  </si>
  <si>
    <t>M2_109_4</t>
  </si>
  <si>
    <t>M2_109_5</t>
  </si>
  <si>
    <t>M2_109_6</t>
  </si>
  <si>
    <t>M2_109_7</t>
  </si>
  <si>
    <t>M2_109_8</t>
  </si>
  <si>
    <t>M2_109_9</t>
  </si>
  <si>
    <t>M2_109_10</t>
  </si>
  <si>
    <t>M2_109_V</t>
  </si>
  <si>
    <t>M2_111_0</t>
  </si>
  <si>
    <t>M2_111_1</t>
  </si>
  <si>
    <t>M2_111_2</t>
  </si>
  <si>
    <t>M2_111_3</t>
  </si>
  <si>
    <t>M2_111_4</t>
  </si>
  <si>
    <t>M2_111_5</t>
  </si>
  <si>
    <t>M2_111_6</t>
  </si>
  <si>
    <t>M2_111_7</t>
  </si>
  <si>
    <t>M2_111_8</t>
  </si>
  <si>
    <t>M2_111_9</t>
  </si>
  <si>
    <t>M2_111_10</t>
  </si>
  <si>
    <t>M2_111_V</t>
  </si>
  <si>
    <t>M2_112_0</t>
  </si>
  <si>
    <t>M2_112_1</t>
  </si>
  <si>
    <t>M2_112_2</t>
  </si>
  <si>
    <t>M2_112_3</t>
  </si>
  <si>
    <t>M2_112_4</t>
  </si>
  <si>
    <t>M2_112_5</t>
  </si>
  <si>
    <t>M2_112_6</t>
  </si>
  <si>
    <t>M2_112_7</t>
  </si>
  <si>
    <t>M2_112_8</t>
  </si>
  <si>
    <t>M2_112_9</t>
  </si>
  <si>
    <t>M2_112_10</t>
  </si>
  <si>
    <t>M2_112_V</t>
  </si>
  <si>
    <t>M2_114_0</t>
  </si>
  <si>
    <t>M2_114_1</t>
  </si>
  <si>
    <t>M2_114_2</t>
  </si>
  <si>
    <t>M2_114_3</t>
  </si>
  <si>
    <t>M2_114_4</t>
  </si>
  <si>
    <t>M2_114_5</t>
  </si>
  <si>
    <t>M2_114_6</t>
  </si>
  <si>
    <t>M2_114_7</t>
  </si>
  <si>
    <t>M2_114_8</t>
  </si>
  <si>
    <t>M2_114_9</t>
  </si>
  <si>
    <t>M2_114_10</t>
  </si>
  <si>
    <t>M2_114_V</t>
  </si>
  <si>
    <t>M2_115_0</t>
  </si>
  <si>
    <t>M2_115_1</t>
  </si>
  <si>
    <t>M2_115_2</t>
  </si>
  <si>
    <t>M2_115_3</t>
  </si>
  <si>
    <t>M2_115_4</t>
  </si>
  <si>
    <t>M2_115_5</t>
  </si>
  <si>
    <t>M2_115_6</t>
  </si>
  <si>
    <t>M2_115_7</t>
  </si>
  <si>
    <t>M2_115_8</t>
  </si>
  <si>
    <t>M2_115_9</t>
  </si>
  <si>
    <t>M2_115_10</t>
  </si>
  <si>
    <t>M2_115_V</t>
  </si>
  <si>
    <t>M2_116_0</t>
  </si>
  <si>
    <t>M2_116_1</t>
  </si>
  <si>
    <t>M2_116_2</t>
  </si>
  <si>
    <t>M2_116_3</t>
  </si>
  <si>
    <t>M2_116_4</t>
  </si>
  <si>
    <t>M2_116_5</t>
  </si>
  <si>
    <t>M2_116_6</t>
  </si>
  <si>
    <t>M2_116_7</t>
  </si>
  <si>
    <t>M2_116_8</t>
  </si>
  <si>
    <t>M2_116_9</t>
  </si>
  <si>
    <t>M2_116_10</t>
  </si>
  <si>
    <t>M2_116_V</t>
  </si>
  <si>
    <t>M2_117_0</t>
  </si>
  <si>
    <t>M2_117_1</t>
  </si>
  <si>
    <t>M2_117_2</t>
  </si>
  <si>
    <t>M2_117_3</t>
  </si>
  <si>
    <t>M2_117_4</t>
  </si>
  <si>
    <t>M2_117_5</t>
  </si>
  <si>
    <t>M2_117_6</t>
  </si>
  <si>
    <t>M2_117_7</t>
  </si>
  <si>
    <t>M2_117_8</t>
  </si>
  <si>
    <t>M2_117_9</t>
  </si>
  <si>
    <t>M2_117_10</t>
  </si>
  <si>
    <t>M2_117_V</t>
  </si>
  <si>
    <t>M2_118_0</t>
  </si>
  <si>
    <t>M2_118_1</t>
  </si>
  <si>
    <t>M2_118_2</t>
  </si>
  <si>
    <t>M2_118_3</t>
  </si>
  <si>
    <t>M2_118_4</t>
  </si>
  <si>
    <t>M2_118_5</t>
  </si>
  <si>
    <t>M2_118_6</t>
  </si>
  <si>
    <t>M2_118_7</t>
  </si>
  <si>
    <t>M2_118_8</t>
  </si>
  <si>
    <t>M2_118_9</t>
  </si>
  <si>
    <t>M2_118_10</t>
  </si>
  <si>
    <t>M2_118_V</t>
  </si>
  <si>
    <t>M2_119_0</t>
  </si>
  <si>
    <t>M2_119_1</t>
  </si>
  <si>
    <t>M2_119_2</t>
  </si>
  <si>
    <t>M2_119_3</t>
  </si>
  <si>
    <t>M2_119_4</t>
  </si>
  <si>
    <t>M2_119_5</t>
  </si>
  <si>
    <t>M2_119_6</t>
  </si>
  <si>
    <t>M2_119_7</t>
  </si>
  <si>
    <t>M2_119_8</t>
  </si>
  <si>
    <t>M2_119_9</t>
  </si>
  <si>
    <t>M2_119_10</t>
  </si>
  <si>
    <t>M2_119_V</t>
  </si>
  <si>
    <t>M2_120_0</t>
  </si>
  <si>
    <t>M2_120_1</t>
  </si>
  <si>
    <t>M2_120_2</t>
  </si>
  <si>
    <t>M2_120_3</t>
  </si>
  <si>
    <t>M2_120_4</t>
  </si>
  <si>
    <t>M2_120_5</t>
  </si>
  <si>
    <t>M2_120_6</t>
  </si>
  <si>
    <t>M2_120_7</t>
  </si>
  <si>
    <t>M2_120_8</t>
  </si>
  <si>
    <t>M2_120_9</t>
  </si>
  <si>
    <t>M2_120_10</t>
  </si>
  <si>
    <t>M2_120_V</t>
  </si>
  <si>
    <t>M2_121_0</t>
  </si>
  <si>
    <t>M2_121_1</t>
  </si>
  <si>
    <t>M2_121_2</t>
  </si>
  <si>
    <t>M2_121_3</t>
  </si>
  <si>
    <t>M2_121_4</t>
  </si>
  <si>
    <t>M2_121_5</t>
  </si>
  <si>
    <t>M2_121_6</t>
  </si>
  <si>
    <t>M2_121_7</t>
  </si>
  <si>
    <t>M2_121_8</t>
  </si>
  <si>
    <t>M2_121_9</t>
  </si>
  <si>
    <t>M2_121_10</t>
  </si>
  <si>
    <t>M2_121_V</t>
  </si>
  <si>
    <t>M2_122_0</t>
  </si>
  <si>
    <t>M2_122_1</t>
  </si>
  <si>
    <t>M2_122_2</t>
  </si>
  <si>
    <t>M2_122_3</t>
  </si>
  <si>
    <t>M2_122_4</t>
  </si>
  <si>
    <t>M2_122_5</t>
  </si>
  <si>
    <t>M2_122_6</t>
  </si>
  <si>
    <t>M2_122_7</t>
  </si>
  <si>
    <t>M2_122_8</t>
  </si>
  <si>
    <t>M2_122_9</t>
  </si>
  <si>
    <t>M2_122_10</t>
  </si>
  <si>
    <t>M2_122_V</t>
  </si>
  <si>
    <t>M2_123_0</t>
  </si>
  <si>
    <t>M2_123_1</t>
  </si>
  <si>
    <t>M2_123_2</t>
  </si>
  <si>
    <t>M2_123_3</t>
  </si>
  <si>
    <t>M2_123_4</t>
  </si>
  <si>
    <t>M2_123_5</t>
  </si>
  <si>
    <t>M2_123_6</t>
  </si>
  <si>
    <t>M2_123_7</t>
  </si>
  <si>
    <t>M2_123_8</t>
  </si>
  <si>
    <t>M2_123_9</t>
  </si>
  <si>
    <t>M2_123_10</t>
  </si>
  <si>
    <t>M2_123_V</t>
  </si>
  <si>
    <t>M2_124_0</t>
  </si>
  <si>
    <t>M2_124_1</t>
  </si>
  <si>
    <t>M2_124_2</t>
  </si>
  <si>
    <t>M2_124_3</t>
  </si>
  <si>
    <t>M2_124_4</t>
  </si>
  <si>
    <t>M2_124_5</t>
  </si>
  <si>
    <t>M2_124_6</t>
  </si>
  <si>
    <t>M2_124_7</t>
  </si>
  <si>
    <t>M2_124_8</t>
  </si>
  <si>
    <t>M2_124_9</t>
  </si>
  <si>
    <t>M2_124_10</t>
  </si>
  <si>
    <t>M2_124_V</t>
  </si>
  <si>
    <t>M2_125_0</t>
  </si>
  <si>
    <t>M2_125_1</t>
  </si>
  <si>
    <t>M2_125_2</t>
  </si>
  <si>
    <t>M2_125_3</t>
  </si>
  <si>
    <t>M2_125_4</t>
  </si>
  <si>
    <t>M2_125_5</t>
  </si>
  <si>
    <t>M2_125_6</t>
  </si>
  <si>
    <t>M2_125_7</t>
  </si>
  <si>
    <t>M2_125_8</t>
  </si>
  <si>
    <t>M2_125_9</t>
  </si>
  <si>
    <t>M2_125_10</t>
  </si>
  <si>
    <t>M2_125_V</t>
  </si>
  <si>
    <t>M2_126_0</t>
  </si>
  <si>
    <t>M2_126_1</t>
  </si>
  <si>
    <t>M2_126_2</t>
  </si>
  <si>
    <t>M2_126_3</t>
  </si>
  <si>
    <t>M2_126_4</t>
  </si>
  <si>
    <t>M2_126_5</t>
  </si>
  <si>
    <t>M2_126_6</t>
  </si>
  <si>
    <t>M2_126_7</t>
  </si>
  <si>
    <t>M2_126_8</t>
  </si>
  <si>
    <t>M2_126_9</t>
  </si>
  <si>
    <t>M2_126_10</t>
  </si>
  <si>
    <t>M2_126_V</t>
  </si>
  <si>
    <t>M2_127_0</t>
  </si>
  <si>
    <t>M2_127_1</t>
  </si>
  <si>
    <t>M2_127_2</t>
  </si>
  <si>
    <t>M2_127_3</t>
  </si>
  <si>
    <t>M2_127_4</t>
  </si>
  <si>
    <t>M2_127_5</t>
  </si>
  <si>
    <t>M2_127_6</t>
  </si>
  <si>
    <t>M2_127_7</t>
  </si>
  <si>
    <t>M2_127_8</t>
  </si>
  <si>
    <t>M2_127_9</t>
  </si>
  <si>
    <t>M2_127_10</t>
  </si>
  <si>
    <t>M2_127_V</t>
  </si>
  <si>
    <t>M2_128_0</t>
  </si>
  <si>
    <t>M2_128_1</t>
  </si>
  <si>
    <t>M2_128_2</t>
  </si>
  <si>
    <t>M2_128_3</t>
  </si>
  <si>
    <t>M2_128_4</t>
  </si>
  <si>
    <t>M2_128_5</t>
  </si>
  <si>
    <t>M2_128_6</t>
  </si>
  <si>
    <t>M2_128_7</t>
  </si>
  <si>
    <t>M2_128_8</t>
  </si>
  <si>
    <t>M2_128_9</t>
  </si>
  <si>
    <t>M2_128_10</t>
  </si>
  <si>
    <t>M2_128_V</t>
  </si>
  <si>
    <t>M2_129_0</t>
  </si>
  <si>
    <t>M2_129_1</t>
  </si>
  <si>
    <t>M2_129_2</t>
  </si>
  <si>
    <t>M2_129_3</t>
  </si>
  <si>
    <t>M2_129_4</t>
  </si>
  <si>
    <t>M2_129_5</t>
  </si>
  <si>
    <t>M2_129_6</t>
  </si>
  <si>
    <t>M2_129_7</t>
  </si>
  <si>
    <t>M2_129_8</t>
  </si>
  <si>
    <t>M2_129_9</t>
  </si>
  <si>
    <t>M2_129_10</t>
  </si>
  <si>
    <t>M2_129_V</t>
  </si>
  <si>
    <t>M2_130_0</t>
  </si>
  <si>
    <t>M2_130_1</t>
  </si>
  <si>
    <t>M2_130_2</t>
  </si>
  <si>
    <t>M2_130_3</t>
  </si>
  <si>
    <t>M2_130_4</t>
  </si>
  <si>
    <t>M2_130_5</t>
  </si>
  <si>
    <t>M2_130_6</t>
  </si>
  <si>
    <t>M2_130_7</t>
  </si>
  <si>
    <t>M2_130_8</t>
  </si>
  <si>
    <t>M2_130_9</t>
  </si>
  <si>
    <t>M2_130_10</t>
  </si>
  <si>
    <t>M2_130_V</t>
  </si>
  <si>
    <t>M2_131_0</t>
  </si>
  <si>
    <t>M2_131_1</t>
  </si>
  <si>
    <t>M2_131_2</t>
  </si>
  <si>
    <t>M2_131_3</t>
  </si>
  <si>
    <t>M2_131_4</t>
  </si>
  <si>
    <t>M2_131_5</t>
  </si>
  <si>
    <t>M2_131_6</t>
  </si>
  <si>
    <t>M2_131_7</t>
  </si>
  <si>
    <t>M2_131_8</t>
  </si>
  <si>
    <t>M2_131_9</t>
  </si>
  <si>
    <t>M2_131_10</t>
  </si>
  <si>
    <t>M2_131_V</t>
  </si>
  <si>
    <t>M2_133_0</t>
  </si>
  <si>
    <t>M2_133_1</t>
  </si>
  <si>
    <t>M2_133_2</t>
  </si>
  <si>
    <t>M2_133_3</t>
  </si>
  <si>
    <t>M2_133_4</t>
  </si>
  <si>
    <t>M2_133_5</t>
  </si>
  <si>
    <t>M2_133_6</t>
  </si>
  <si>
    <t>M2_133_7</t>
  </si>
  <si>
    <t>M2_133_8</t>
  </si>
  <si>
    <t>M2_133_9</t>
  </si>
  <si>
    <t>M2_133_10</t>
  </si>
  <si>
    <t>M2_133_V</t>
  </si>
  <si>
    <t>M2_136_0</t>
  </si>
  <si>
    <t>M2_136_1</t>
  </si>
  <si>
    <t>M2_136_2</t>
  </si>
  <si>
    <t>M2_136_3</t>
  </si>
  <si>
    <t>M2_136_4</t>
  </si>
  <si>
    <t>M2_136_5</t>
  </si>
  <si>
    <t>M2_136_6</t>
  </si>
  <si>
    <t>M2_136_7</t>
  </si>
  <si>
    <t>M2_136_8</t>
  </si>
  <si>
    <t>M2_136_9</t>
  </si>
  <si>
    <t>M2_136_10</t>
  </si>
  <si>
    <t>M2_136_V</t>
  </si>
  <si>
    <t>M2_138_0</t>
  </si>
  <si>
    <t>M2_138_1</t>
  </si>
  <si>
    <t>M2_138_2</t>
  </si>
  <si>
    <t>M2_138_3</t>
  </si>
  <si>
    <t>M2_138_4</t>
  </si>
  <si>
    <t>M2_138_5</t>
  </si>
  <si>
    <t>M2_138_6</t>
  </si>
  <si>
    <t>M2_138_7</t>
  </si>
  <si>
    <t>M2_138_8</t>
  </si>
  <si>
    <t>M2_138_9</t>
  </si>
  <si>
    <t>M2_138_10</t>
  </si>
  <si>
    <t>M2_138_V</t>
  </si>
  <si>
    <t>M2_139_0</t>
  </si>
  <si>
    <t>M2_139_1</t>
  </si>
  <si>
    <t>M2_139_2</t>
  </si>
  <si>
    <t>M2_139_3</t>
  </si>
  <si>
    <t>M2_139_4</t>
  </si>
  <si>
    <t>M2_139_5</t>
  </si>
  <si>
    <t>M2_139_6</t>
  </si>
  <si>
    <t>M2_139_7</t>
  </si>
  <si>
    <t>M2_139_8</t>
  </si>
  <si>
    <t>M2_139_9</t>
  </si>
  <si>
    <t>M2_139_10</t>
  </si>
  <si>
    <t>M2_139_V</t>
  </si>
  <si>
    <t>M2_140_0</t>
  </si>
  <si>
    <t>M2_140_1</t>
  </si>
  <si>
    <t>M2_140_2</t>
  </si>
  <si>
    <t>M2_140_3</t>
  </si>
  <si>
    <t>M2_140_4</t>
  </si>
  <si>
    <t>M2_140_5</t>
  </si>
  <si>
    <t>M2_140_6</t>
  </si>
  <si>
    <t>M2_140_7</t>
  </si>
  <si>
    <t>M2_140_8</t>
  </si>
  <si>
    <t>M2_140_9</t>
  </si>
  <si>
    <t>M2_140_10</t>
  </si>
  <si>
    <t>M2_140_V</t>
  </si>
  <si>
    <t>M2_141_0</t>
  </si>
  <si>
    <t>M2_141_1</t>
  </si>
  <si>
    <t>M2_141_2</t>
  </si>
  <si>
    <t>M2_141_3</t>
  </si>
  <si>
    <t>M2_141_4</t>
  </si>
  <si>
    <t>M2_141_5</t>
  </si>
  <si>
    <t>M2_141_6</t>
  </si>
  <si>
    <t>M2_141_7</t>
  </si>
  <si>
    <t>M2_141_8</t>
  </si>
  <si>
    <t>M2_141_9</t>
  </si>
  <si>
    <t>M2_141_10</t>
  </si>
  <si>
    <t>M2_141_V</t>
  </si>
  <si>
    <t>M4_039_0</t>
  </si>
  <si>
    <t>M4_039_1</t>
  </si>
  <si>
    <t>M4_039_2</t>
  </si>
  <si>
    <t>M4_039_3</t>
  </si>
  <si>
    <t>M4_039_4</t>
  </si>
  <si>
    <t>M4_039_5</t>
  </si>
  <si>
    <t>M4_039_6</t>
  </si>
  <si>
    <t>M4_039_7</t>
  </si>
  <si>
    <t>M4_039_8</t>
  </si>
  <si>
    <t>M4_039_V</t>
  </si>
  <si>
    <t>APSU_M4_100004039_SurveyFiducialization_0000_20220422_00.xls</t>
  </si>
  <si>
    <t>M4_040_0</t>
  </si>
  <si>
    <t>M4_040_1</t>
  </si>
  <si>
    <t>M4_040_2</t>
  </si>
  <si>
    <t>M4_040_3</t>
  </si>
  <si>
    <t>M4_040_4</t>
  </si>
  <si>
    <t>M4_040_5</t>
  </si>
  <si>
    <t>M4_040_6</t>
  </si>
  <si>
    <t>M4_040_7</t>
  </si>
  <si>
    <t>M4_040_8</t>
  </si>
  <si>
    <t>M4_040_V</t>
  </si>
  <si>
    <t>APSU_M4_100004040_SurveyFiducialization_0000_20220425_00.xls</t>
  </si>
  <si>
    <t>M4_042_0</t>
  </si>
  <si>
    <t>M4_042_1</t>
  </si>
  <si>
    <t>M4_042_2</t>
  </si>
  <si>
    <t>M4_042_3</t>
  </si>
  <si>
    <t>M4_042_4</t>
  </si>
  <si>
    <t>M4_042_5</t>
  </si>
  <si>
    <t>M4_042_6</t>
  </si>
  <si>
    <t>M4_042_7</t>
  </si>
  <si>
    <t>M4_042_8</t>
  </si>
  <si>
    <t>M4_042_V</t>
  </si>
  <si>
    <t>APSU_M4_100004042_SurveyFiducialization_0000_20220427_00.xls</t>
  </si>
  <si>
    <t>APSU_Q2_100012021_SurveyFiducialization_0000_20191030_00.xls</t>
  </si>
  <si>
    <t>APSU_Q2_100012055_SurveyFiducialization_0001_20191121_00.xls</t>
  </si>
  <si>
    <t>M3_006_8</t>
  </si>
  <si>
    <t>APSU_M3_100003006_SurveyFiducialization_0000_20210312_01.xls</t>
  </si>
  <si>
    <t>M3_037_5</t>
  </si>
  <si>
    <t>APSU_M3_100003037_SurveyFiducialization_0000_20210520_01.xls</t>
  </si>
  <si>
    <t>All data refreshed on 4/18/22 with corrected reports. Q1_008_8 is missing. Q1_039 missing two fiducials.</t>
  </si>
  <si>
    <t>Q2_001_8 does not exist;  All data refreshed on 4/27/2022</t>
  </si>
  <si>
    <t>All data refreshed with final reports on 4/19/2022; S2_001 not measured yet.</t>
  </si>
  <si>
    <t>Refreshed using AJain macro on 4/26/22; M2_001 to be renamed M2_101. M2_045_5 is missing.</t>
  </si>
  <si>
    <t>All data refreshed on 4/27/22; no missing fiducials.</t>
  </si>
  <si>
    <t>All up to date using AJain macro as of 4/27/2022</t>
  </si>
  <si>
    <t>APSU_Q3_100013001_SurveyFiducialization_0004_20191203_000.xls</t>
  </si>
  <si>
    <t>APSU_Q3_100013002_SurveyFiducialization_0000_20210308_00.xls</t>
  </si>
  <si>
    <t>APSU_Q3_100013003_SurveyFiducialization_0000_20210121_00.xls</t>
  </si>
  <si>
    <t>APSU_Q3_100013004_SurveyFiducialization_0000_20210122_00.xls</t>
  </si>
  <si>
    <t>APSU_Q3_100013005_SurveyFiducialization_0000_20210122_00.xls</t>
  </si>
  <si>
    <t>APSU_Q3_100013006_SurveyFiducialization_0000_20210309_00.xls</t>
  </si>
  <si>
    <t>APSU_Q3_100013007_SurveyFiducialization_0000_20210128_00.xls</t>
  </si>
  <si>
    <t>APSU_Q3_100013008_SurveyFiducialization_0000_20210127_00.xls</t>
  </si>
  <si>
    <t>APSU_Q3_100013009_SurveyFiducialization_0000_20210127_00.xls</t>
  </si>
  <si>
    <t>APSU_Q3_100013010_SurveyFiducialization_0000_20210201_00.xls</t>
  </si>
  <si>
    <t>APSU_Q3_100013011_SurveyFiducialization_0000_20210119_01.xls</t>
  </si>
  <si>
    <t>APSU_Q3_100013012_SurveyFiducialization_0001_20210120_00.xls</t>
  </si>
  <si>
    <t>APSU_Q3_100013013_SurveyFiducialization_0001_20210120_00.xls</t>
  </si>
  <si>
    <t>APSU_Q3_100013014_SurveyFiducialization_0000_20210121_01.xls</t>
  </si>
  <si>
    <t>APSU_Q3_100013015_SurveyFiducialization_0000_20210126_00.xls</t>
  </si>
  <si>
    <t>APSU_Q3_100013016_SurveyFiducialization_0000_20210126_00.xls</t>
  </si>
  <si>
    <t>APSU_Q3_100013017_SurveyFiducialization_0000_20210125_00.xls</t>
  </si>
  <si>
    <t>APSU_Q3_100013018_SurveyFiducialization_0000_20210125_00.xls</t>
  </si>
  <si>
    <t>APSU_Q3_100013019_SurveyFiducialization_0000_20210201_00.xls</t>
  </si>
  <si>
    <t>APSU_Q3_100013020_SurveyFiducialization_0000_20210308_00.xls</t>
  </si>
  <si>
    <t>APSU_Q3_100013021_SurveyFiducialization_0000_20210302_00.xls</t>
  </si>
  <si>
    <t>APSU_Q3_100013023_SurveyFiducialization_0000_20210303_00.xls</t>
  </si>
  <si>
    <t>APSU_Q3_100013024_SurveyFiducialization_0000_20210202_00.xls</t>
  </si>
  <si>
    <t>APSU_Q3_100013025_SurveyFiducialization_0000_20210205_00.xls</t>
  </si>
  <si>
    <t>APSU_Q3_100013026_SurveyFiducialization_0000_20210304_01.xls</t>
  </si>
  <si>
    <t>APSU_Q3_100013027_SurveyFiducialization_0000_20210208_00.xls</t>
  </si>
  <si>
    <t>APSU_Q3_100013022_SurveyFiducialization_0000_20210203_02.xls</t>
  </si>
  <si>
    <t>Q3_028_0</t>
  </si>
  <si>
    <t>Q3_028_1</t>
  </si>
  <si>
    <t>Q3_028_2</t>
  </si>
  <si>
    <t>Q3_028_3</t>
  </si>
  <si>
    <t>Q3_028_4</t>
  </si>
  <si>
    <t>Q3_028_5</t>
  </si>
  <si>
    <t>Q3_028_6</t>
  </si>
  <si>
    <t>Q3_028_7</t>
  </si>
  <si>
    <t>Q3_028_8</t>
  </si>
  <si>
    <t>APSU_Q3_100013028_SurveyFiducialization_0000_20210304_01.xls</t>
  </si>
  <si>
    <t>Q3_029_0</t>
  </si>
  <si>
    <t>Q3_029_1</t>
  </si>
  <si>
    <t>Q3_029_2</t>
  </si>
  <si>
    <t>Q3_029_3</t>
  </si>
  <si>
    <t>Q3_029_4</t>
  </si>
  <si>
    <t>Q3_029_5</t>
  </si>
  <si>
    <t>Q3_029_6</t>
  </si>
  <si>
    <t>Q3_029_7</t>
  </si>
  <si>
    <t>Q3_029_8</t>
  </si>
  <si>
    <t>APSU_Q3_100013029_SurveyFiducialization_0000_20210223_00.xls</t>
  </si>
  <si>
    <t>Q3_030_0</t>
  </si>
  <si>
    <t>Q3_030_1</t>
  </si>
  <si>
    <t>Q3_030_2</t>
  </si>
  <si>
    <t>Q3_030_3</t>
  </si>
  <si>
    <t>Q3_030_4</t>
  </si>
  <si>
    <t>Q3_030_5</t>
  </si>
  <si>
    <t>Q3_030_6</t>
  </si>
  <si>
    <t>Q3_030_7</t>
  </si>
  <si>
    <t>Q3_030_8</t>
  </si>
  <si>
    <t>APSU_Q3_100013030_SurveyFiducialization_0000_20210211_00.xls</t>
  </si>
  <si>
    <t>Q3_031_0</t>
  </si>
  <si>
    <t>Q3_031_1</t>
  </si>
  <si>
    <t>Q3_031_2</t>
  </si>
  <si>
    <t>Q3_031_3</t>
  </si>
  <si>
    <t>Q3_031_4</t>
  </si>
  <si>
    <t>Q3_031_5</t>
  </si>
  <si>
    <t>Q3_031_6</t>
  </si>
  <si>
    <t>Q3_031_7</t>
  </si>
  <si>
    <t>Q3_031_8</t>
  </si>
  <si>
    <t>APSU_Q3_100013031_SurveyFiducialization_0000_20210511_00.xls</t>
  </si>
  <si>
    <t>Q3_032_0</t>
  </si>
  <si>
    <t>Q3_032_1</t>
  </si>
  <si>
    <t>Q3_032_2</t>
  </si>
  <si>
    <t>Q3_032_3</t>
  </si>
  <si>
    <t>Q3_032_4</t>
  </si>
  <si>
    <t>Q3_032_5</t>
  </si>
  <si>
    <t>Q3_032_6</t>
  </si>
  <si>
    <t>Q3_032_7</t>
  </si>
  <si>
    <t>Q3_032_8</t>
  </si>
  <si>
    <t>APSU_Q3_100013032_SurveyFiducialization_0000_20210208_00.xls</t>
  </si>
  <si>
    <t>Q3_033_0</t>
  </si>
  <si>
    <t>Q3_033_1</t>
  </si>
  <si>
    <t>Q3_033_2</t>
  </si>
  <si>
    <t>Q3_033_3</t>
  </si>
  <si>
    <t>Q3_033_4</t>
  </si>
  <si>
    <t>Q3_033_5</t>
  </si>
  <si>
    <t>Q3_033_6</t>
  </si>
  <si>
    <t>Q3_033_7</t>
  </si>
  <si>
    <t>Q3_033_8</t>
  </si>
  <si>
    <t>APSU_Q3_100013033_SurveyFiducialization_0000_20210216_00.xls</t>
  </si>
  <si>
    <t>Q3_034_0</t>
  </si>
  <si>
    <t>Q3_034_1</t>
  </si>
  <si>
    <t>Q3_034_2</t>
  </si>
  <si>
    <t>Q3_034_3</t>
  </si>
  <si>
    <t>Q3_034_4</t>
  </si>
  <si>
    <t>Q3_034_5</t>
  </si>
  <si>
    <t>Q3_034_6</t>
  </si>
  <si>
    <t>Q3_034_7</t>
  </si>
  <si>
    <t>Q3_034_8</t>
  </si>
  <si>
    <t>APSU_Q3_100013034_SurveyFiducialization_0000_20210210_00.xls</t>
  </si>
  <si>
    <t>Q3_035_0</t>
  </si>
  <si>
    <t>Q3_035_1</t>
  </si>
  <si>
    <t>Q3_035_2</t>
  </si>
  <si>
    <t>Q3_035_3</t>
  </si>
  <si>
    <t>Q3_035_4</t>
  </si>
  <si>
    <t>Q3_035_5</t>
  </si>
  <si>
    <t>Q3_035_6</t>
  </si>
  <si>
    <t>Q3_035_7</t>
  </si>
  <si>
    <t>Q3_035_8</t>
  </si>
  <si>
    <t>APSU_Q3_100013035_SurveyFiducialization_0000_20210301_00.xls</t>
  </si>
  <si>
    <t>Q3_036_0</t>
  </si>
  <si>
    <t>Q3_036_1</t>
  </si>
  <si>
    <t>Q3_036_2</t>
  </si>
  <si>
    <t>Q3_036_3</t>
  </si>
  <si>
    <t>Q3_036_4</t>
  </si>
  <si>
    <t>Q3_036_5</t>
  </si>
  <si>
    <t>Q3_036_6</t>
  </si>
  <si>
    <t>Q3_036_7</t>
  </si>
  <si>
    <t>Q3_036_8</t>
  </si>
  <si>
    <t>APSU_Q3_100013036_SurveyFiducialization_0000_20210222_00.xls</t>
  </si>
  <si>
    <t>Q3_037_0</t>
  </si>
  <si>
    <t>Q3_037_1</t>
  </si>
  <si>
    <t>Q3_037_2</t>
  </si>
  <si>
    <t>Q3_037_3</t>
  </si>
  <si>
    <t>Q3_037_4</t>
  </si>
  <si>
    <t>Q3_037_5</t>
  </si>
  <si>
    <t>Q3_037_6</t>
  </si>
  <si>
    <t>Q3_037_7</t>
  </si>
  <si>
    <t>Q3_037_8</t>
  </si>
  <si>
    <t>APSU_Q3_100013037_SurveyFiducialization_0000_20210226_00.xls</t>
  </si>
  <si>
    <t>Q3_038_0</t>
  </si>
  <si>
    <t>Q3_038_1</t>
  </si>
  <si>
    <t>Q3_038_2</t>
  </si>
  <si>
    <t>Q3_038_3</t>
  </si>
  <si>
    <t>Q3_038_4</t>
  </si>
  <si>
    <t>Q3_038_5</t>
  </si>
  <si>
    <t>Q3_038_6</t>
  </si>
  <si>
    <t>Q3_038_7</t>
  </si>
  <si>
    <t>Q3_038_8</t>
  </si>
  <si>
    <t>APSU_Q3_100013038_SurveyFiducialization_0000_20210209_00.xls</t>
  </si>
  <si>
    <t>Q3_039_0</t>
  </si>
  <si>
    <t>Q3_039_1</t>
  </si>
  <si>
    <t>Q3_039_2</t>
  </si>
  <si>
    <t>Q3_039_3</t>
  </si>
  <si>
    <t>Q3_039_4</t>
  </si>
  <si>
    <t>Q3_039_5</t>
  </si>
  <si>
    <t>Q3_039_6</t>
  </si>
  <si>
    <t>Q3_039_7</t>
  </si>
  <si>
    <t>Q3_039_8</t>
  </si>
  <si>
    <t>APSU_Q3_100013039_SurveyFiducialization_0000_20210302_00.xls</t>
  </si>
  <si>
    <t>Q3_040_0</t>
  </si>
  <si>
    <t>Q3_040_1</t>
  </si>
  <si>
    <t>Q3_040_2</t>
  </si>
  <si>
    <t>Q3_040_3</t>
  </si>
  <si>
    <t>Q3_040_4</t>
  </si>
  <si>
    <t>Q3_040_5</t>
  </si>
  <si>
    <t>Q3_040_6</t>
  </si>
  <si>
    <t>Q3_040_7</t>
  </si>
  <si>
    <t>Q3_040_8</t>
  </si>
  <si>
    <t>APSU_Q3_100013040_SurveyFiducialization_0000_20210225_00.xls</t>
  </si>
  <si>
    <t>Q3_041_0</t>
  </si>
  <si>
    <t>Q3_041_1</t>
  </si>
  <si>
    <t>Q3_041_2</t>
  </si>
  <si>
    <t>Q3_041_3</t>
  </si>
  <si>
    <t>Q3_041_4</t>
  </si>
  <si>
    <t>Q3_041_5</t>
  </si>
  <si>
    <t>Q3_041_6</t>
  </si>
  <si>
    <t>Q3_041_7</t>
  </si>
  <si>
    <t>Q3_041_8</t>
  </si>
  <si>
    <t>APSU_Q3_100013041_SurveyFiducialization_0000_20210301_00.xls</t>
  </si>
  <si>
    <t>Q3_042_0</t>
  </si>
  <si>
    <t>Q3_042_1</t>
  </si>
  <si>
    <t>Q3_042_2</t>
  </si>
  <si>
    <t>Q3_042_3</t>
  </si>
  <si>
    <t>Q3_042_4</t>
  </si>
  <si>
    <t>Q3_042_5</t>
  </si>
  <si>
    <t>Q3_042_6</t>
  </si>
  <si>
    <t>Q3_042_7</t>
  </si>
  <si>
    <t>Q3_042_8</t>
  </si>
  <si>
    <t>APSU_Q3_100013042_SurveyFiducialization_0000_20210225_00.xls</t>
  </si>
  <si>
    <t>Q3_043_0</t>
  </si>
  <si>
    <t>Q3_043_1</t>
  </si>
  <si>
    <t>Q3_043_2</t>
  </si>
  <si>
    <t>Q3_043_3</t>
  </si>
  <si>
    <t>Q3_043_4</t>
  </si>
  <si>
    <t>Q3_043_5</t>
  </si>
  <si>
    <t>Q3_043_6</t>
  </si>
  <si>
    <t>Q3_043_7</t>
  </si>
  <si>
    <t>Q3_043_8</t>
  </si>
  <si>
    <t>APSU_Q3_100013043_SurveyFiducialization_0000_20210226_00.xls</t>
  </si>
  <si>
    <t>Q3_044_0</t>
  </si>
  <si>
    <t>Q3_044_1</t>
  </si>
  <si>
    <t>Q3_044_2</t>
  </si>
  <si>
    <t>Q3_044_3</t>
  </si>
  <si>
    <t>Q3_044_4</t>
  </si>
  <si>
    <t>Q3_044_5</t>
  </si>
  <si>
    <t>Q3_044_6</t>
  </si>
  <si>
    <t>Q3_044_7</t>
  </si>
  <si>
    <t>Q3_044_8</t>
  </si>
  <si>
    <t>APSU_Q3_100013044_SurveyFiducialization_0000_20210512_00.xls</t>
  </si>
  <si>
    <t>Q3_045_0</t>
  </si>
  <si>
    <t>Q3_045_1</t>
  </si>
  <si>
    <t>Q3_045_2</t>
  </si>
  <si>
    <t>Q3_045_3</t>
  </si>
  <si>
    <t>Q3_045_4</t>
  </si>
  <si>
    <t>Q3_045_5</t>
  </si>
  <si>
    <t>Q3_045_6</t>
  </si>
  <si>
    <t>Q3_045_7</t>
  </si>
  <si>
    <t>Q3_045_8</t>
  </si>
  <si>
    <t>APSU_Q3_100013045_SurveyFiducialization_0000_20210514_00.xls</t>
  </si>
  <si>
    <t>Q3_046_0</t>
  </si>
  <si>
    <t>Q3_046_1</t>
  </si>
  <si>
    <t>Q3_046_2</t>
  </si>
  <si>
    <t>Q3_046_3</t>
  </si>
  <si>
    <t>Q3_046_4</t>
  </si>
  <si>
    <t>Q3_046_5</t>
  </si>
  <si>
    <t>Q3_046_6</t>
  </si>
  <si>
    <t>Q3_046_7</t>
  </si>
  <si>
    <t>Q3_046_8</t>
  </si>
  <si>
    <t>APSU_Q3_100013046_SurveyFiducialization_0000_20210517_00.xls</t>
  </si>
  <si>
    <t>Q3_047_0</t>
  </si>
  <si>
    <t>Q3_047_1</t>
  </si>
  <si>
    <t>Q3_047_2</t>
  </si>
  <si>
    <t>Q3_047_3</t>
  </si>
  <si>
    <t>Q3_047_4</t>
  </si>
  <si>
    <t>Q3_047_5</t>
  </si>
  <si>
    <t>Q3_047_6</t>
  </si>
  <si>
    <t>Q3_047_7</t>
  </si>
  <si>
    <t>Q3_047_8</t>
  </si>
  <si>
    <t>APSU_Q3_100013047_SurveyFiducialization_0000_20210520_00.xls</t>
  </si>
  <si>
    <t>Q3_048_0</t>
  </si>
  <si>
    <t>Q3_048_1</t>
  </si>
  <si>
    <t>Q3_048_2</t>
  </si>
  <si>
    <t>Q3_048_3</t>
  </si>
  <si>
    <t>Q3_048_4</t>
  </si>
  <si>
    <t>Q3_048_5</t>
  </si>
  <si>
    <t>Q3_048_6</t>
  </si>
  <si>
    <t>Q3_048_7</t>
  </si>
  <si>
    <t>Q3_048_8</t>
  </si>
  <si>
    <t>APSU_Q3_100013048_SurveyFiducialization_0000_20210526_00.xls</t>
  </si>
  <si>
    <t>Q3_049_0</t>
  </si>
  <si>
    <t>Q3_049_1</t>
  </si>
  <si>
    <t>Q3_049_2</t>
  </si>
  <si>
    <t>Q3_049_3</t>
  </si>
  <si>
    <t>Q3_049_4</t>
  </si>
  <si>
    <t>Q3_049_5</t>
  </si>
  <si>
    <t>Q3_049_6</t>
  </si>
  <si>
    <t>Q3_049_7</t>
  </si>
  <si>
    <t>Q3_049_8</t>
  </si>
  <si>
    <t>APSU_Q3_100013049_SurveyFiducialization_0000_20210525_00.xls</t>
  </si>
  <si>
    <t>Q3_050_0</t>
  </si>
  <si>
    <t>Q3_050_1</t>
  </si>
  <si>
    <t>Q3_050_2</t>
  </si>
  <si>
    <t>Q3_050_3</t>
  </si>
  <si>
    <t>Q3_050_4</t>
  </si>
  <si>
    <t>Q3_050_5</t>
  </si>
  <si>
    <t>Q3_050_6</t>
  </si>
  <si>
    <t>Q3_050_7</t>
  </si>
  <si>
    <t>Q3_050_8</t>
  </si>
  <si>
    <t>APSU_Q3_100013050_SurveyFiducialization_0000_20210526_00.xls</t>
  </si>
  <si>
    <t>Q3_051_0</t>
  </si>
  <si>
    <t>Q3_051_1</t>
  </si>
  <si>
    <t>Q3_051_2</t>
  </si>
  <si>
    <t>Q3_051_3</t>
  </si>
  <si>
    <t>Q3_051_4</t>
  </si>
  <si>
    <t>Q3_051_5</t>
  </si>
  <si>
    <t>Q3_051_6</t>
  </si>
  <si>
    <t>Q3_051_7</t>
  </si>
  <si>
    <t>Q3_051_8</t>
  </si>
  <si>
    <t>APSU_Q3_100013051_SurveyFiducialization_0000_20210524_00.xls</t>
  </si>
  <si>
    <t>Q3_052_0</t>
  </si>
  <si>
    <t>Q3_052_1</t>
  </si>
  <si>
    <t>Q3_052_2</t>
  </si>
  <si>
    <t>Q3_052_3</t>
  </si>
  <si>
    <t>Q3_052_4</t>
  </si>
  <si>
    <t>Q3_052_5</t>
  </si>
  <si>
    <t>Q3_052_6</t>
  </si>
  <si>
    <t>Q3_052_7</t>
  </si>
  <si>
    <t>Q3_052_8</t>
  </si>
  <si>
    <t>APSU_Q3_100013052_SurveyFiducialization_0000_20210521_00.xls</t>
  </si>
  <si>
    <t>Q3_053_0</t>
  </si>
  <si>
    <t>Q3_053_1</t>
  </si>
  <si>
    <t>Q3_053_2</t>
  </si>
  <si>
    <t>Q3_053_3</t>
  </si>
  <si>
    <t>Q3_053_4</t>
  </si>
  <si>
    <t>Q3_053_5</t>
  </si>
  <si>
    <t>Q3_053_6</t>
  </si>
  <si>
    <t>Q3_053_7</t>
  </si>
  <si>
    <t>Q3_053_8</t>
  </si>
  <si>
    <t>APSU_Q3_100013053_SurveyFiducialization_0000_20210518_00.xls</t>
  </si>
  <si>
    <t>Q3_054_0</t>
  </si>
  <si>
    <t>Q3_054_1</t>
  </si>
  <si>
    <t>Q3_054_2</t>
  </si>
  <si>
    <t>Q3_054_3</t>
  </si>
  <si>
    <t>Q3_054_4</t>
  </si>
  <si>
    <t>Q3_054_5</t>
  </si>
  <si>
    <t>Q3_054_6</t>
  </si>
  <si>
    <t>Q3_054_7</t>
  </si>
  <si>
    <t>Q3_054_8</t>
  </si>
  <si>
    <t>APSU_Q3_100013054_SurveyFiducialization_0000_20210617_00.xls</t>
  </si>
  <si>
    <t>Q3_055_0</t>
  </si>
  <si>
    <t>Q3_055_1</t>
  </si>
  <si>
    <t>Q3_055_2</t>
  </si>
  <si>
    <t>Q3_055_3</t>
  </si>
  <si>
    <t>Q3_055_4</t>
  </si>
  <si>
    <t>Q3_055_5</t>
  </si>
  <si>
    <t>Q3_055_6</t>
  </si>
  <si>
    <t>Q3_055_7</t>
  </si>
  <si>
    <t>Q3_055_8</t>
  </si>
  <si>
    <t>APSU_Q3_100013055_SurveyFiducialization_0000_20210519_00.xls</t>
  </si>
  <si>
    <t>Q3_056_0</t>
  </si>
  <si>
    <t>Q3_056_1</t>
  </si>
  <si>
    <t>Q3_056_2</t>
  </si>
  <si>
    <t>Q3_056_3</t>
  </si>
  <si>
    <t>Q3_056_4</t>
  </si>
  <si>
    <t>Q3_056_5</t>
  </si>
  <si>
    <t>Q3_056_6</t>
  </si>
  <si>
    <t>Q3_056_7</t>
  </si>
  <si>
    <t>Q3_056_8</t>
  </si>
  <si>
    <t>APSU_Q3_100013056_SurveyFiducialization_0000_20210519_00.xls</t>
  </si>
  <si>
    <t>Q3_057_0</t>
  </si>
  <si>
    <t>Q3_057_1</t>
  </si>
  <si>
    <t>Q3_057_2</t>
  </si>
  <si>
    <t>Q3_057_3</t>
  </si>
  <si>
    <t>Q3_057_4</t>
  </si>
  <si>
    <t>Q3_057_5</t>
  </si>
  <si>
    <t>Q3_057_6</t>
  </si>
  <si>
    <t>Q3_057_7</t>
  </si>
  <si>
    <t>Q3_057_8</t>
  </si>
  <si>
    <t>APSU_Q3_100013057_SurveyFiducialization_0000_20210617_00.xls</t>
  </si>
  <si>
    <t>Q3_058_0</t>
  </si>
  <si>
    <t>Q3_058_1</t>
  </si>
  <si>
    <t>Q3_058_2</t>
  </si>
  <si>
    <t>Q3_058_3</t>
  </si>
  <si>
    <t>Q3_058_4</t>
  </si>
  <si>
    <t>Q3_058_5</t>
  </si>
  <si>
    <t>Q3_058_6</t>
  </si>
  <si>
    <t>Q3_058_7</t>
  </si>
  <si>
    <t>Q3_058_8</t>
  </si>
  <si>
    <t>APSU_Q3_100013058_SurveyFiducialization_0000_20210616_00.xls</t>
  </si>
  <si>
    <t>Q3_059_0</t>
  </si>
  <si>
    <t>Q3_059_1</t>
  </si>
  <si>
    <t>Q3_059_2</t>
  </si>
  <si>
    <t>Q3_059_3</t>
  </si>
  <si>
    <t>Q3_059_4</t>
  </si>
  <si>
    <t>Q3_059_5</t>
  </si>
  <si>
    <t>Q3_059_6</t>
  </si>
  <si>
    <t>Q3_059_7</t>
  </si>
  <si>
    <t>Q3_059_8</t>
  </si>
  <si>
    <t>APSU_Q3_100013059_SurveyFiducialization_0000_20210618_00.xls</t>
  </si>
  <si>
    <t>Q3_060_0</t>
  </si>
  <si>
    <t>Q3_060_1</t>
  </si>
  <si>
    <t>Q3_060_2</t>
  </si>
  <si>
    <t>Q3_060_3</t>
  </si>
  <si>
    <t>Q3_060_4</t>
  </si>
  <si>
    <t>Q3_060_5</t>
  </si>
  <si>
    <t>Q3_060_6</t>
  </si>
  <si>
    <t>Q3_060_7</t>
  </si>
  <si>
    <t>Q3_060_8</t>
  </si>
  <si>
    <t>APSU_Q3_100013060_SurveyFiducialization_0000_20210511_00.xls</t>
  </si>
  <si>
    <t>Q3_061_0</t>
  </si>
  <si>
    <t>Q3_061_1</t>
  </si>
  <si>
    <t>Q3_061_2</t>
  </si>
  <si>
    <t>Q3_061_3</t>
  </si>
  <si>
    <t>Q3_061_4</t>
  </si>
  <si>
    <t>Q3_061_5</t>
  </si>
  <si>
    <t>Q3_061_6</t>
  </si>
  <si>
    <t>Q3_061_7</t>
  </si>
  <si>
    <t>Q3_061_8</t>
  </si>
  <si>
    <t>APSU_Q3_100013061_SurveyFiducialization_0000_20210510_00.xls</t>
  </si>
  <si>
    <t>Q3_062_0</t>
  </si>
  <si>
    <t>Q3_062_1</t>
  </si>
  <si>
    <t>Q3_062_2</t>
  </si>
  <si>
    <t>Q3_062_3</t>
  </si>
  <si>
    <t>Q3_062_4</t>
  </si>
  <si>
    <t>Q3_062_5</t>
  </si>
  <si>
    <t>Q3_062_6</t>
  </si>
  <si>
    <t>Q3_062_7</t>
  </si>
  <si>
    <t>Q3_062_8</t>
  </si>
  <si>
    <t>APSU_Q3_100013062_SurveyFiducialization_0000_20210608_00.xls</t>
  </si>
  <si>
    <t>Q3_063_0</t>
  </si>
  <si>
    <t>Q3_063_1</t>
  </si>
  <si>
    <t>Q3_063_2</t>
  </si>
  <si>
    <t>Q3_063_3</t>
  </si>
  <si>
    <t>Q3_063_4</t>
  </si>
  <si>
    <t>Q3_063_5</t>
  </si>
  <si>
    <t>Q3_063_6</t>
  </si>
  <si>
    <t>Q3_063_7</t>
  </si>
  <si>
    <t>Q3_063_8</t>
  </si>
  <si>
    <t>APSU_Q3_100013063_SurveyFiducialization_0000_20210507_00.xls</t>
  </si>
  <si>
    <t>Q3_064_0</t>
  </si>
  <si>
    <t>Q3_064_1</t>
  </si>
  <si>
    <t>Q3_064_2</t>
  </si>
  <si>
    <t>Q3_064_3</t>
  </si>
  <si>
    <t>Q3_064_4</t>
  </si>
  <si>
    <t>Q3_064_5</t>
  </si>
  <si>
    <t>Q3_064_6</t>
  </si>
  <si>
    <t>Q3_064_7</t>
  </si>
  <si>
    <t>Q3_064_8</t>
  </si>
  <si>
    <t>APSU_Q3_100013064_SurveyFiducialization_0000_20210604_00.xls</t>
  </si>
  <si>
    <t>Q3_065_0</t>
  </si>
  <si>
    <t>Q3_065_1</t>
  </si>
  <si>
    <t>Q3_065_2</t>
  </si>
  <si>
    <t>Q3_065_3</t>
  </si>
  <si>
    <t>Q3_065_4</t>
  </si>
  <si>
    <t>Q3_065_5</t>
  </si>
  <si>
    <t>Q3_065_6</t>
  </si>
  <si>
    <t>Q3_065_7</t>
  </si>
  <si>
    <t>Q3_065_8</t>
  </si>
  <si>
    <t>APSU_Q3_100013065_SurveyFiducialization_0000_20210604_00.xls</t>
  </si>
  <si>
    <t>Q3_066_0</t>
  </si>
  <si>
    <t>Q3_066_1</t>
  </si>
  <si>
    <t>Q3_066_2</t>
  </si>
  <si>
    <t>Q3_066_3</t>
  </si>
  <si>
    <t>Q3_066_4</t>
  </si>
  <si>
    <t>Q3_066_5</t>
  </si>
  <si>
    <t>Q3_066_6</t>
  </si>
  <si>
    <t>Q3_066_7</t>
  </si>
  <si>
    <t>Q3_066_8</t>
  </si>
  <si>
    <t>APSU_Q3_100013066_SurveyFiducialization_0000_20210609_00.xls</t>
  </si>
  <si>
    <t>Q3_067_0</t>
  </si>
  <si>
    <t>Q3_067_1</t>
  </si>
  <si>
    <t>Q3_067_2</t>
  </si>
  <si>
    <t>Q3_067_3</t>
  </si>
  <si>
    <t>Q3_067_4</t>
  </si>
  <si>
    <t>Q3_067_5</t>
  </si>
  <si>
    <t>Q3_067_6</t>
  </si>
  <si>
    <t>Q3_067_7</t>
  </si>
  <si>
    <t>Q3_067_8</t>
  </si>
  <si>
    <t>APSU_Q3_100013067_SurveyFiducialization_0000_20210616_00.xls</t>
  </si>
  <si>
    <t>Q3_068_0</t>
  </si>
  <si>
    <t>Q3_068_1</t>
  </si>
  <si>
    <t>Q3_068_2</t>
  </si>
  <si>
    <t>Q3_068_3</t>
  </si>
  <si>
    <t>Q3_068_4</t>
  </si>
  <si>
    <t>Q3_068_5</t>
  </si>
  <si>
    <t>Q3_068_6</t>
  </si>
  <si>
    <t>Q3_068_7</t>
  </si>
  <si>
    <t>Q3_068_8</t>
  </si>
  <si>
    <t>APSU_Q3_100013068_SurveyFiducialization_0000_20210607_00.xls</t>
  </si>
  <si>
    <t>Q3_069_0</t>
  </si>
  <si>
    <t>Q3_069_1</t>
  </si>
  <si>
    <t>Q3_069_2</t>
  </si>
  <si>
    <t>Q3_069_3</t>
  </si>
  <si>
    <t>Q3_069_4</t>
  </si>
  <si>
    <t>Q3_069_5</t>
  </si>
  <si>
    <t>Q3_069_6</t>
  </si>
  <si>
    <t>Q3_069_7</t>
  </si>
  <si>
    <t>Q3_069_8</t>
  </si>
  <si>
    <t>APSU_Q3_100013069_SurveyFiducialization_0000_20210607_00.xls</t>
  </si>
  <si>
    <t>Q3_070_0</t>
  </si>
  <si>
    <t>Q3_070_1</t>
  </si>
  <si>
    <t>Q3_070_2</t>
  </si>
  <si>
    <t>Q3_070_3</t>
  </si>
  <si>
    <t>Q3_070_4</t>
  </si>
  <si>
    <t>Q3_070_5</t>
  </si>
  <si>
    <t>Q3_070_6</t>
  </si>
  <si>
    <t>Q3_070_7</t>
  </si>
  <si>
    <t>Q3_070_8</t>
  </si>
  <si>
    <t>APSU_Q3_100013070_SurveyFiducialization_0000_20210528_00.xls</t>
  </si>
  <si>
    <t>Q3_071_0</t>
  </si>
  <si>
    <t>Q3_071_1</t>
  </si>
  <si>
    <t>Q3_071_2</t>
  </si>
  <si>
    <t>Q3_071_3</t>
  </si>
  <si>
    <t>Q3_071_4</t>
  </si>
  <si>
    <t>Q3_071_5</t>
  </si>
  <si>
    <t>Q3_071_6</t>
  </si>
  <si>
    <t>Q3_071_7</t>
  </si>
  <si>
    <t>Q3_071_8</t>
  </si>
  <si>
    <t>APSU_Q3_100013071_SurveyFiducialization_0000_20210603_00.xls</t>
  </si>
  <si>
    <t>Q3_072_0</t>
  </si>
  <si>
    <t>Q3_072_1</t>
  </si>
  <si>
    <t>Q3_072_2</t>
  </si>
  <si>
    <t>Q3_072_3</t>
  </si>
  <si>
    <t>Q3_072_4</t>
  </si>
  <si>
    <t>Q3_072_5</t>
  </si>
  <si>
    <t>Q3_072_6</t>
  </si>
  <si>
    <t>Q3_072_7</t>
  </si>
  <si>
    <t>Q3_072_8</t>
  </si>
  <si>
    <t>APSU_Q3_100013072_SurveyFiducialization_0000_20210601_00.xls</t>
  </si>
  <si>
    <t>Q3_073_0</t>
  </si>
  <si>
    <t>Q3_073_1</t>
  </si>
  <si>
    <t>Q3_073_2</t>
  </si>
  <si>
    <t>Q3_073_3</t>
  </si>
  <si>
    <t>Q3_073_4</t>
  </si>
  <si>
    <t>Q3_073_5</t>
  </si>
  <si>
    <t>Q3_073_6</t>
  </si>
  <si>
    <t>Q3_073_7</t>
  </si>
  <si>
    <t>Q3_073_8</t>
  </si>
  <si>
    <t>APSU_Q3_100013073_SurveyFiducialization_0000_20210527_00.xls</t>
  </si>
  <si>
    <t>Q3_074_0</t>
  </si>
  <si>
    <t>Q3_074_1</t>
  </si>
  <si>
    <t>Q3_074_2</t>
  </si>
  <si>
    <t>Q3_074_3</t>
  </si>
  <si>
    <t>Q3_074_4</t>
  </si>
  <si>
    <t>Q3_074_5</t>
  </si>
  <si>
    <t>Q3_074_6</t>
  </si>
  <si>
    <t>Q3_074_7</t>
  </si>
  <si>
    <t>Q3_074_8</t>
  </si>
  <si>
    <t>APSU_Q3_100013074_SurveyFiducialization_0000_20210601_00.xls</t>
  </si>
  <si>
    <t>Q3_075_0</t>
  </si>
  <si>
    <t>Q3_075_1</t>
  </si>
  <si>
    <t>Q3_075_2</t>
  </si>
  <si>
    <t>Q3_075_3</t>
  </si>
  <si>
    <t>Q3_075_4</t>
  </si>
  <si>
    <t>Q3_075_5</t>
  </si>
  <si>
    <t>Q3_075_6</t>
  </si>
  <si>
    <t>Q3_075_7</t>
  </si>
  <si>
    <t>Q3_075_8</t>
  </si>
  <si>
    <t>APSU_Q3_100013075_SurveyFiducialization_0000_20210610_00.xls</t>
  </si>
  <si>
    <t>Q3_076_0</t>
  </si>
  <si>
    <t>Q3_076_1</t>
  </si>
  <si>
    <t>Q3_076_2</t>
  </si>
  <si>
    <t>Q3_076_3</t>
  </si>
  <si>
    <t>Q3_076_4</t>
  </si>
  <si>
    <t>Q3_076_5</t>
  </si>
  <si>
    <t>Q3_076_6</t>
  </si>
  <si>
    <t>Q3_076_7</t>
  </si>
  <si>
    <t>Q3_076_8</t>
  </si>
  <si>
    <t>APSU_Q3_100013076_SurveyFiducialization_0000_20210608_00.xls</t>
  </si>
  <si>
    <t>Q3_077_0</t>
  </si>
  <si>
    <t>Q3_077_1</t>
  </si>
  <si>
    <t>Q3_077_2</t>
  </si>
  <si>
    <t>Q3_077_3</t>
  </si>
  <si>
    <t>Q3_077_4</t>
  </si>
  <si>
    <t>Q3_077_5</t>
  </si>
  <si>
    <t>Q3_077_6</t>
  </si>
  <si>
    <t>Q3_077_7</t>
  </si>
  <si>
    <t>Q3_077_8</t>
  </si>
  <si>
    <t>APSU_Q3_100013077_SurveyFiducialization_0000_20210527_00.xls</t>
  </si>
  <si>
    <t>Q3_078_0</t>
  </si>
  <si>
    <t>Q3_078_1</t>
  </si>
  <si>
    <t>Q3_078_2</t>
  </si>
  <si>
    <t>Q3_078_3</t>
  </si>
  <si>
    <t>Q3_078_4</t>
  </si>
  <si>
    <t>Q3_078_5</t>
  </si>
  <si>
    <t>Q3_078_6</t>
  </si>
  <si>
    <t>Q3_078_7</t>
  </si>
  <si>
    <t>Q3_078_8</t>
  </si>
  <si>
    <t>APSU_Q3_100013078_SurveyFiducialization_0000_20210602_00.xls</t>
  </si>
  <si>
    <t>Q3_079_0</t>
  </si>
  <si>
    <t>Q3_079_1</t>
  </si>
  <si>
    <t>Q3_079_2</t>
  </si>
  <si>
    <t>Q3_079_3</t>
  </si>
  <si>
    <t>Q3_079_4</t>
  </si>
  <si>
    <t>Q3_079_5</t>
  </si>
  <si>
    <t>Q3_079_6</t>
  </si>
  <si>
    <t>Q3_079_7</t>
  </si>
  <si>
    <t>Q3_079_8</t>
  </si>
  <si>
    <t>APSU_Q3_100013079_SurveyFiducialization_0000_20210602_00.xls</t>
  </si>
  <si>
    <t>Q3_080_0</t>
  </si>
  <si>
    <t>Q3_080_1</t>
  </si>
  <si>
    <t>Q3_080_2</t>
  </si>
  <si>
    <t>Q3_080_3</t>
  </si>
  <si>
    <t>Q3_080_4</t>
  </si>
  <si>
    <t>Q3_080_5</t>
  </si>
  <si>
    <t>Q3_080_6</t>
  </si>
  <si>
    <t>Q3_080_7</t>
  </si>
  <si>
    <t>Q3_080_8</t>
  </si>
  <si>
    <t>APSU_Q3_100013080_SurveyFiducialization_0000_20210603_00.xls</t>
  </si>
  <si>
    <t>Q3_081_0</t>
  </si>
  <si>
    <t>Q3_081_1</t>
  </si>
  <si>
    <t>Q3_081_2</t>
  </si>
  <si>
    <t>Q3_081_3</t>
  </si>
  <si>
    <t>Q3_081_4</t>
  </si>
  <si>
    <t>Q3_081_5</t>
  </si>
  <si>
    <t>Q3_081_6</t>
  </si>
  <si>
    <t>Q3_081_7</t>
  </si>
  <si>
    <t>Q3_081_8</t>
  </si>
  <si>
    <t>APSU_Q3_100013081_SurveyFiducialization_0000_20210611_00.xls</t>
  </si>
  <si>
    <t>Q3_082_0</t>
  </si>
  <si>
    <t>Q3_082_1</t>
  </si>
  <si>
    <t>Q3_082_2</t>
  </si>
  <si>
    <t>Q3_082_3</t>
  </si>
  <si>
    <t>Q3_082_4</t>
  </si>
  <si>
    <t>Q3_082_5</t>
  </si>
  <si>
    <t>Q3_082_6</t>
  </si>
  <si>
    <t>Q3_082_7</t>
  </si>
  <si>
    <t>Q3_082_8</t>
  </si>
  <si>
    <t>APSU_Q3_100013082_SurveyFiducialization_0000_20210614_00.xls</t>
  </si>
  <si>
    <t>Q3_083_0</t>
  </si>
  <si>
    <t>Q3_083_1</t>
  </si>
  <si>
    <t>Q3_083_2</t>
  </si>
  <si>
    <t>Q3_083_3</t>
  </si>
  <si>
    <t>Q3_083_4</t>
  </si>
  <si>
    <t>Q3_083_5</t>
  </si>
  <si>
    <t>Q3_083_6</t>
  </si>
  <si>
    <t>Q3_083_7</t>
  </si>
  <si>
    <t>Q3_083_8</t>
  </si>
  <si>
    <t>APSU_Q3_100013083_SurveyFiducialization_0000_20210611_00.xls</t>
  </si>
  <si>
    <t>Q4_003_0</t>
  </si>
  <si>
    <t>Q4_003_1</t>
  </si>
  <si>
    <t>Q4_003_2</t>
  </si>
  <si>
    <t>Q4_003_3</t>
  </si>
  <si>
    <t>Q4_003_4</t>
  </si>
  <si>
    <t>Q4_003_5</t>
  </si>
  <si>
    <t>Q4_003_6</t>
  </si>
  <si>
    <t>Q4_003_7</t>
  </si>
  <si>
    <t>Q4_003_8</t>
  </si>
  <si>
    <t>Q4_003_V</t>
  </si>
  <si>
    <t>APSU_Q4_100014003_SurveyFiducialization_0000_20200819_00.xls</t>
  </si>
  <si>
    <t>Q4_004_0</t>
  </si>
  <si>
    <t>Q4_004_1</t>
  </si>
  <si>
    <t>Q4_004_2</t>
  </si>
  <si>
    <t>Q4_004_3</t>
  </si>
  <si>
    <t>Q4_004_4</t>
  </si>
  <si>
    <t>Q4_004_5</t>
  </si>
  <si>
    <t>Q4_004_6</t>
  </si>
  <si>
    <t>Q4_004_7</t>
  </si>
  <si>
    <t>Q4_004_8</t>
  </si>
  <si>
    <t>Q4_004_V</t>
  </si>
  <si>
    <t>APSU_Q4_100014004_SurveyFiducialization_0001_20200908_00.xls</t>
  </si>
  <si>
    <t>Q4_005_0</t>
  </si>
  <si>
    <t>Q4_005_1</t>
  </si>
  <si>
    <t>Q4_005_2</t>
  </si>
  <si>
    <t>Q4_005_3</t>
  </si>
  <si>
    <t>Q4_005_4</t>
  </si>
  <si>
    <t>Q4_005_5</t>
  </si>
  <si>
    <t>Q4_005_6</t>
  </si>
  <si>
    <t>Q4_005_7</t>
  </si>
  <si>
    <t>Q4_005_8</t>
  </si>
  <si>
    <t>Q4_005_V</t>
  </si>
  <si>
    <t>APSU_Q4_100014005_SurveyFiducialization_0000_20200820_00.xls</t>
  </si>
  <si>
    <t>Q4_006_0</t>
  </si>
  <si>
    <t>Q4_006_1</t>
  </si>
  <si>
    <t>Q4_006_2</t>
  </si>
  <si>
    <t>Q4_006_3</t>
  </si>
  <si>
    <t>Q4_006_4</t>
  </si>
  <si>
    <t>Q4_006_5</t>
  </si>
  <si>
    <t>Q4_006_6</t>
  </si>
  <si>
    <t>Q4_006_7</t>
  </si>
  <si>
    <t>Q4_006_8</t>
  </si>
  <si>
    <t>Q4_006_V</t>
  </si>
  <si>
    <t>APSU_Q4_100014006_SurveyFiducialization_0000_20200909_00.xls</t>
  </si>
  <si>
    <t>Q4_007_0</t>
  </si>
  <si>
    <t>Q4_007_1</t>
  </si>
  <si>
    <t>Q4_007_2</t>
  </si>
  <si>
    <t>Q4_007_3</t>
  </si>
  <si>
    <t>Q4_007_4</t>
  </si>
  <si>
    <t>Q4_007_5</t>
  </si>
  <si>
    <t>Q4_007_6</t>
  </si>
  <si>
    <t>Q4_007_7</t>
  </si>
  <si>
    <t>Q4_007_8</t>
  </si>
  <si>
    <t>Q4_007_V</t>
  </si>
  <si>
    <t>APSU_Q4_100014007_SurveyFiducialization_0000_20200909_00.xls</t>
  </si>
  <si>
    <t>Q4_008_0</t>
  </si>
  <si>
    <t>Q4_008_1</t>
  </si>
  <si>
    <t>Q4_008_2</t>
  </si>
  <si>
    <t>Q4_008_3</t>
  </si>
  <si>
    <t>Q4_008_4</t>
  </si>
  <si>
    <t>Q4_008_5</t>
  </si>
  <si>
    <t>Q4_008_6</t>
  </si>
  <si>
    <t>Q4_008_7</t>
  </si>
  <si>
    <t>Q4_008_8</t>
  </si>
  <si>
    <t>Q4_008_V</t>
  </si>
  <si>
    <t>APSU_Q4_100014008_SurveyFiducialization_0000_20200818_00.xls</t>
  </si>
  <si>
    <t>Q4_009_0</t>
  </si>
  <si>
    <t>Q4_009_1</t>
  </si>
  <si>
    <t>Q4_009_2</t>
  </si>
  <si>
    <t>Q4_009_3</t>
  </si>
  <si>
    <t>Q4_009_4</t>
  </si>
  <si>
    <t>Q4_009_5</t>
  </si>
  <si>
    <t>Q4_009_6</t>
  </si>
  <si>
    <t>Q4_009_7</t>
  </si>
  <si>
    <t>Q4_009_8</t>
  </si>
  <si>
    <t>Q4_009_V</t>
  </si>
  <si>
    <t>APSU_Q4_100014009_SurveyFiducialization_0000_20200903_00.xls</t>
  </si>
  <si>
    <t>Q4_010_0</t>
  </si>
  <si>
    <t>Q4_010_1</t>
  </si>
  <si>
    <t>Q4_010_2</t>
  </si>
  <si>
    <t>Q4_010_3</t>
  </si>
  <si>
    <t>Q4_010_4</t>
  </si>
  <si>
    <t>Q4_010_5</t>
  </si>
  <si>
    <t>Q4_010_6</t>
  </si>
  <si>
    <t>Q4_010_7</t>
  </si>
  <si>
    <t>Q4_010_8</t>
  </si>
  <si>
    <t>Q4_010_V</t>
  </si>
  <si>
    <t>APSU_Q4_100014010_SurveyFiducialization_0000_20200820_00.xls</t>
  </si>
  <si>
    <t>Q4_011_0</t>
  </si>
  <si>
    <t>Q4_011_1</t>
  </si>
  <si>
    <t>Q4_011_2</t>
  </si>
  <si>
    <t>Q4_011_3</t>
  </si>
  <si>
    <t>Q4_011_4</t>
  </si>
  <si>
    <t>Q4_011_5</t>
  </si>
  <si>
    <t>Q4_011_6</t>
  </si>
  <si>
    <t>Q4_011_7</t>
  </si>
  <si>
    <t>Q4_011_8</t>
  </si>
  <si>
    <t>Q4_011_V</t>
  </si>
  <si>
    <t>APSU_Q4_100014011_SurveyFiducialization_0000_20200821_00.xls</t>
  </si>
  <si>
    <t>APSU_Q4_100014012_SurveyFiducialization_0000_20200910_00.xls</t>
  </si>
  <si>
    <t>Q4_013_0</t>
  </si>
  <si>
    <t>Q4_013_1</t>
  </si>
  <si>
    <t>Q4_013_2</t>
  </si>
  <si>
    <t>Q4_013_3</t>
  </si>
  <si>
    <t>Q4_013_4</t>
  </si>
  <si>
    <t>Q4_013_5</t>
  </si>
  <si>
    <t>Q4_013_6</t>
  </si>
  <si>
    <t>Q4_013_7</t>
  </si>
  <si>
    <t>Q4_013_8</t>
  </si>
  <si>
    <t>Q4_013_V</t>
  </si>
  <si>
    <t>APSU_Q4_100014013_SurveyFiducialization_0000_20200910_00.xls</t>
  </si>
  <si>
    <t>Q4_014_0</t>
  </si>
  <si>
    <t>Q4_014_1</t>
  </si>
  <si>
    <t>Q4_014_2</t>
  </si>
  <si>
    <t>Q4_014_3</t>
  </si>
  <si>
    <t>Q4_014_4</t>
  </si>
  <si>
    <t>Q4_014_5</t>
  </si>
  <si>
    <t>Q4_014_6</t>
  </si>
  <si>
    <t>Q4_014_7</t>
  </si>
  <si>
    <t>Q4_014_8</t>
  </si>
  <si>
    <t>Q4_014_V</t>
  </si>
  <si>
    <t>APSU_Q4_100014014_SurveyFiducialization_0000_20200923_00.xls</t>
  </si>
  <si>
    <t>Q4_015_0</t>
  </si>
  <si>
    <t>Q4_015_1</t>
  </si>
  <si>
    <t>Q4_015_2</t>
  </si>
  <si>
    <t>Q4_015_3</t>
  </si>
  <si>
    <t>Q4_015_4</t>
  </si>
  <si>
    <t>Q4_015_5</t>
  </si>
  <si>
    <t>Q4_015_6</t>
  </si>
  <si>
    <t>Q4_015_7</t>
  </si>
  <si>
    <t>Q4_015_8</t>
  </si>
  <si>
    <t>Q4_015_V</t>
  </si>
  <si>
    <t>APSU_Q4_100014015_SurveyFiducialization_0000_20200924_00.xls</t>
  </si>
  <si>
    <t>Q4_016_0</t>
  </si>
  <si>
    <t>Q4_016_1</t>
  </si>
  <si>
    <t>Q4_016_2</t>
  </si>
  <si>
    <t>Q4_016_3</t>
  </si>
  <si>
    <t>Q4_016_4</t>
  </si>
  <si>
    <t>Q4_016_5</t>
  </si>
  <si>
    <t>Q4_016_6</t>
  </si>
  <si>
    <t>Q4_016_7</t>
  </si>
  <si>
    <t>Q4_016_8</t>
  </si>
  <si>
    <t>Q4_016_V</t>
  </si>
  <si>
    <t>APSU_Q4_100014016_SurveyFiducialization_0000_20200924_00.xls</t>
  </si>
  <si>
    <t>Q4_017_0</t>
  </si>
  <si>
    <t>Q4_017_1</t>
  </si>
  <si>
    <t>Q4_017_2</t>
  </si>
  <si>
    <t>Q4_017_3</t>
  </si>
  <si>
    <t>Q4_017_4</t>
  </si>
  <si>
    <t>Q4_017_5</t>
  </si>
  <si>
    <t>Q4_017_6</t>
  </si>
  <si>
    <t>Q4_017_7</t>
  </si>
  <si>
    <t>Q4_017_8</t>
  </si>
  <si>
    <t>Q4_017_V</t>
  </si>
  <si>
    <t>APSU_Q4_100014017_SurveyFiducialization_0000_20200925_00.xls</t>
  </si>
  <si>
    <t>Q4_018_0</t>
  </si>
  <si>
    <t>Q4_018_1</t>
  </si>
  <si>
    <t>Q4_018_2</t>
  </si>
  <si>
    <t>Q4_018_3</t>
  </si>
  <si>
    <t>Q4_018_4</t>
  </si>
  <si>
    <t>Q4_018_5</t>
  </si>
  <si>
    <t>Q4_018_6</t>
  </si>
  <si>
    <t>Q4_018_7</t>
  </si>
  <si>
    <t>Q4_018_8</t>
  </si>
  <si>
    <t>Q4_018_V</t>
  </si>
  <si>
    <t>APSU_Q4_100014018_SurveyFiducialization_0000_20200923_00.xls</t>
  </si>
  <si>
    <t>Q4_019_0</t>
  </si>
  <si>
    <t>Q4_019_1</t>
  </si>
  <si>
    <t>Q4_019_2</t>
  </si>
  <si>
    <t>Q4_019_3</t>
  </si>
  <si>
    <t>Q4_019_4</t>
  </si>
  <si>
    <t>Q4_019_5</t>
  </si>
  <si>
    <t>Q4_019_6</t>
  </si>
  <si>
    <t>Q4_019_7</t>
  </si>
  <si>
    <t>Q4_019_8</t>
  </si>
  <si>
    <t>Q4_019_V</t>
  </si>
  <si>
    <t>APSU_Q4_100014019_SurveyFiducialization_0000_20200825_00.xls</t>
  </si>
  <si>
    <t>Q4_020_0</t>
  </si>
  <si>
    <t>Q4_020_1</t>
  </si>
  <si>
    <t>Q4_020_2</t>
  </si>
  <si>
    <t>Q4_020_3</t>
  </si>
  <si>
    <t>Q4_020_4</t>
  </si>
  <si>
    <t>Q4_020_5</t>
  </si>
  <si>
    <t>Q4_020_6</t>
  </si>
  <si>
    <t>Q4_020_7</t>
  </si>
  <si>
    <t>Q4_020_8</t>
  </si>
  <si>
    <t>Q4_020_V</t>
  </si>
  <si>
    <t>APSU_Q4_100014020_SurveyFiducialization_0000_20200824_00.xls</t>
  </si>
  <si>
    <t>Q4_021_0</t>
  </si>
  <si>
    <t>Q4_021_1</t>
  </si>
  <si>
    <t>Q4_021_2</t>
  </si>
  <si>
    <t>Q4_021_3</t>
  </si>
  <si>
    <t>Q4_021_4</t>
  </si>
  <si>
    <t>Q4_021_5</t>
  </si>
  <si>
    <t>Q4_021_6</t>
  </si>
  <si>
    <t>Q4_021_7</t>
  </si>
  <si>
    <t>Q4_021_8</t>
  </si>
  <si>
    <t>Q4_021_V</t>
  </si>
  <si>
    <t>APSU_Q4_100014021_SurveyFiducialization_0000_20200826_00.xls</t>
  </si>
  <si>
    <t>Q4_022_0</t>
  </si>
  <si>
    <t>Q4_022_1</t>
  </si>
  <si>
    <t>Q4_022_2</t>
  </si>
  <si>
    <t>Q4_022_3</t>
  </si>
  <si>
    <t>Q4_022_4</t>
  </si>
  <si>
    <t>Q4_022_5</t>
  </si>
  <si>
    <t>Q4_022_6</t>
  </si>
  <si>
    <t>Q4_022_7</t>
  </si>
  <si>
    <t>Q4_022_8</t>
  </si>
  <si>
    <t>Q4_022_V</t>
  </si>
  <si>
    <t>APSU_Q4_100014022_SurveyFiducialization_0000_20200825_00.xls</t>
  </si>
  <si>
    <t>Q4_023_0</t>
  </si>
  <si>
    <t>Q4_023_1</t>
  </si>
  <si>
    <t>Q4_023_2</t>
  </si>
  <si>
    <t>Q4_023_3</t>
  </si>
  <si>
    <t>Q4_023_4</t>
  </si>
  <si>
    <t>Q4_023_5</t>
  </si>
  <si>
    <t>Q4_023_6</t>
  </si>
  <si>
    <t>Q4_023_7</t>
  </si>
  <si>
    <t>Q4_023_8</t>
  </si>
  <si>
    <t>Q4_023_V</t>
  </si>
  <si>
    <t>APSU_Q4_100014023_SurveyFiducialization_0000_20200821_00.xls</t>
  </si>
  <si>
    <t>Q4_024_0</t>
  </si>
  <si>
    <t>Q4_024_1</t>
  </si>
  <si>
    <t>Q4_024_2</t>
  </si>
  <si>
    <t>Q4_024_3</t>
  </si>
  <si>
    <t>Q4_024_4</t>
  </si>
  <si>
    <t>Q4_024_5</t>
  </si>
  <si>
    <t>Q4_024_6</t>
  </si>
  <si>
    <t>Q4_024_7</t>
  </si>
  <si>
    <t>Q4_024_8</t>
  </si>
  <si>
    <t>Q4_024_V</t>
  </si>
  <si>
    <t>APSU_Q4_100014024_SurveyFiducialization_0000_20200902_00.xls</t>
  </si>
  <si>
    <t>Q4_025_0</t>
  </si>
  <si>
    <t>Q4_025_1</t>
  </si>
  <si>
    <t>Q4_025_2</t>
  </si>
  <si>
    <t>Q4_025_3</t>
  </si>
  <si>
    <t>Q4_025_4</t>
  </si>
  <si>
    <t>Q4_025_5</t>
  </si>
  <si>
    <t>Q4_025_6</t>
  </si>
  <si>
    <t>Q4_025_7</t>
  </si>
  <si>
    <t>Q4_025_8</t>
  </si>
  <si>
    <t>Q4_025_V</t>
  </si>
  <si>
    <t>APSU_Q4_100014025_SurveyFiducialization_0000_20200903_00.xls</t>
  </si>
  <si>
    <t>Q4_026_0</t>
  </si>
  <si>
    <t>Q4_026_1</t>
  </si>
  <si>
    <t>Q4_026_2</t>
  </si>
  <si>
    <t>Q4_026_3</t>
  </si>
  <si>
    <t>Q4_026_4</t>
  </si>
  <si>
    <t>Q4_026_5</t>
  </si>
  <si>
    <t>Q4_026_6</t>
  </si>
  <si>
    <t>Q4_026_7</t>
  </si>
  <si>
    <t>Q4_026_8</t>
  </si>
  <si>
    <t>Q4_026_V</t>
  </si>
  <si>
    <t>APSU_Q4_100014026_SurveyFiducialization_0000_20200901_00.xls</t>
  </si>
  <si>
    <t>Q4_027_0</t>
  </si>
  <si>
    <t>Q4_027_1</t>
  </si>
  <si>
    <t>Q4_027_2</t>
  </si>
  <si>
    <t>Q4_027_3</t>
  </si>
  <si>
    <t>Q4_027_4</t>
  </si>
  <si>
    <t>Q4_027_5</t>
  </si>
  <si>
    <t>Q4_027_6</t>
  </si>
  <si>
    <t>Q4_027_7</t>
  </si>
  <si>
    <t>Q4_027_8</t>
  </si>
  <si>
    <t>Q4_027_V</t>
  </si>
  <si>
    <t>APSU_Q4_100014027_SurveyFiducialization_0000_20200915_00.xls</t>
  </si>
  <si>
    <t>Q4_028_0</t>
  </si>
  <si>
    <t>Q4_028_1</t>
  </si>
  <si>
    <t>Q4_028_2</t>
  </si>
  <si>
    <t>Q4_028_3</t>
  </si>
  <si>
    <t>Q4_028_4</t>
  </si>
  <si>
    <t>Q4_028_5</t>
  </si>
  <si>
    <t>Q4_028_6</t>
  </si>
  <si>
    <t>Q4_028_7</t>
  </si>
  <si>
    <t>Q4_028_8</t>
  </si>
  <si>
    <t>Q4_028_V</t>
  </si>
  <si>
    <t>APSU_Q4_100014028_SurveyFiducialization_0000_20200915_00.xls</t>
  </si>
  <si>
    <t>Q4_029_0</t>
  </si>
  <si>
    <t>Q4_029_1</t>
  </si>
  <si>
    <t>Q4_029_2</t>
  </si>
  <si>
    <t>Q4_029_3</t>
  </si>
  <si>
    <t>Q4_029_4</t>
  </si>
  <si>
    <t>Q4_029_5</t>
  </si>
  <si>
    <t>Q4_029_6</t>
  </si>
  <si>
    <t>Q4_029_7</t>
  </si>
  <si>
    <t>Q4_029_8</t>
  </si>
  <si>
    <t>Q4_029_V</t>
  </si>
  <si>
    <t>APSU_Q4_100014029_SurveyFiducialization_0000_20200827_00.xls</t>
  </si>
  <si>
    <t>Q4_030_0</t>
  </si>
  <si>
    <t>Q4_030_1</t>
  </si>
  <si>
    <t>Q4_030_2</t>
  </si>
  <si>
    <t>Q4_030_3</t>
  </si>
  <si>
    <t>Q4_030_4</t>
  </si>
  <si>
    <t>Q4_030_5</t>
  </si>
  <si>
    <t>Q4_030_6</t>
  </si>
  <si>
    <t>Q4_030_7</t>
  </si>
  <si>
    <t>Q4_030_8</t>
  </si>
  <si>
    <t>Q4_030_V</t>
  </si>
  <si>
    <t>APSU_Q4_100014030_SurveyFiducialization_0000_20200827_00.xls</t>
  </si>
  <si>
    <t>Q4_031_0</t>
  </si>
  <si>
    <t>Q4_031_1</t>
  </si>
  <si>
    <t>Q4_031_2</t>
  </si>
  <si>
    <t>Q4_031_3</t>
  </si>
  <si>
    <t>Q4_031_4</t>
  </si>
  <si>
    <t>Q4_031_5</t>
  </si>
  <si>
    <t>Q4_031_6</t>
  </si>
  <si>
    <t>Q4_031_7</t>
  </si>
  <si>
    <t>Q4_031_8</t>
  </si>
  <si>
    <t>Q4_031_V</t>
  </si>
  <si>
    <t>APSU_Q4_100014031_SurveyFiducialization_0000_20200831_00.xls</t>
  </si>
  <si>
    <t>Q4_032_0</t>
  </si>
  <si>
    <t>Q4_032_1</t>
  </si>
  <si>
    <t>Q4_032_2</t>
  </si>
  <si>
    <t>Q4_032_3</t>
  </si>
  <si>
    <t>Q4_032_4</t>
  </si>
  <si>
    <t>Q4_032_5</t>
  </si>
  <si>
    <t>Q4_032_6</t>
  </si>
  <si>
    <t>Q4_032_7</t>
  </si>
  <si>
    <t>Q4_032_8</t>
  </si>
  <si>
    <t>Q4_032_V</t>
  </si>
  <si>
    <t>APSU_Q4_100014032_SurveyFiducialization_0000_20200902_00.xls</t>
  </si>
  <si>
    <t>Q4_033_0</t>
  </si>
  <si>
    <t>Q4_033_1</t>
  </si>
  <si>
    <t>Q4_033_2</t>
  </si>
  <si>
    <t>Q4_033_3</t>
  </si>
  <si>
    <t>Q4_033_4</t>
  </si>
  <si>
    <t>Q4_033_5</t>
  </si>
  <si>
    <t>Q4_033_6</t>
  </si>
  <si>
    <t>Q4_033_7</t>
  </si>
  <si>
    <t>Q4_033_8</t>
  </si>
  <si>
    <t>Q4_033_V</t>
  </si>
  <si>
    <t>APSU_Q4_100014033_SurveyFiducialization_0000_20200828_00.xls</t>
  </si>
  <si>
    <t>Q4_034_0</t>
  </si>
  <si>
    <t>Q4_034_1</t>
  </si>
  <si>
    <t>Q4_034_2</t>
  </si>
  <si>
    <t>Q4_034_3</t>
  </si>
  <si>
    <t>Q4_034_4</t>
  </si>
  <si>
    <t>Q4_034_5</t>
  </si>
  <si>
    <t>Q4_034_6</t>
  </si>
  <si>
    <t>Q4_034_7</t>
  </si>
  <si>
    <t>Q4_034_8</t>
  </si>
  <si>
    <t>Q4_034_V</t>
  </si>
  <si>
    <t>APSU_Q4_100014034_SurveyFiducialization_0000_20200826_00.xls</t>
  </si>
  <si>
    <t>Q4_035_0</t>
  </si>
  <si>
    <t>Q4_035_1</t>
  </si>
  <si>
    <t>Q4_035_2</t>
  </si>
  <si>
    <t>Q4_035_3</t>
  </si>
  <si>
    <t>Q4_035_4</t>
  </si>
  <si>
    <t>Q4_035_5</t>
  </si>
  <si>
    <t>Q4_035_6</t>
  </si>
  <si>
    <t>Q4_035_7</t>
  </si>
  <si>
    <t>Q4_035_8</t>
  </si>
  <si>
    <t>Q4_035_V</t>
  </si>
  <si>
    <t>APSU_Q4_100014035_SurveyFiducialization_0000_20200828_00.xls</t>
  </si>
  <si>
    <t>Q4_036_0</t>
  </si>
  <si>
    <t>Q4_036_1</t>
  </si>
  <si>
    <t>Q4_036_2</t>
  </si>
  <si>
    <t>Q4_036_3</t>
  </si>
  <si>
    <t>Q4_036_4</t>
  </si>
  <si>
    <t>Q4_036_5</t>
  </si>
  <si>
    <t>Q4_036_6</t>
  </si>
  <si>
    <t>Q4_036_7</t>
  </si>
  <si>
    <t>Q4_036_8</t>
  </si>
  <si>
    <t>Q4_036_V</t>
  </si>
  <si>
    <t>APSU_Q4_100014036_SurveyFiducialization_0000_20200911_00.xls</t>
  </si>
  <si>
    <t>Q4_037_0</t>
  </si>
  <si>
    <t>Q4_037_1</t>
  </si>
  <si>
    <t>Q4_037_2</t>
  </si>
  <si>
    <t>Q4_037_3</t>
  </si>
  <si>
    <t>Q4_037_4</t>
  </si>
  <si>
    <t>Q4_037_5</t>
  </si>
  <si>
    <t>Q4_037_6</t>
  </si>
  <si>
    <t>Q4_037_7</t>
  </si>
  <si>
    <t>Q4_037_8</t>
  </si>
  <si>
    <t>Q4_037_V</t>
  </si>
  <si>
    <t>Q4_038_0</t>
  </si>
  <si>
    <t>Q4_038_1</t>
  </si>
  <si>
    <t>Q4_038_2</t>
  </si>
  <si>
    <t>Q4_038_3</t>
  </si>
  <si>
    <t>Q4_038_4</t>
  </si>
  <si>
    <t>Q4_038_5</t>
  </si>
  <si>
    <t>Q4_038_6</t>
  </si>
  <si>
    <t>Q4_038_7</t>
  </si>
  <si>
    <t>Q4_038_8</t>
  </si>
  <si>
    <t>Q4_038_V</t>
  </si>
  <si>
    <t>APSU_Q4_100014038_SurveyFiducialization_0000_20201217_00.xls</t>
  </si>
  <si>
    <t>Q4_039_0</t>
  </si>
  <si>
    <t>Q4_039_1</t>
  </si>
  <si>
    <t>Q4_039_2</t>
  </si>
  <si>
    <t>Q4_039_3</t>
  </si>
  <si>
    <t>Q4_039_4</t>
  </si>
  <si>
    <t>Q4_039_5</t>
  </si>
  <si>
    <t>Q4_039_6</t>
  </si>
  <si>
    <t>Q4_039_7</t>
  </si>
  <si>
    <t>Q4_039_8</t>
  </si>
  <si>
    <t>Q4_039_V</t>
  </si>
  <si>
    <t>APSU_Q4_100014039_SurveyFiducialization_0000_20200914_00.xls</t>
  </si>
  <si>
    <t>Q4_040_0</t>
  </si>
  <si>
    <t>Q4_040_1</t>
  </si>
  <si>
    <t>Q4_040_2</t>
  </si>
  <si>
    <t>Q4_040_3</t>
  </si>
  <si>
    <t>Q4_040_4</t>
  </si>
  <si>
    <t>Q4_040_5</t>
  </si>
  <si>
    <t>Q4_040_6</t>
  </si>
  <si>
    <t>Q4_040_7</t>
  </si>
  <si>
    <t>Q4_040_8</t>
  </si>
  <si>
    <t>Q4_040_V</t>
  </si>
  <si>
    <t>APSU_Q4_100014040_SurveyFiducialization_0000_20200901_00.xls</t>
  </si>
  <si>
    <t>Q4_041_0</t>
  </si>
  <si>
    <t>Q4_041_1</t>
  </si>
  <si>
    <t>Q4_041_2</t>
  </si>
  <si>
    <t>Q4_041_3</t>
  </si>
  <si>
    <t>Q4_041_4</t>
  </si>
  <si>
    <t>Q4_041_5</t>
  </si>
  <si>
    <t>Q4_041_6</t>
  </si>
  <si>
    <t>Q4_041_7</t>
  </si>
  <si>
    <t>Q4_041_8</t>
  </si>
  <si>
    <t>Q4_041_V</t>
  </si>
  <si>
    <t>APSU_Q4_100014041_SurveyFiducialization_0000_20200831_00.xls</t>
  </si>
  <si>
    <t>Q4_042_0</t>
  </si>
  <si>
    <t>Q4_042_1</t>
  </si>
  <si>
    <t>Q4_042_2</t>
  </si>
  <si>
    <t>Q4_042_3</t>
  </si>
  <si>
    <t>Q4_042_4</t>
  </si>
  <si>
    <t>Q4_042_5</t>
  </si>
  <si>
    <t>Q4_042_6</t>
  </si>
  <si>
    <t>Q4_042_7</t>
  </si>
  <si>
    <t>Q4_042_8</t>
  </si>
  <si>
    <t>Q4_042_V</t>
  </si>
  <si>
    <t>APSU_Q4_100014042_SurveyFiducialization_0000_20200904_00.xls</t>
  </si>
  <si>
    <t>Q4_043_0</t>
  </si>
  <si>
    <t>Q4_043_1</t>
  </si>
  <si>
    <t>Q4_043_2</t>
  </si>
  <si>
    <t>Q4_043_3</t>
  </si>
  <si>
    <t>Q4_043_4</t>
  </si>
  <si>
    <t>Q4_043_5</t>
  </si>
  <si>
    <t>Q4_043_6</t>
  </si>
  <si>
    <t>Q4_043_7</t>
  </si>
  <si>
    <t>Q4_043_8</t>
  </si>
  <si>
    <t>Q4_043_V</t>
  </si>
  <si>
    <t>APSU_Q4_100014043_SurveyFiducialization_0000_20201207_00.xls</t>
  </si>
  <si>
    <t>Q4_044_0</t>
  </si>
  <si>
    <t>Q4_044_1</t>
  </si>
  <si>
    <t>Q4_044_2</t>
  </si>
  <si>
    <t>Q4_044_3</t>
  </si>
  <si>
    <t>Q4_044_4</t>
  </si>
  <si>
    <t>Q4_044_5</t>
  </si>
  <si>
    <t>Q4_044_6</t>
  </si>
  <si>
    <t>Q4_044_7</t>
  </si>
  <si>
    <t>Q4_044_8</t>
  </si>
  <si>
    <t>Q4_044_V</t>
  </si>
  <si>
    <t>APSU_Q4_100014044_SurveyFiducialization_0000_20201209_00.xls</t>
  </si>
  <si>
    <t>Q4_045_0</t>
  </si>
  <si>
    <t>Q4_045_1</t>
  </si>
  <si>
    <t>Q4_045_2</t>
  </si>
  <si>
    <t>Q4_045_3</t>
  </si>
  <si>
    <t>Q4_045_4</t>
  </si>
  <si>
    <t>Q4_045_5</t>
  </si>
  <si>
    <t>Q4_045_6</t>
  </si>
  <si>
    <t>Q4_045_7</t>
  </si>
  <si>
    <t>Q4_045_8</t>
  </si>
  <si>
    <t>Q4_045_V</t>
  </si>
  <si>
    <t>APSU_Q4_100014045_SurveyFiducialization_0000_20200916_00.xls</t>
  </si>
  <si>
    <t>Q4_046_0</t>
  </si>
  <si>
    <t>Q4_046_1</t>
  </si>
  <si>
    <t>Q4_046_2</t>
  </si>
  <si>
    <t>Q4_046_3</t>
  </si>
  <si>
    <t>Q4_046_4</t>
  </si>
  <si>
    <t>Q4_046_5</t>
  </si>
  <si>
    <t>Q4_046_6</t>
  </si>
  <si>
    <t>Q4_046_7</t>
  </si>
  <si>
    <t>Q4_046_8</t>
  </si>
  <si>
    <t>Q4_046_V</t>
  </si>
  <si>
    <t>APSU_Q4_100014046_SurveyFiducialization_0001_20201203_01.xls</t>
  </si>
  <si>
    <t>Q4_047_0</t>
  </si>
  <si>
    <t>Q4_047_1</t>
  </si>
  <si>
    <t>Q4_047_2</t>
  </si>
  <si>
    <t>Q4_047_3</t>
  </si>
  <si>
    <t>Q4_047_4</t>
  </si>
  <si>
    <t>Q4_047_5</t>
  </si>
  <si>
    <t>Q4_047_6</t>
  </si>
  <si>
    <t>Q4_047_7</t>
  </si>
  <si>
    <t>Q4_047_8</t>
  </si>
  <si>
    <t>Q4_047_V</t>
  </si>
  <si>
    <t>APSU_Q4_100014047_SurveyFiducialization_0000_20200922_00.xls</t>
  </si>
  <si>
    <t>Q4_048_0</t>
  </si>
  <si>
    <t>Q4_048_1</t>
  </si>
  <si>
    <t>Q4_048_2</t>
  </si>
  <si>
    <t>Q4_048_3</t>
  </si>
  <si>
    <t>Q4_048_4</t>
  </si>
  <si>
    <t>Q4_048_5</t>
  </si>
  <si>
    <t>Q4_048_6</t>
  </si>
  <si>
    <t>Q4_048_7</t>
  </si>
  <si>
    <t>Q4_048_8</t>
  </si>
  <si>
    <t>Q4_048_V</t>
  </si>
  <si>
    <t>APSU_Q4_100014048_SurveyFiducialization_0000_20200918_00.xls</t>
  </si>
  <si>
    <t>Q4_049_0</t>
  </si>
  <si>
    <t>Q4_049_1</t>
  </si>
  <si>
    <t>Q4_049_2</t>
  </si>
  <si>
    <t>Q4_049_3</t>
  </si>
  <si>
    <t>Q4_049_4</t>
  </si>
  <si>
    <t>Q4_049_5</t>
  </si>
  <si>
    <t>Q4_049_6</t>
  </si>
  <si>
    <t>Q4_049_7</t>
  </si>
  <si>
    <t>Q4_049_8</t>
  </si>
  <si>
    <t>Q4_049_V</t>
  </si>
  <si>
    <t>APSU_Q4_100014049_SurveyFiducialization_0000_20200921_00.xls</t>
  </si>
  <si>
    <t>Q4_050_0</t>
  </si>
  <si>
    <t>Q4_050_1</t>
  </si>
  <si>
    <t>Q4_050_2</t>
  </si>
  <si>
    <t>Q4_050_3</t>
  </si>
  <si>
    <t>Q4_050_4</t>
  </si>
  <si>
    <t>Q4_050_5</t>
  </si>
  <si>
    <t>Q4_050_6</t>
  </si>
  <si>
    <t>Q4_050_7</t>
  </si>
  <si>
    <t>Q4_050_8</t>
  </si>
  <si>
    <t>Q4_050_V</t>
  </si>
  <si>
    <t>APSU_Q4_100014050_SurveyFiducialization_0000_20200916_00.xls</t>
  </si>
  <si>
    <t>Q4_051_0</t>
  </si>
  <si>
    <t>Q4_051_1</t>
  </si>
  <si>
    <t>Q4_051_2</t>
  </si>
  <si>
    <t>Q4_051_3</t>
  </si>
  <si>
    <t>Q4_051_4</t>
  </si>
  <si>
    <t>Q4_051_5</t>
  </si>
  <si>
    <t>Q4_051_6</t>
  </si>
  <si>
    <t>Q4_051_7</t>
  </si>
  <si>
    <t>Q4_051_8</t>
  </si>
  <si>
    <t>Q4_051_V</t>
  </si>
  <si>
    <t>APSU_Q4_100014051_SurveyFiducialization_0000_20201208_00.xls</t>
  </si>
  <si>
    <t>Q4_052_0</t>
  </si>
  <si>
    <t>Q4_052_1</t>
  </si>
  <si>
    <t>Q4_052_2</t>
  </si>
  <si>
    <t>Q4_052_3</t>
  </si>
  <si>
    <t>Q4_052_4</t>
  </si>
  <si>
    <t>Q4_052_5</t>
  </si>
  <si>
    <t>Q4_052_6</t>
  </si>
  <si>
    <t>Q4_052_7</t>
  </si>
  <si>
    <t>Q4_052_8</t>
  </si>
  <si>
    <t>Q4_052_V</t>
  </si>
  <si>
    <t>APSU_Q4_100014052_SurveyFiducialization_0000_20200917_00.xls</t>
  </si>
  <si>
    <t>Q4_053_0</t>
  </si>
  <si>
    <t>Q4_053_1</t>
  </si>
  <si>
    <t>Q4_053_2</t>
  </si>
  <si>
    <t>Q4_053_3</t>
  </si>
  <si>
    <t>Q4_053_4</t>
  </si>
  <si>
    <t>Q4_053_5</t>
  </si>
  <si>
    <t>Q4_053_6</t>
  </si>
  <si>
    <t>Q4_053_7</t>
  </si>
  <si>
    <t>Q4_053_8</t>
  </si>
  <si>
    <t>Q4_053_V</t>
  </si>
  <si>
    <t>APSU_Q4_100014053_SurveyFiducialization_0000_20200917_00.xls</t>
  </si>
  <si>
    <t>Q4_054_0</t>
  </si>
  <si>
    <t>Q4_054_1</t>
  </si>
  <si>
    <t>Q4_054_2</t>
  </si>
  <si>
    <t>Q4_054_3</t>
  </si>
  <si>
    <t>Q4_054_4</t>
  </si>
  <si>
    <t>Q4_054_5</t>
  </si>
  <si>
    <t>Q4_054_6</t>
  </si>
  <si>
    <t>Q4_054_7</t>
  </si>
  <si>
    <t>Q4_054_8</t>
  </si>
  <si>
    <t>Q4_054_V</t>
  </si>
  <si>
    <t>APSU_Q4_100014054_SurveyFiducialization_0000_20200922_00.xls</t>
  </si>
  <si>
    <t>Q4_055_0</t>
  </si>
  <si>
    <t>Q4_055_1</t>
  </si>
  <si>
    <t>Q4_055_2</t>
  </si>
  <si>
    <t>Q4_055_3</t>
  </si>
  <si>
    <t>Q4_055_4</t>
  </si>
  <si>
    <t>Q4_055_5</t>
  </si>
  <si>
    <t>Q4_055_6</t>
  </si>
  <si>
    <t>Q4_055_7</t>
  </si>
  <si>
    <t>Q4_055_8</t>
  </si>
  <si>
    <t>Q4_055_V</t>
  </si>
  <si>
    <t>APSU_Q4_100014055_SurveyFiducialization_0000_20200921_00.xls</t>
  </si>
  <si>
    <t>Q4_056_0</t>
  </si>
  <si>
    <t>Q4_056_1</t>
  </si>
  <si>
    <t>Q4_056_2</t>
  </si>
  <si>
    <t>Q4_056_3</t>
  </si>
  <si>
    <t>Q4_056_4</t>
  </si>
  <si>
    <t>Q4_056_5</t>
  </si>
  <si>
    <t>Q4_056_6</t>
  </si>
  <si>
    <t>Q4_056_7</t>
  </si>
  <si>
    <t>Q4_056_8</t>
  </si>
  <si>
    <t>Q4_056_V</t>
  </si>
  <si>
    <t>APSU_Q4_100014056_SurveyFiducialization_0000_20200918_00.xls</t>
  </si>
  <si>
    <t>Q4_057_0</t>
  </si>
  <si>
    <t>Q4_057_1</t>
  </si>
  <si>
    <t>Q4_057_2</t>
  </si>
  <si>
    <t>Q4_057_3</t>
  </si>
  <si>
    <t>Q4_057_4</t>
  </si>
  <si>
    <t>Q4_057_5</t>
  </si>
  <si>
    <t>Q4_057_6</t>
  </si>
  <si>
    <t>Q4_057_7</t>
  </si>
  <si>
    <t>Q4_057_8</t>
  </si>
  <si>
    <t>Q4_057_V</t>
  </si>
  <si>
    <t>APSU_Q4_100014057_SurveyFiducialization_0000_20201208_00.xls</t>
  </si>
  <si>
    <t>Q4_058_0</t>
  </si>
  <si>
    <t>Q4_058_1</t>
  </si>
  <si>
    <t>Q4_058_2</t>
  </si>
  <si>
    <t>Q4_058_3</t>
  </si>
  <si>
    <t>Q4_058_4</t>
  </si>
  <si>
    <t>Q4_058_5</t>
  </si>
  <si>
    <t>Q4_058_6</t>
  </si>
  <si>
    <t>Q4_058_7</t>
  </si>
  <si>
    <t>Q4_058_8</t>
  </si>
  <si>
    <t>Q4_058_V</t>
  </si>
  <si>
    <t>APSU_Q4_100014058_SurveyFiducialization_0000_20201216_00.xls</t>
  </si>
  <si>
    <t>Q4_059_0</t>
  </si>
  <si>
    <t>Q4_059_1</t>
  </si>
  <si>
    <t>Q4_059_2</t>
  </si>
  <si>
    <t>Q4_059_3</t>
  </si>
  <si>
    <t>Q4_059_4</t>
  </si>
  <si>
    <t>Q4_059_5</t>
  </si>
  <si>
    <t>Q4_059_6</t>
  </si>
  <si>
    <t>Q4_059_7</t>
  </si>
  <si>
    <t>Q4_059_8</t>
  </si>
  <si>
    <t>Q4_059_V</t>
  </si>
  <si>
    <t>APSU_Q4_100014059_SurveyFiducialization_0000_20201218_00.xls</t>
  </si>
  <si>
    <t>Q4_060_0</t>
  </si>
  <si>
    <t>Q4_060_1</t>
  </si>
  <si>
    <t>Q4_060_2</t>
  </si>
  <si>
    <t>Q4_060_3</t>
  </si>
  <si>
    <t>Q4_060_4</t>
  </si>
  <si>
    <t>Q4_060_5</t>
  </si>
  <si>
    <t>Q4_060_6</t>
  </si>
  <si>
    <t>Q4_060_7</t>
  </si>
  <si>
    <t>Q4_060_8</t>
  </si>
  <si>
    <t>Q4_060_V</t>
  </si>
  <si>
    <t>APSU_Q4_100014060_SurveyFiducialization_0000_20201211_00.xls</t>
  </si>
  <si>
    <t>Q4_061_0</t>
  </si>
  <si>
    <t>Q4_061_1</t>
  </si>
  <si>
    <t>Q4_061_2</t>
  </si>
  <si>
    <t>Q4_061_3</t>
  </si>
  <si>
    <t>Q4_061_4</t>
  </si>
  <si>
    <t>Q4_061_5</t>
  </si>
  <si>
    <t>Q4_061_6</t>
  </si>
  <si>
    <t>Q4_061_7</t>
  </si>
  <si>
    <t>Q4_061_8</t>
  </si>
  <si>
    <t>Q4_061_V</t>
  </si>
  <si>
    <t>APSU_Q4_100014061_SurveyFiducialization_0000_20201207_00.xls</t>
  </si>
  <si>
    <t>Q4_062_0</t>
  </si>
  <si>
    <t>Q4_062_1</t>
  </si>
  <si>
    <t>Q4_062_2</t>
  </si>
  <si>
    <t>Q4_062_3</t>
  </si>
  <si>
    <t>Q4_062_4</t>
  </si>
  <si>
    <t>Q4_062_5</t>
  </si>
  <si>
    <t>Q4_062_6</t>
  </si>
  <si>
    <t>Q4_062_7</t>
  </si>
  <si>
    <t>Q4_062_8</t>
  </si>
  <si>
    <t>Q4_062_V</t>
  </si>
  <si>
    <t>APSU_Q4_100014062_SurveyFiducialization_0000_20201221_00.xls</t>
  </si>
  <si>
    <t>Q4_063_0</t>
  </si>
  <si>
    <t>Q4_063_1</t>
  </si>
  <si>
    <t>Q4_063_2</t>
  </si>
  <si>
    <t>Q4_063_3</t>
  </si>
  <si>
    <t>Q4_063_4</t>
  </si>
  <si>
    <t>Q4_063_5</t>
  </si>
  <si>
    <t>Q4_063_6</t>
  </si>
  <si>
    <t>Q4_063_7</t>
  </si>
  <si>
    <t>Q4_063_8</t>
  </si>
  <si>
    <t>Q4_063_V</t>
  </si>
  <si>
    <t>APSU_Q4_100014063_SurveyFiducialization_0000_20201214_00.xls</t>
  </si>
  <si>
    <t>Q4_064_0</t>
  </si>
  <si>
    <t>Q4_064_1</t>
  </si>
  <si>
    <t>Q4_064_2</t>
  </si>
  <si>
    <t>Q4_064_3</t>
  </si>
  <si>
    <t>Q4_064_4</t>
  </si>
  <si>
    <t>Q4_064_5</t>
  </si>
  <si>
    <t>Q4_064_6</t>
  </si>
  <si>
    <t>Q4_064_7</t>
  </si>
  <si>
    <t>Q4_064_8</t>
  </si>
  <si>
    <t>Q4_064_V</t>
  </si>
  <si>
    <t>APSU_Q4_100014064_SurveyFiducialization_0000_20201221_00.xls</t>
  </si>
  <si>
    <t>Q4_065_0</t>
  </si>
  <si>
    <t>Q4_065_1</t>
  </si>
  <si>
    <t>Q4_065_2</t>
  </si>
  <si>
    <t>Q4_065_3</t>
  </si>
  <si>
    <t>Q4_065_4</t>
  </si>
  <si>
    <t>Q4_065_5</t>
  </si>
  <si>
    <t>Q4_065_6</t>
  </si>
  <si>
    <t>Q4_065_7</t>
  </si>
  <si>
    <t>Q4_065_8</t>
  </si>
  <si>
    <t>Q4_065_V</t>
  </si>
  <si>
    <t>APSU_Q4_100014065_SurveyFiducialization_0000_20201215_00.xls</t>
  </si>
  <si>
    <t>Q4_066_0</t>
  </si>
  <si>
    <t>Q4_066_1</t>
  </si>
  <si>
    <t>Q4_066_2</t>
  </si>
  <si>
    <t>Q4_066_3</t>
  </si>
  <si>
    <t>Q4_066_4</t>
  </si>
  <si>
    <t>Q4_066_5</t>
  </si>
  <si>
    <t>Q4_066_6</t>
  </si>
  <si>
    <t>Q4_066_7</t>
  </si>
  <si>
    <t>Q4_066_8</t>
  </si>
  <si>
    <t>Q4_066_V</t>
  </si>
  <si>
    <t>APSU_Q4_100014066_SurveyFiducialization_0000_20201210_00.xls</t>
  </si>
  <si>
    <t>Q4_067_0</t>
  </si>
  <si>
    <t>Q4_067_1</t>
  </si>
  <si>
    <t>Q4_067_2</t>
  </si>
  <si>
    <t>Q4_067_3</t>
  </si>
  <si>
    <t>Q4_067_4</t>
  </si>
  <si>
    <t>Q4_067_5</t>
  </si>
  <si>
    <t>Q4_067_6</t>
  </si>
  <si>
    <t>Q4_067_7</t>
  </si>
  <si>
    <t>Q4_067_8</t>
  </si>
  <si>
    <t>Q4_067_V</t>
  </si>
  <si>
    <t>APSU_Q4_100014067_SurveyFiducialization_0000_20201211_00.xls</t>
  </si>
  <si>
    <t>Q4_068_0</t>
  </si>
  <si>
    <t>Q4_068_1</t>
  </si>
  <si>
    <t>Q4_068_2</t>
  </si>
  <si>
    <t>Q4_068_3</t>
  </si>
  <si>
    <t>Q4_068_4</t>
  </si>
  <si>
    <t>Q4_068_5</t>
  </si>
  <si>
    <t>Q4_068_6</t>
  </si>
  <si>
    <t>Q4_068_7</t>
  </si>
  <si>
    <t>Q4_068_8</t>
  </si>
  <si>
    <t>Q4_068_V</t>
  </si>
  <si>
    <t>APSU_Q4_100014068_SurveyFiducialization_0000_20201210_00.xls</t>
  </si>
  <si>
    <t>Q4_069_0</t>
  </si>
  <si>
    <t>Q4_069_1</t>
  </si>
  <si>
    <t>Q4_069_2</t>
  </si>
  <si>
    <t>Q4_069_3</t>
  </si>
  <si>
    <t>Q4_069_4</t>
  </si>
  <si>
    <t>Q4_069_5</t>
  </si>
  <si>
    <t>Q4_069_6</t>
  </si>
  <si>
    <t>Q4_069_7</t>
  </si>
  <si>
    <t>Q4_069_8</t>
  </si>
  <si>
    <t>Q4_069_V</t>
  </si>
  <si>
    <t>APSU_Q4_100014069_SurveyFiducialization_0000_20201217_00.xls</t>
  </si>
  <si>
    <t>Q4_070_0</t>
  </si>
  <si>
    <t>Q4_070_1</t>
  </si>
  <si>
    <t>Q4_070_2</t>
  </si>
  <si>
    <t>Q4_070_3</t>
  </si>
  <si>
    <t>Q4_070_4</t>
  </si>
  <si>
    <t>Q4_070_5</t>
  </si>
  <si>
    <t>Q4_070_6</t>
  </si>
  <si>
    <t>Q4_070_7</t>
  </si>
  <si>
    <t>Q4_070_8</t>
  </si>
  <si>
    <t>Q4_070_V</t>
  </si>
  <si>
    <t>APSU_Q4_100014070_SurveyFiducialization_0000_20201218_00.xls</t>
  </si>
  <si>
    <t>Q4_071_0</t>
  </si>
  <si>
    <t>Q4_071_1</t>
  </si>
  <si>
    <t>Q4_071_2</t>
  </si>
  <si>
    <t>Q4_071_3</t>
  </si>
  <si>
    <t>Q4_071_4</t>
  </si>
  <si>
    <t>Q4_071_5</t>
  </si>
  <si>
    <t>Q4_071_6</t>
  </si>
  <si>
    <t>Q4_071_7</t>
  </si>
  <si>
    <t>Q4_071_8</t>
  </si>
  <si>
    <t>Q4_071_V</t>
  </si>
  <si>
    <t>APSU_Q4_100014071_SurveyFiducialization_0000_20201217_00.xls</t>
  </si>
  <si>
    <t>Q4_072_0</t>
  </si>
  <si>
    <t>Q4_072_1</t>
  </si>
  <si>
    <t>Q4_072_2</t>
  </si>
  <si>
    <t>Q4_072_3</t>
  </si>
  <si>
    <t>Q4_072_4</t>
  </si>
  <si>
    <t>Q4_072_5</t>
  </si>
  <si>
    <t>Q4_072_6</t>
  </si>
  <si>
    <t>Q4_072_7</t>
  </si>
  <si>
    <t>Q4_072_8</t>
  </si>
  <si>
    <t>Q4_072_V</t>
  </si>
  <si>
    <t>APSU_Q4_100014072_SurveyFiducialization_0000_20201221_00.xls</t>
  </si>
  <si>
    <t>Q4_073_0</t>
  </si>
  <si>
    <t>Q4_073_1</t>
  </si>
  <si>
    <t>Q4_073_2</t>
  </si>
  <si>
    <t>Q4_073_3</t>
  </si>
  <si>
    <t>Q4_073_4</t>
  </si>
  <si>
    <t>Q4_073_5</t>
  </si>
  <si>
    <t>Q4_073_6</t>
  </si>
  <si>
    <t>Q4_073_7</t>
  </si>
  <si>
    <t>Q4_073_8</t>
  </si>
  <si>
    <t>Q4_073_V</t>
  </si>
  <si>
    <t>APSU_Q4_100014073_SurveyFiducialization_0000_20201214_00.xls</t>
  </si>
  <si>
    <t>Q4_074_0</t>
  </si>
  <si>
    <t>Q4_074_1</t>
  </si>
  <si>
    <t>Q4_074_2</t>
  </si>
  <si>
    <t>Q4_074_3</t>
  </si>
  <si>
    <t>Q4_074_4</t>
  </si>
  <si>
    <t>Q4_074_5</t>
  </si>
  <si>
    <t>Q4_074_6</t>
  </si>
  <si>
    <t>Q4_074_7</t>
  </si>
  <si>
    <t>Q4_074_8</t>
  </si>
  <si>
    <t>Q4_074_V</t>
  </si>
  <si>
    <t>APSU_Q4_100014074_SurveyFiducialization_0000_20201204_01.xls</t>
  </si>
  <si>
    <t>Q4_075_0</t>
  </si>
  <si>
    <t>Q4_075_1</t>
  </si>
  <si>
    <t>Q4_075_2</t>
  </si>
  <si>
    <t>Q4_075_3</t>
  </si>
  <si>
    <t>Q4_075_4</t>
  </si>
  <si>
    <t>Q4_075_5</t>
  </si>
  <si>
    <t>Q4_075_6</t>
  </si>
  <si>
    <t>Q4_075_7</t>
  </si>
  <si>
    <t>Q4_075_8</t>
  </si>
  <si>
    <t>Q4_075_V</t>
  </si>
  <si>
    <t>APSU_Q4_100014075_SurveyFiducialization_0000_20201209_00.xls</t>
  </si>
  <si>
    <t>Q4_076_0</t>
  </si>
  <si>
    <t>Q4_076_1</t>
  </si>
  <si>
    <t>Q4_076_2</t>
  </si>
  <si>
    <t>Q4_076_3</t>
  </si>
  <si>
    <t>Q4_076_4</t>
  </si>
  <si>
    <t>Q4_076_5</t>
  </si>
  <si>
    <t>Q4_076_6</t>
  </si>
  <si>
    <t>Q4_076_7</t>
  </si>
  <si>
    <t>Q4_076_8</t>
  </si>
  <si>
    <t>Q4_076_V</t>
  </si>
  <si>
    <t>APSU_Q4_100014076_SurveyFiducialization_0000_20201204_00.xls</t>
  </si>
  <si>
    <t>Q4_077_0</t>
  </si>
  <si>
    <t>Q4_077_1</t>
  </si>
  <si>
    <t>Q4_077_2</t>
  </si>
  <si>
    <t>Q4_077_3</t>
  </si>
  <si>
    <t>Q4_077_4</t>
  </si>
  <si>
    <t>Q4_077_5</t>
  </si>
  <si>
    <t>Q4_077_6</t>
  </si>
  <si>
    <t>Q4_077_7</t>
  </si>
  <si>
    <t>Q4_077_8</t>
  </si>
  <si>
    <t>Q4_077_V</t>
  </si>
  <si>
    <t>APSU_Q4_100014077_SurveyFiducialization_0001_20201202_00.xls</t>
  </si>
  <si>
    <t>Q4_078_0</t>
  </si>
  <si>
    <t>Q4_078_1</t>
  </si>
  <si>
    <t>Q4_078_2</t>
  </si>
  <si>
    <t>Q4_078_3</t>
  </si>
  <si>
    <t>Q4_078_4</t>
  </si>
  <si>
    <t>Q4_078_5</t>
  </si>
  <si>
    <t>Q4_078_6</t>
  </si>
  <si>
    <t>Q4_078_7</t>
  </si>
  <si>
    <t>Q4_078_8</t>
  </si>
  <si>
    <t>Q4_078_V</t>
  </si>
  <si>
    <t>APSU_Q4_100014078_SurveyFiducialization_0000_20201222_00.xls</t>
  </si>
  <si>
    <t>Q4_079_0</t>
  </si>
  <si>
    <t>Q4_079_1</t>
  </si>
  <si>
    <t>Q4_079_2</t>
  </si>
  <si>
    <t>Q4_079_3</t>
  </si>
  <si>
    <t>Q4_079_4</t>
  </si>
  <si>
    <t>Q4_079_5</t>
  </si>
  <si>
    <t>Q4_079_6</t>
  </si>
  <si>
    <t>Q4_079_7</t>
  </si>
  <si>
    <t>Q4_079_8</t>
  </si>
  <si>
    <t>Q4_079_V</t>
  </si>
  <si>
    <t>APSU_Q4_100014079_SurveyFiducialization_0000_20201223_00.xls</t>
  </si>
  <si>
    <t>Q4_080_0</t>
  </si>
  <si>
    <t>Q4_080_1</t>
  </si>
  <si>
    <t>Q4_080_2</t>
  </si>
  <si>
    <t>Q4_080_3</t>
  </si>
  <si>
    <t>Q4_080_4</t>
  </si>
  <si>
    <t>Q4_080_5</t>
  </si>
  <si>
    <t>Q4_080_6</t>
  </si>
  <si>
    <t>Q4_080_7</t>
  </si>
  <si>
    <t>Q4_080_8</t>
  </si>
  <si>
    <t>Q4_080_V</t>
  </si>
  <si>
    <t>APSU_Q4_100014080_SurveyFiducialization_0000_20201223_00.xls</t>
  </si>
  <si>
    <t>Q4_081_0</t>
  </si>
  <si>
    <t>Q4_081_1</t>
  </si>
  <si>
    <t>Q4_081_2</t>
  </si>
  <si>
    <t>Q4_081_3</t>
  </si>
  <si>
    <t>Q4_081_4</t>
  </si>
  <si>
    <t>Q4_081_5</t>
  </si>
  <si>
    <t>Q4_081_6</t>
  </si>
  <si>
    <t>Q4_081_7</t>
  </si>
  <si>
    <t>Q4_081_8</t>
  </si>
  <si>
    <t>Q4_081_V</t>
  </si>
  <si>
    <t>APSU_Q4_100014081_SurveyFiducialization_0000_20201203_01.xls</t>
  </si>
  <si>
    <t>Q4_082_0</t>
  </si>
  <si>
    <t>Q4_082_1</t>
  </si>
  <si>
    <t>Q4_082_2</t>
  </si>
  <si>
    <t>Q4_082_3</t>
  </si>
  <si>
    <t>Q4_082_4</t>
  </si>
  <si>
    <t>Q4_082_5</t>
  </si>
  <si>
    <t>Q4_082_6</t>
  </si>
  <si>
    <t>Q4_082_7</t>
  </si>
  <si>
    <t>Q4_082_8</t>
  </si>
  <si>
    <t>Q4_082_V</t>
  </si>
  <si>
    <t>APSU_Q4_100014082_SurveyFiducialization_0000_20201222_00.xls</t>
  </si>
  <si>
    <t>APSU_Q4_100014037_SurveyFiducialization_0000_20200911_00.xls</t>
  </si>
  <si>
    <t>M2_055_0</t>
  </si>
  <si>
    <t>M2_055_1</t>
  </si>
  <si>
    <t>M2_055_2</t>
  </si>
  <si>
    <t>M2_055_3</t>
  </si>
  <si>
    <t>M2_055_4</t>
  </si>
  <si>
    <t>M2_055_5</t>
  </si>
  <si>
    <t>M2_055_6</t>
  </si>
  <si>
    <t>M2_055_7</t>
  </si>
  <si>
    <t>M2_055_8</t>
  </si>
  <si>
    <t>M2_055_9</t>
  </si>
  <si>
    <t>M2_055_10</t>
  </si>
  <si>
    <t>M2_055_V</t>
  </si>
  <si>
    <t>APSU_M2_100002055_Fiducialization_0000_20220425_00.xlsx</t>
  </si>
  <si>
    <t>M2_058_0</t>
  </si>
  <si>
    <t>M2_058_1</t>
  </si>
  <si>
    <t>M2_058_2</t>
  </si>
  <si>
    <t>M2_058_3</t>
  </si>
  <si>
    <t>M2_058_4</t>
  </si>
  <si>
    <t>M2_058_5</t>
  </si>
  <si>
    <t>M2_058_6</t>
  </si>
  <si>
    <t>M2_058_7</t>
  </si>
  <si>
    <t>M2_058_8</t>
  </si>
  <si>
    <t>M2_058_9</t>
  </si>
  <si>
    <t>M2_058_10</t>
  </si>
  <si>
    <t>M2_058_V</t>
  </si>
  <si>
    <t>APSU_M2_100002058_Fiducialization_0000_20220426_00.xlsx</t>
  </si>
  <si>
    <t>Q2_082</t>
  </si>
  <si>
    <t>Q6_001_0</t>
  </si>
  <si>
    <t>Q6_001_1</t>
  </si>
  <si>
    <t>Q6_001_2</t>
  </si>
  <si>
    <t>Q6_001_3</t>
  </si>
  <si>
    <t>Q6_001_4</t>
  </si>
  <si>
    <t>Q6_001_5</t>
  </si>
  <si>
    <t>Q6_001_6</t>
  </si>
  <si>
    <t>Q6_001_7</t>
  </si>
  <si>
    <t>Q6_001_8</t>
  </si>
  <si>
    <t>APSU_Q6_100016001_SurveyFiducialization_0003_20200625_00.xls</t>
  </si>
  <si>
    <t>Q6_002_0</t>
  </si>
  <si>
    <t>Q6_002_1</t>
  </si>
  <si>
    <t>Q6_002_2</t>
  </si>
  <si>
    <t>Q6_002_3</t>
  </si>
  <si>
    <t>Q6_002_4</t>
  </si>
  <si>
    <t>Q6_002_5</t>
  </si>
  <si>
    <t>Q6_002_6</t>
  </si>
  <si>
    <t>Q6_002_7</t>
  </si>
  <si>
    <t>Q6_002_8</t>
  </si>
  <si>
    <t>APSU_Q6_100016002_SurveyFiducialization_0000_20210203_00.xls</t>
  </si>
  <si>
    <t>Q6_003_0</t>
  </si>
  <si>
    <t>Q6_003_1</t>
  </si>
  <si>
    <t>Q6_003_2</t>
  </si>
  <si>
    <t>Q6_003_3</t>
  </si>
  <si>
    <t>Q6_003_4</t>
  </si>
  <si>
    <t>Q6_003_5</t>
  </si>
  <si>
    <t>Q6_003_6</t>
  </si>
  <si>
    <t>Q6_003_7</t>
  </si>
  <si>
    <t>Q6_003_8</t>
  </si>
  <si>
    <t>APSU_Q6_100016003_SurveyFiducialization_0000_20201016_00.xls</t>
  </si>
  <si>
    <t>Q6_004_0</t>
  </si>
  <si>
    <t>Q6_004_1</t>
  </si>
  <si>
    <t>Q6_004_2</t>
  </si>
  <si>
    <t>Q6_004_3</t>
  </si>
  <si>
    <t>Q6_004_4</t>
  </si>
  <si>
    <t>Q6_004_5</t>
  </si>
  <si>
    <t>Q6_004_6</t>
  </si>
  <si>
    <t>Q6_004_7</t>
  </si>
  <si>
    <t>Q6_004_8</t>
  </si>
  <si>
    <t>APSU_Q6_100016004_SurveyFiducialization_0000_20201015_00.xls</t>
  </si>
  <si>
    <t>Q6_005_0</t>
  </si>
  <si>
    <t>Q6_005_1</t>
  </si>
  <si>
    <t>Q6_005_2</t>
  </si>
  <si>
    <t>Q6_005_3</t>
  </si>
  <si>
    <t>Q6_005_4</t>
  </si>
  <si>
    <t>Q6_005_5</t>
  </si>
  <si>
    <t>Q6_005_6</t>
  </si>
  <si>
    <t>Q6_005_7</t>
  </si>
  <si>
    <t>Q6_005_8</t>
  </si>
  <si>
    <t>APSU_Q6_100016005_0000_SurveyFiducialization_20200511_00.xls</t>
  </si>
  <si>
    <t>Q6_006_0</t>
  </si>
  <si>
    <t>Q6_006_1</t>
  </si>
  <si>
    <t>Q6_006_2</t>
  </si>
  <si>
    <t>Q6_006_3</t>
  </si>
  <si>
    <t>Q6_006_4</t>
  </si>
  <si>
    <t>Q6_006_5</t>
  </si>
  <si>
    <t>Q6_006_6</t>
  </si>
  <si>
    <t>Q6_006_7</t>
  </si>
  <si>
    <t>Q6_006_8</t>
  </si>
  <si>
    <t>APSU_Q6_100016006_SurveyFiducialization_0000_20210211_00.xls</t>
  </si>
  <si>
    <t>Q6_007_0</t>
  </si>
  <si>
    <t>Q6_007_1</t>
  </si>
  <si>
    <t>Q6_007_2</t>
  </si>
  <si>
    <t>Q6_007_3</t>
  </si>
  <si>
    <t>Q6_007_4</t>
  </si>
  <si>
    <t>Q6_007_5</t>
  </si>
  <si>
    <t>Q6_007_6</t>
  </si>
  <si>
    <t>Q6_007_7</t>
  </si>
  <si>
    <t>Q6_007_8</t>
  </si>
  <si>
    <t>APSU_Q6_100016007_0000_SurveyFiducialization_20200512_00.xls</t>
  </si>
  <si>
    <t>Q6_008_0</t>
  </si>
  <si>
    <t>Q6_008_1</t>
  </si>
  <si>
    <t>Q6_008_2</t>
  </si>
  <si>
    <t>Q6_008_3</t>
  </si>
  <si>
    <t>Q6_008_4</t>
  </si>
  <si>
    <t>Q6_008_5</t>
  </si>
  <si>
    <t>Q6_008_6</t>
  </si>
  <si>
    <t>Q6_008_7</t>
  </si>
  <si>
    <t>Q6_008_8</t>
  </si>
  <si>
    <t>APSU_Q6_100016008_SurveyFiducialization_0000_20210326_00.xls</t>
  </si>
  <si>
    <t>Q6_009_0</t>
  </si>
  <si>
    <t>Q6_009_1</t>
  </si>
  <si>
    <t>Q6_009_2</t>
  </si>
  <si>
    <t>Q6_009_3</t>
  </si>
  <si>
    <t>Q6_009_4</t>
  </si>
  <si>
    <t>Q6_009_5</t>
  </si>
  <si>
    <t>Q6_009_6</t>
  </si>
  <si>
    <t>Q6_009_7</t>
  </si>
  <si>
    <t>Q6_009_8</t>
  </si>
  <si>
    <t>APSU_Q6_100016009_SurveyFiducialization_0000_20200720_00.xls</t>
  </si>
  <si>
    <t>Q6_010_0</t>
  </si>
  <si>
    <t>Q6_010_1</t>
  </si>
  <si>
    <t>Q6_010_2</t>
  </si>
  <si>
    <t>Q6_010_3</t>
  </si>
  <si>
    <t>Q6_010_4</t>
  </si>
  <si>
    <t>Q6_010_5</t>
  </si>
  <si>
    <t>Q6_010_6</t>
  </si>
  <si>
    <t>Q6_010_7</t>
  </si>
  <si>
    <t>Q6_010_8</t>
  </si>
  <si>
    <t>APSU_Q6_100016010_SurveyFiducialization_0000_20210120_00.xls</t>
  </si>
  <si>
    <t>Q6_011_0</t>
  </si>
  <si>
    <t>Q6_011_1</t>
  </si>
  <si>
    <t>Q6_011_2</t>
  </si>
  <si>
    <t>Q6_011_3</t>
  </si>
  <si>
    <t>Q6_011_4</t>
  </si>
  <si>
    <t>Q6_011_5</t>
  </si>
  <si>
    <t>Q6_011_6</t>
  </si>
  <si>
    <t>Q6_011_7</t>
  </si>
  <si>
    <t>Q6_011_8</t>
  </si>
  <si>
    <t>APSU_Q6_100016011_0000_SurveyFiducialization_20200514_00.xls</t>
  </si>
  <si>
    <t>Q6_012_0</t>
  </si>
  <si>
    <t>Q6_012_1</t>
  </si>
  <si>
    <t>Q6_012_2</t>
  </si>
  <si>
    <t>Q6_012_3</t>
  </si>
  <si>
    <t>Q6_012_4</t>
  </si>
  <si>
    <t>Q6_012_5</t>
  </si>
  <si>
    <t>Q6_012_6</t>
  </si>
  <si>
    <t>Q6_012_7</t>
  </si>
  <si>
    <t>Q6_012_8</t>
  </si>
  <si>
    <t>APSU_Q6_100016012_0000_SurveyFiducialization_20200506.xls</t>
  </si>
  <si>
    <t>Q6_013_0</t>
  </si>
  <si>
    <t>Q6_013_1</t>
  </si>
  <si>
    <t>Q6_013_2</t>
  </si>
  <si>
    <t>Q6_013_3</t>
  </si>
  <si>
    <t>Q6_013_4</t>
  </si>
  <si>
    <t>Q6_013_5</t>
  </si>
  <si>
    <t>Q6_013_6</t>
  </si>
  <si>
    <t>Q6_013_7</t>
  </si>
  <si>
    <t>Q6_013_8</t>
  </si>
  <si>
    <t>APSU_Q6_100016013_SurveyFiducialization_0001_20210330_00.xls</t>
  </si>
  <si>
    <t>Q6_014_0</t>
  </si>
  <si>
    <t>Q6_014_1</t>
  </si>
  <si>
    <t>Q6_014_2</t>
  </si>
  <si>
    <t>Q6_014_3</t>
  </si>
  <si>
    <t>Q6_014_4</t>
  </si>
  <si>
    <t>Q6_014_5</t>
  </si>
  <si>
    <t>Q6_014_6</t>
  </si>
  <si>
    <t>Q6_014_7</t>
  </si>
  <si>
    <t>Q6_014_8</t>
  </si>
  <si>
    <t>APSU_Q6_100016014_0000_SurveyFiducialization_20200519_00.xls</t>
  </si>
  <si>
    <t>Q6_015_0</t>
  </si>
  <si>
    <t>Q6_015_1</t>
  </si>
  <si>
    <t>Q6_015_2</t>
  </si>
  <si>
    <t>Q6_015_3</t>
  </si>
  <si>
    <t>Q6_015_4</t>
  </si>
  <si>
    <t>Q6_015_5</t>
  </si>
  <si>
    <t>Q6_015_6</t>
  </si>
  <si>
    <t>Q6_015_7</t>
  </si>
  <si>
    <t>Q6_015_8</t>
  </si>
  <si>
    <t>APSU_Q6_100016015_SurveyFiducialization_0000_20210401_00.xls</t>
  </si>
  <si>
    <t>Q6_016_0</t>
  </si>
  <si>
    <t>Q6_016_1</t>
  </si>
  <si>
    <t>Q6_016_2</t>
  </si>
  <si>
    <t>Q6_016_3</t>
  </si>
  <si>
    <t>Q6_016_4</t>
  </si>
  <si>
    <t>Q6_016_5</t>
  </si>
  <si>
    <t>Q6_016_6</t>
  </si>
  <si>
    <t>Q6_016_7</t>
  </si>
  <si>
    <t>Q6_016_8</t>
  </si>
  <si>
    <t>APSU_Q6_100016016_SurveyFiducialization_0000_20210209_00.xls</t>
  </si>
  <si>
    <t>Q6_017_0</t>
  </si>
  <si>
    <t>Q6_017_1</t>
  </si>
  <si>
    <t>Q6_017_2</t>
  </si>
  <si>
    <t>Q6_017_3</t>
  </si>
  <si>
    <t>Q6_017_4</t>
  </si>
  <si>
    <t>Q6_017_5</t>
  </si>
  <si>
    <t>Q6_017_6</t>
  </si>
  <si>
    <t>Q6_017_7</t>
  </si>
  <si>
    <t>Q6_017_8</t>
  </si>
  <si>
    <t>APSU_Q6_100016017_0000_SurveyFiducialization_20200515_00.xls</t>
  </si>
  <si>
    <t>Q6_018_0</t>
  </si>
  <si>
    <t>Q6_018_1</t>
  </si>
  <si>
    <t>Q6_018_2</t>
  </si>
  <si>
    <t>Q6_018_3</t>
  </si>
  <si>
    <t>Q6_018_4</t>
  </si>
  <si>
    <t>Q6_018_5</t>
  </si>
  <si>
    <t>Q6_018_6</t>
  </si>
  <si>
    <t>Q6_018_7</t>
  </si>
  <si>
    <t>Q6_018_8</t>
  </si>
  <si>
    <t>APSU_Q6_100016018_0000_SurveyFiducialization_20200518_00.xls</t>
  </si>
  <si>
    <t>Q6_019_0</t>
  </si>
  <si>
    <t>Q6_019_1</t>
  </si>
  <si>
    <t>Q6_019_2</t>
  </si>
  <si>
    <t>Q6_019_3</t>
  </si>
  <si>
    <t>Q6_019_4</t>
  </si>
  <si>
    <t>Q6_019_5</t>
  </si>
  <si>
    <t>Q6_019_6</t>
  </si>
  <si>
    <t>Q6_019_7</t>
  </si>
  <si>
    <t>Q6_019_8</t>
  </si>
  <si>
    <t>APSU_Q6_100016019_SurveyFiducialization_0000_20210401_00.xls</t>
  </si>
  <si>
    <t>Q6_020_0</t>
  </si>
  <si>
    <t>Q6_020_1</t>
  </si>
  <si>
    <t>Q6_020_2</t>
  </si>
  <si>
    <t>Q6_020_3</t>
  </si>
  <si>
    <t>Q6_020_4</t>
  </si>
  <si>
    <t>Q6_020_5</t>
  </si>
  <si>
    <t>Q6_020_6</t>
  </si>
  <si>
    <t>Q6_020_7</t>
  </si>
  <si>
    <t>Q6_020_8</t>
  </si>
  <si>
    <t>APSU_Q6_100016020_SurveyFiducialization_0000_20210629_00.xls</t>
  </si>
  <si>
    <t>Q6_021_0</t>
  </si>
  <si>
    <t>Q6_021_1</t>
  </si>
  <si>
    <t>Q6_021_2</t>
  </si>
  <si>
    <t>Q6_021_3</t>
  </si>
  <si>
    <t>Q6_021_4</t>
  </si>
  <si>
    <t>Q6_021_5</t>
  </si>
  <si>
    <t>Q6_021_6</t>
  </si>
  <si>
    <t>Q6_021_7</t>
  </si>
  <si>
    <t>Q6_021_8</t>
  </si>
  <si>
    <t>APSU_Q6_100016021_SurveyFiducialization_0000_20210628_00.xls</t>
  </si>
  <si>
    <t>Q6_022_0</t>
  </si>
  <si>
    <t>Q6_022_1</t>
  </si>
  <si>
    <t>Q6_022_2</t>
  </si>
  <si>
    <t>Q6_022_3</t>
  </si>
  <si>
    <t>Q6_022_4</t>
  </si>
  <si>
    <t>Q6_022_5</t>
  </si>
  <si>
    <t>Q6_022_6</t>
  </si>
  <si>
    <t>Q6_022_7</t>
  </si>
  <si>
    <t>Q6_022_8</t>
  </si>
  <si>
    <t>APSU_Q6_100016022_SurveyFiducialization_0000_20210216_00.xls</t>
  </si>
  <si>
    <t>Q6_023_0</t>
  </si>
  <si>
    <t>Q6_023_1</t>
  </si>
  <si>
    <t>Q6_023_2</t>
  </si>
  <si>
    <t>Q6_023_3</t>
  </si>
  <si>
    <t>Q6_023_4</t>
  </si>
  <si>
    <t>Q6_023_5</t>
  </si>
  <si>
    <t>Q6_023_6</t>
  </si>
  <si>
    <t>Q6_023_7</t>
  </si>
  <si>
    <t>Q6_023_8</t>
  </si>
  <si>
    <t>APSU_Q6_100016023_0000_SurveyFiducialization_20200507_00.xls</t>
  </si>
  <si>
    <t>Q6_024_0</t>
  </si>
  <si>
    <t>Q6_024_1</t>
  </si>
  <si>
    <t>Q6_024_2</t>
  </si>
  <si>
    <t>Q6_024_3</t>
  </si>
  <si>
    <t>Q6_024_4</t>
  </si>
  <si>
    <t>Q6_024_5</t>
  </si>
  <si>
    <t>Q6_024_6</t>
  </si>
  <si>
    <t>Q6_024_7</t>
  </si>
  <si>
    <t>Q6_024_8</t>
  </si>
  <si>
    <t>APSU_Q6_100016024_SurveyFiducialization_0000_20201020_00.xls</t>
  </si>
  <si>
    <t>Q6_025_0</t>
  </si>
  <si>
    <t>Q6_025_1</t>
  </si>
  <si>
    <t>Q6_025_2</t>
  </si>
  <si>
    <t>Q6_025_3</t>
  </si>
  <si>
    <t>Q6_025_4</t>
  </si>
  <si>
    <t>Q6_025_5</t>
  </si>
  <si>
    <t>Q6_025_6</t>
  </si>
  <si>
    <t>Q6_025_7</t>
  </si>
  <si>
    <t>Q6_025_8</t>
  </si>
  <si>
    <t>APSU_Q6_100016025_0000_SurveyFiducialization_20200513_00.xls</t>
  </si>
  <si>
    <t>Q6_026_0</t>
  </si>
  <si>
    <t>Q6_026_1</t>
  </si>
  <si>
    <t>Q6_026_2</t>
  </si>
  <si>
    <t>Q6_026_3</t>
  </si>
  <si>
    <t>Q6_026_4</t>
  </si>
  <si>
    <t>Q6_026_5</t>
  </si>
  <si>
    <t>Q6_026_6</t>
  </si>
  <si>
    <t>Q6_026_7</t>
  </si>
  <si>
    <t>Q6_026_8</t>
  </si>
  <si>
    <t>APSU_Q6_100016026_0000_SurveyFiducialization_20200505_00.xls</t>
  </si>
  <si>
    <t>Q6_027_0</t>
  </si>
  <si>
    <t>Q6_027_1</t>
  </si>
  <si>
    <t>Q6_027_2</t>
  </si>
  <si>
    <t>Q6_027_3</t>
  </si>
  <si>
    <t>Q6_027_4</t>
  </si>
  <si>
    <t>Q6_027_5</t>
  </si>
  <si>
    <t>Q6_027_6</t>
  </si>
  <si>
    <t>Q6_027_7</t>
  </si>
  <si>
    <t>Q6_027_8</t>
  </si>
  <si>
    <t>APSU_Q6_100016027_0000_SurveyFiducialization_20200420_00.xls</t>
  </si>
  <si>
    <t>Q6_028_0</t>
  </si>
  <si>
    <t>Q6_028_1</t>
  </si>
  <si>
    <t>Q6_028_2</t>
  </si>
  <si>
    <t>Q6_028_3</t>
  </si>
  <si>
    <t>Q6_028_4</t>
  </si>
  <si>
    <t>Q6_028_5</t>
  </si>
  <si>
    <t>Q6_028_6</t>
  </si>
  <si>
    <t>Q6_028_7</t>
  </si>
  <si>
    <t>Q6_028_8</t>
  </si>
  <si>
    <t>APSU_Q6_100016028_SurveyFiducialization_0000_20210122_00.xls</t>
  </si>
  <si>
    <t>Q6_029_0</t>
  </si>
  <si>
    <t>Q6_029_1</t>
  </si>
  <si>
    <t>Q6_029_2</t>
  </si>
  <si>
    <t>Q6_029_3</t>
  </si>
  <si>
    <t>Q6_029_4</t>
  </si>
  <si>
    <t>Q6_029_5</t>
  </si>
  <si>
    <t>Q6_029_6</t>
  </si>
  <si>
    <t>Q6_029_7</t>
  </si>
  <si>
    <t>Q6_029_8</t>
  </si>
  <si>
    <t>APSU_Q6_100016029_SurveyFiducialization_0000_20210326_00.xls</t>
  </si>
  <si>
    <t>Q6_030_0</t>
  </si>
  <si>
    <t>Q6_030_1</t>
  </si>
  <si>
    <t>Q6_030_2</t>
  </si>
  <si>
    <t>Q6_030_3</t>
  </si>
  <si>
    <t>Q6_030_4</t>
  </si>
  <si>
    <t>Q6_030_5</t>
  </si>
  <si>
    <t>Q6_030_6</t>
  </si>
  <si>
    <t>Q6_030_7</t>
  </si>
  <si>
    <t>Q6_030_8</t>
  </si>
  <si>
    <t>APSU_Q6_100016030_SurveyFiducialization_0000_20210212_00.xls</t>
  </si>
  <si>
    <t>Q6_031_0</t>
  </si>
  <si>
    <t>Q6_031_1</t>
  </si>
  <si>
    <t>Q6_031_2</t>
  </si>
  <si>
    <t>Q6_031_3</t>
  </si>
  <si>
    <t>Q6_031_4</t>
  </si>
  <si>
    <t>Q6_031_5</t>
  </si>
  <si>
    <t>Q6_031_6</t>
  </si>
  <si>
    <t>Q6_031_7</t>
  </si>
  <si>
    <t>Q6_031_8</t>
  </si>
  <si>
    <t>APSU_Q6_100016031_SurveyFiducialization_0000_20210629_00.xls</t>
  </si>
  <si>
    <t>Q6_032_0</t>
  </si>
  <si>
    <t>Q6_032_1</t>
  </si>
  <si>
    <t>Q6_032_2</t>
  </si>
  <si>
    <t>Q6_032_3</t>
  </si>
  <si>
    <t>Q6_032_4</t>
  </si>
  <si>
    <t>Q6_032_5</t>
  </si>
  <si>
    <t>Q6_032_6</t>
  </si>
  <si>
    <t>Q6_032_7</t>
  </si>
  <si>
    <t>Q6_032_8</t>
  </si>
  <si>
    <t>APSU_Q6_100016032_SurveyFiducialization_0000_20201014_00.xls</t>
  </si>
  <si>
    <t>Q6_033_0</t>
  </si>
  <si>
    <t>Q6_033_1</t>
  </si>
  <si>
    <t>Q6_033_2</t>
  </si>
  <si>
    <t>Q6_033_3</t>
  </si>
  <si>
    <t>Q6_033_4</t>
  </si>
  <si>
    <t>Q6_033_5</t>
  </si>
  <si>
    <t>Q6_033_6</t>
  </si>
  <si>
    <t>Q6_033_7</t>
  </si>
  <si>
    <t>Q6_033_8</t>
  </si>
  <si>
    <t>APSU_Q6_100016033_SurveyFiducialization_0000_20200724_00.xls</t>
  </si>
  <si>
    <t>Q6_034_0</t>
  </si>
  <si>
    <t>Q6_034_1</t>
  </si>
  <si>
    <t>Q6_034_2</t>
  </si>
  <si>
    <t>Q6_034_3</t>
  </si>
  <si>
    <t>Q6_034_4</t>
  </si>
  <si>
    <t>Q6_034_5</t>
  </si>
  <si>
    <t>Q6_034_6</t>
  </si>
  <si>
    <t>Q6_034_7</t>
  </si>
  <si>
    <t>Q6_034_8</t>
  </si>
  <si>
    <t>APSU_Q6_100016034_SurveyFiducialization_0000_20200723_00.xls</t>
  </si>
  <si>
    <t>Q6_035_0</t>
  </si>
  <si>
    <t>Q6_035_1</t>
  </si>
  <si>
    <t>Q6_035_2</t>
  </si>
  <si>
    <t>Q6_035_3</t>
  </si>
  <si>
    <t>Q6_035_4</t>
  </si>
  <si>
    <t>Q6_035_5</t>
  </si>
  <si>
    <t>Q6_035_6</t>
  </si>
  <si>
    <t>Q6_035_7</t>
  </si>
  <si>
    <t>Q6_035_8</t>
  </si>
  <si>
    <t>APSU_Q6_100016035_SurveyFiducialization_0000_20210224_00.xls</t>
  </si>
  <si>
    <t>Q6_036_0</t>
  </si>
  <si>
    <t>Q6_036_1</t>
  </si>
  <si>
    <t>Q6_036_2</t>
  </si>
  <si>
    <t>Q6_036_3</t>
  </si>
  <si>
    <t>Q6_036_4</t>
  </si>
  <si>
    <t>Q6_036_5</t>
  </si>
  <si>
    <t>Q6_036_6</t>
  </si>
  <si>
    <t>Q6_036_7</t>
  </si>
  <si>
    <t>Q6_036_8</t>
  </si>
  <si>
    <t>APSU_Q6_100016036_SurveyFiducialization_0000_20210329_00.xls</t>
  </si>
  <si>
    <t>Q6_037_0</t>
  </si>
  <si>
    <t>Q6_037_1</t>
  </si>
  <si>
    <t>Q6_037_2</t>
  </si>
  <si>
    <t>Q6_037_3</t>
  </si>
  <si>
    <t>Q6_037_4</t>
  </si>
  <si>
    <t>Q6_037_5</t>
  </si>
  <si>
    <t>Q6_037_6</t>
  </si>
  <si>
    <t>Q6_037_7</t>
  </si>
  <si>
    <t>Q6_037_8</t>
  </si>
  <si>
    <t>APSU_Q6_100016037_SurveyFiducialization_0000_20201014_00.xls</t>
  </si>
  <si>
    <t>Q6_038_0</t>
  </si>
  <si>
    <t>Q6_038_1</t>
  </si>
  <si>
    <t>Q6_038_2</t>
  </si>
  <si>
    <t>Q6_038_3</t>
  </si>
  <si>
    <t>Q6_038_4</t>
  </si>
  <si>
    <t>Q6_038_5</t>
  </si>
  <si>
    <t>Q6_038_6</t>
  </si>
  <si>
    <t>Q6_038_7</t>
  </si>
  <si>
    <t>Q6_038_8</t>
  </si>
  <si>
    <t>APSU_Q6_100016038_0000_SurveyFiducialization_20200520_00.xls</t>
  </si>
  <si>
    <t>Q6_039_0</t>
  </si>
  <si>
    <t>Q6_039_1</t>
  </si>
  <si>
    <t>Q6_039_2</t>
  </si>
  <si>
    <t>Q6_039_3</t>
  </si>
  <si>
    <t>Q6_039_4</t>
  </si>
  <si>
    <t>Q6_039_5</t>
  </si>
  <si>
    <t>Q6_039_6</t>
  </si>
  <si>
    <t>Q6_039_7</t>
  </si>
  <si>
    <t>Q6_039_8</t>
  </si>
  <si>
    <t>APSU_Q6_100016039_SurveyFiducialization_0000_20200721_00.xls</t>
  </si>
  <si>
    <t>Q6_040_0</t>
  </si>
  <si>
    <t>Q6_040_1</t>
  </si>
  <si>
    <t>Q6_040_2</t>
  </si>
  <si>
    <t>Q6_040_3</t>
  </si>
  <si>
    <t>Q6_040_4</t>
  </si>
  <si>
    <t>Q6_040_5</t>
  </si>
  <si>
    <t>Q6_040_6</t>
  </si>
  <si>
    <t>Q6_040_7</t>
  </si>
  <si>
    <t>Q6_040_8</t>
  </si>
  <si>
    <t>APSU_Q6_100016040_SurveyFiducialization_0000_20210701_00.xls</t>
  </si>
  <si>
    <t>Q6_041_0</t>
  </si>
  <si>
    <t>Q6_041_1</t>
  </si>
  <si>
    <t>Q6_041_2</t>
  </si>
  <si>
    <t>Q6_041_3</t>
  </si>
  <si>
    <t>Q6_041_4</t>
  </si>
  <si>
    <t>Q6_041_5</t>
  </si>
  <si>
    <t>Q6_041_6</t>
  </si>
  <si>
    <t>Q6_041_7</t>
  </si>
  <si>
    <t>Q6_041_8</t>
  </si>
  <si>
    <t>APSU_Q6_100016041_SurveyFiducialization_0000_20200722_00.xls</t>
  </si>
  <si>
    <t>Q6_042_0</t>
  </si>
  <si>
    <t>Q6_042_1</t>
  </si>
  <si>
    <t>Q6_042_2</t>
  </si>
  <si>
    <t>Q6_042_3</t>
  </si>
  <si>
    <t>Q6_042_4</t>
  </si>
  <si>
    <t>Q6_042_5</t>
  </si>
  <si>
    <t>Q6_042_6</t>
  </si>
  <si>
    <t>Q6_042_7</t>
  </si>
  <si>
    <t>Q6_042_8</t>
  </si>
  <si>
    <t>APSU_Q6_100016042_SurveyFiducialization_0000_20210324_00.xls</t>
  </si>
  <si>
    <t>Q6_043_0</t>
  </si>
  <si>
    <t>Q6_043_1</t>
  </si>
  <si>
    <t>Q6_043_2</t>
  </si>
  <si>
    <t>Q6_043_3</t>
  </si>
  <si>
    <t>Q6_043_4</t>
  </si>
  <si>
    <t>Q6_043_5</t>
  </si>
  <si>
    <t>Q6_043_6</t>
  </si>
  <si>
    <t>Q6_043_7</t>
  </si>
  <si>
    <t>Q6_043_8</t>
  </si>
  <si>
    <t>APSU_Q6_100016043_SurveyFiducialization_0000_20201013_00.xls</t>
  </si>
  <si>
    <t>Q6_044_0</t>
  </si>
  <si>
    <t>Q6_044_1</t>
  </si>
  <si>
    <t>Q6_044_2</t>
  </si>
  <si>
    <t>Q6_044_3</t>
  </si>
  <si>
    <t>Q6_044_4</t>
  </si>
  <si>
    <t>Q6_044_5</t>
  </si>
  <si>
    <t>Q6_044_6</t>
  </si>
  <si>
    <t>Q6_044_7</t>
  </si>
  <si>
    <t>Q6_044_8</t>
  </si>
  <si>
    <t>APSU_Q6_100016044_SurveyFiducialization_0000_20210630_00.xls</t>
  </si>
  <si>
    <t>Q6_045_0</t>
  </si>
  <si>
    <t>Q6_045_1</t>
  </si>
  <si>
    <t>Q6_045_2</t>
  </si>
  <si>
    <t>Q6_045_3</t>
  </si>
  <si>
    <t>Q6_045_4</t>
  </si>
  <si>
    <t>Q6_045_5</t>
  </si>
  <si>
    <t>Q6_045_6</t>
  </si>
  <si>
    <t>Q6_045_7</t>
  </si>
  <si>
    <t>Q6_045_8</t>
  </si>
  <si>
    <t>APSU_Q6_100016045_0000_SurveyFiducialization_20200508_00.xls</t>
  </si>
  <si>
    <t>Q6_046_0</t>
  </si>
  <si>
    <t>Q6_046_1</t>
  </si>
  <si>
    <t>Q6_046_2</t>
  </si>
  <si>
    <t>Q6_046_3</t>
  </si>
  <si>
    <t>Q6_046_4</t>
  </si>
  <si>
    <t>Q6_046_5</t>
  </si>
  <si>
    <t>Q6_046_6</t>
  </si>
  <si>
    <t>Q6_046_7</t>
  </si>
  <si>
    <t>Q6_046_8</t>
  </si>
  <si>
    <t>APSU_Q6_100016046_SurveyFiducialization_0000_20200723_00.xls</t>
  </si>
  <si>
    <t>Q6_047_0</t>
  </si>
  <si>
    <t>Q6_047_1</t>
  </si>
  <si>
    <t>Q6_047_2</t>
  </si>
  <si>
    <t>Q6_047_3</t>
  </si>
  <si>
    <t>Q6_047_4</t>
  </si>
  <si>
    <t>Q6_047_5</t>
  </si>
  <si>
    <t>Q6_047_6</t>
  </si>
  <si>
    <t>Q6_047_7</t>
  </si>
  <si>
    <t>Q6_047_8</t>
  </si>
  <si>
    <t>APSU_Q6_100016047_0000_SurveyFiducialization_20200521_00.xls</t>
  </si>
  <si>
    <t>Q6_048_0</t>
  </si>
  <si>
    <t>Q6_048_1</t>
  </si>
  <si>
    <t>Q6_048_2</t>
  </si>
  <si>
    <t>Q6_048_3</t>
  </si>
  <si>
    <t>Q6_048_4</t>
  </si>
  <si>
    <t>Q6_048_5</t>
  </si>
  <si>
    <t>Q6_048_6</t>
  </si>
  <si>
    <t>Q6_048_7</t>
  </si>
  <si>
    <t>Q6_048_8</t>
  </si>
  <si>
    <t>APSU_Q6_100016048_SurveyFiducialization_0000_20210630_00.xls</t>
  </si>
  <si>
    <t>Q6_049_0</t>
  </si>
  <si>
    <t>Q6_049_1</t>
  </si>
  <si>
    <t>Q6_049_2</t>
  </si>
  <si>
    <t>Q6_049_3</t>
  </si>
  <si>
    <t>Q6_049_4</t>
  </si>
  <si>
    <t>Q6_049_5</t>
  </si>
  <si>
    <t>Q6_049_6</t>
  </si>
  <si>
    <t>Q6_049_7</t>
  </si>
  <si>
    <t>Q6_049_8</t>
  </si>
  <si>
    <t>APSU_Q6_100016049_SurveyFiducialization_0000_20201008_00.xls</t>
  </si>
  <si>
    <t>Q6_050_0</t>
  </si>
  <si>
    <t>Q6_050_1</t>
  </si>
  <si>
    <t>Q6_050_2</t>
  </si>
  <si>
    <t>Q6_050_3</t>
  </si>
  <si>
    <t>Q6_050_4</t>
  </si>
  <si>
    <t>Q6_050_5</t>
  </si>
  <si>
    <t>Q6_050_6</t>
  </si>
  <si>
    <t>Q6_050_7</t>
  </si>
  <si>
    <t>Q6_050_8</t>
  </si>
  <si>
    <t>APSU_Q6_100016050_SurveyFiducialization_0000_20210323_00.xls</t>
  </si>
  <si>
    <t>Q6_051_0</t>
  </si>
  <si>
    <t>Q6_051_1</t>
  </si>
  <si>
    <t>Q6_051_2</t>
  </si>
  <si>
    <t>Q6_051_3</t>
  </si>
  <si>
    <t>Q6_051_4</t>
  </si>
  <si>
    <t>Q6_051_5</t>
  </si>
  <si>
    <t>Q6_051_6</t>
  </si>
  <si>
    <t>Q6_051_7</t>
  </si>
  <si>
    <t>Q6_051_8</t>
  </si>
  <si>
    <t>APSU_Q6_100016051_SurveyFiducialization_0000_20210701_00.xls</t>
  </si>
  <si>
    <t>Q6_052_0</t>
  </si>
  <si>
    <t>Q6_052_1</t>
  </si>
  <si>
    <t>Q6_052_2</t>
  </si>
  <si>
    <t>Q6_052_3</t>
  </si>
  <si>
    <t>Q6_052_4</t>
  </si>
  <si>
    <t>Q6_052_5</t>
  </si>
  <si>
    <t>Q6_052_6</t>
  </si>
  <si>
    <t>Q6_052_7</t>
  </si>
  <si>
    <t>Q6_052_8</t>
  </si>
  <si>
    <t>APSU_Q6_100016052_SurveyFiducialization_0000_20210330_00.xls</t>
  </si>
  <si>
    <t>Q6_053_0</t>
  </si>
  <si>
    <t>Q6_053_1</t>
  </si>
  <si>
    <t>Q6_053_2</t>
  </si>
  <si>
    <t>Q6_053_3</t>
  </si>
  <si>
    <t>Q6_053_4</t>
  </si>
  <si>
    <t>Q6_053_5</t>
  </si>
  <si>
    <t>Q6_053_6</t>
  </si>
  <si>
    <t>Q6_053_7</t>
  </si>
  <si>
    <t>Q6_053_8</t>
  </si>
  <si>
    <t>APSU_Q6_100016053_SurveyFiducialization_0000_20210331_00.xls</t>
  </si>
  <si>
    <t>Q6_054_0</t>
  </si>
  <si>
    <t>Q6_054_1</t>
  </si>
  <si>
    <t>Q6_054_2</t>
  </si>
  <si>
    <t>Q6_054_3</t>
  </si>
  <si>
    <t>Q6_054_4</t>
  </si>
  <si>
    <t>Q6_054_5</t>
  </si>
  <si>
    <t>Q6_054_6</t>
  </si>
  <si>
    <t>Q6_054_7</t>
  </si>
  <si>
    <t>Q6_054_8</t>
  </si>
  <si>
    <t>APSU_Q6_100016054_SurveyFiducialization_0001_20200717_00.xls</t>
  </si>
  <si>
    <t>Q6_055_0</t>
  </si>
  <si>
    <t>Q6_055_1</t>
  </si>
  <si>
    <t>Q6_055_2</t>
  </si>
  <si>
    <t>Q6_055_3</t>
  </si>
  <si>
    <t>Q6_055_4</t>
  </si>
  <si>
    <t>Q6_055_5</t>
  </si>
  <si>
    <t>Q6_055_6</t>
  </si>
  <si>
    <t>Q6_055_7</t>
  </si>
  <si>
    <t>Q6_055_8</t>
  </si>
  <si>
    <t>APSU_Q6_100016055_SurveyFiducialization_0000_20200717_01.xls</t>
  </si>
  <si>
    <t>Q6_056_0</t>
  </si>
  <si>
    <t>Q6_056_1</t>
  </si>
  <si>
    <t>Q6_056_2</t>
  </si>
  <si>
    <t>Q6_056_3</t>
  </si>
  <si>
    <t>Q6_056_4</t>
  </si>
  <si>
    <t>Q6_056_5</t>
  </si>
  <si>
    <t>Q6_056_6</t>
  </si>
  <si>
    <t>Q6_056_7</t>
  </si>
  <si>
    <t>Q6_056_8</t>
  </si>
  <si>
    <t>APSU_Q6_100016056_SurveyFiducialization_0000_20200720_00.xls</t>
  </si>
  <si>
    <t>Q6_057_0</t>
  </si>
  <si>
    <t>Q6_057_1</t>
  </si>
  <si>
    <t>Q6_057_2</t>
  </si>
  <si>
    <t>Q6_057_3</t>
  </si>
  <si>
    <t>Q6_057_4</t>
  </si>
  <si>
    <t>Q6_057_5</t>
  </si>
  <si>
    <t>Q6_057_6</t>
  </si>
  <si>
    <t>Q6_057_7</t>
  </si>
  <si>
    <t>Q6_057_8</t>
  </si>
  <si>
    <t>APSU_Q6_100016057_SurveyFiducialization_0000_20201016_00.xls</t>
  </si>
  <si>
    <t>Q6_058_0</t>
  </si>
  <si>
    <t>Q6_058_1</t>
  </si>
  <si>
    <t>Q6_058_2</t>
  </si>
  <si>
    <t>Q6_058_3</t>
  </si>
  <si>
    <t>Q6_058_4</t>
  </si>
  <si>
    <t>Q6_058_5</t>
  </si>
  <si>
    <t>Q6_058_6</t>
  </si>
  <si>
    <t>Q6_058_7</t>
  </si>
  <si>
    <t>Q6_058_8</t>
  </si>
  <si>
    <t>APSU_Q6_100016058_SurveyFiducialization_0000_20210125_00.xls</t>
  </si>
  <si>
    <t>Q6_059_0</t>
  </si>
  <si>
    <t>Q6_059_1</t>
  </si>
  <si>
    <t>Q6_059_2</t>
  </si>
  <si>
    <t>Q6_059_3</t>
  </si>
  <si>
    <t>Q6_059_4</t>
  </si>
  <si>
    <t>Q6_059_5</t>
  </si>
  <si>
    <t>Q6_059_6</t>
  </si>
  <si>
    <t>Q6_059_7</t>
  </si>
  <si>
    <t>Q6_059_8</t>
  </si>
  <si>
    <t>APSU_Q6_100016059_SurveyFiducialization_0002_20210202_00.xls</t>
  </si>
  <si>
    <t>Q6_060_0</t>
  </si>
  <si>
    <t>Q6_060_1</t>
  </si>
  <si>
    <t>Q6_060_2</t>
  </si>
  <si>
    <t>Q6_060_3</t>
  </si>
  <si>
    <t>Q6_060_4</t>
  </si>
  <si>
    <t>Q6_060_5</t>
  </si>
  <si>
    <t>Q6_060_6</t>
  </si>
  <si>
    <t>Q6_060_7</t>
  </si>
  <si>
    <t>Q6_060_8</t>
  </si>
  <si>
    <t>APSU_Q6_100016060_SurveyFiducialization_0000_20210322_00.xls</t>
  </si>
  <si>
    <t>Q6_061_0</t>
  </si>
  <si>
    <t>Q6_061_1</t>
  </si>
  <si>
    <t>Q6_061_2</t>
  </si>
  <si>
    <t>Q6_061_3</t>
  </si>
  <si>
    <t>Q6_061_4</t>
  </si>
  <si>
    <t>Q6_061_5</t>
  </si>
  <si>
    <t>Q6_061_6</t>
  </si>
  <si>
    <t>Q6_061_7</t>
  </si>
  <si>
    <t>Q6_061_8</t>
  </si>
  <si>
    <t>APSU_Q6_100016061_SurveyFiducialization_0000_20210218_00.xls</t>
  </si>
  <si>
    <t>Q6_062_0</t>
  </si>
  <si>
    <t>Q6_062_1</t>
  </si>
  <si>
    <t>Q6_062_2</t>
  </si>
  <si>
    <t>Q6_062_3</t>
  </si>
  <si>
    <t>Q6_062_4</t>
  </si>
  <si>
    <t>Q6_062_5</t>
  </si>
  <si>
    <t>Q6_062_6</t>
  </si>
  <si>
    <t>Q6_062_7</t>
  </si>
  <si>
    <t>Q6_062_8</t>
  </si>
  <si>
    <t>APSU_Q6_100016062_SurveyFiducialization_0000_20201009_00.xls</t>
  </si>
  <si>
    <t>Q6_063_0</t>
  </si>
  <si>
    <t>Q6_063_1</t>
  </si>
  <si>
    <t>Q6_063_2</t>
  </si>
  <si>
    <t>Q6_063_3</t>
  </si>
  <si>
    <t>Q6_063_4</t>
  </si>
  <si>
    <t>Q6_063_5</t>
  </si>
  <si>
    <t>Q6_063_6</t>
  </si>
  <si>
    <t>Q6_063_7</t>
  </si>
  <si>
    <t>Q6_063_8</t>
  </si>
  <si>
    <t>APSU_Q6_100016063_SurveyFiducialization_0000_20201009_00.xls</t>
  </si>
  <si>
    <t>Q6_064_0</t>
  </si>
  <si>
    <t>Q6_064_1</t>
  </si>
  <si>
    <t>Q6_064_2</t>
  </si>
  <si>
    <t>Q6_064_3</t>
  </si>
  <si>
    <t>Q6_064_4</t>
  </si>
  <si>
    <t>Q6_064_5</t>
  </si>
  <si>
    <t>Q6_064_6</t>
  </si>
  <si>
    <t>Q6_064_7</t>
  </si>
  <si>
    <t>Q6_064_8</t>
  </si>
  <si>
    <t>APSU_Q6_100016064_SurveyFiducialization_0000_20210712_00.xls</t>
  </si>
  <si>
    <t>Q6_065_0</t>
  </si>
  <si>
    <t>Q6_065_1</t>
  </si>
  <si>
    <t>Q6_065_2</t>
  </si>
  <si>
    <t>Q6_065_3</t>
  </si>
  <si>
    <t>Q6_065_4</t>
  </si>
  <si>
    <t>Q6_065_5</t>
  </si>
  <si>
    <t>Q6_065_6</t>
  </si>
  <si>
    <t>Q6_065_7</t>
  </si>
  <si>
    <t>Q6_065_8</t>
  </si>
  <si>
    <t>APSU_Q6_100016065_SurveyFiducialization_0000_20210212_00.xls</t>
  </si>
  <si>
    <t>Q6_066_0</t>
  </si>
  <si>
    <t>Q6_066_1</t>
  </si>
  <si>
    <t>Q6_066_2</t>
  </si>
  <si>
    <t>Q6_066_3</t>
  </si>
  <si>
    <t>Q6_066_4</t>
  </si>
  <si>
    <t>Q6_066_5</t>
  </si>
  <si>
    <t>Q6_066_6</t>
  </si>
  <si>
    <t>Q6_066_7</t>
  </si>
  <si>
    <t>Q6_066_8</t>
  </si>
  <si>
    <t>APSU_Q6_100016066_SurveyFiducialization_0002_20210625_00.xls</t>
  </si>
  <si>
    <t>Q6_067_0</t>
  </si>
  <si>
    <t>Q6_067_1</t>
  </si>
  <si>
    <t>Q6_067_2</t>
  </si>
  <si>
    <t>Q6_067_3</t>
  </si>
  <si>
    <t>Q6_067_4</t>
  </si>
  <si>
    <t>Q6_067_5</t>
  </si>
  <si>
    <t>Q6_067_6</t>
  </si>
  <si>
    <t>Q6_067_7</t>
  </si>
  <si>
    <t>Q6_067_8</t>
  </si>
  <si>
    <t>APSU_Q6_100016067_SurveyFiducialization_0000_20201012_00.xls</t>
  </si>
  <si>
    <t>Q6_068_0</t>
  </si>
  <si>
    <t>Q6_068_1</t>
  </si>
  <si>
    <t>Q6_068_2</t>
  </si>
  <si>
    <t>Q6_068_3</t>
  </si>
  <si>
    <t>Q6_068_4</t>
  </si>
  <si>
    <t>Q6_068_5</t>
  </si>
  <si>
    <t>Q6_068_6</t>
  </si>
  <si>
    <t>Q6_068_7</t>
  </si>
  <si>
    <t>Q6_068_8</t>
  </si>
  <si>
    <t>APSU_Q6_100016068_SurveyFiducialization_0000_20210804_00.xls</t>
  </si>
  <si>
    <t>Q6_069_0</t>
  </si>
  <si>
    <t>Q6_069_1</t>
  </si>
  <si>
    <t>Q6_069_2</t>
  </si>
  <si>
    <t>Q6_069_3</t>
  </si>
  <si>
    <t>Q6_069_4</t>
  </si>
  <si>
    <t>Q6_069_5</t>
  </si>
  <si>
    <t>Q6_069_6</t>
  </si>
  <si>
    <t>Q6_069_7</t>
  </si>
  <si>
    <t>Q6_069_8</t>
  </si>
  <si>
    <t>APSU_Q6_100016069_SurveyFiducialization_0000_20210217_00.xls</t>
  </si>
  <si>
    <t>Q6_070_0</t>
  </si>
  <si>
    <t>Q6_070_1</t>
  </si>
  <si>
    <t>Q6_070_2</t>
  </si>
  <si>
    <t>Q6_070_3</t>
  </si>
  <si>
    <t>Q6_070_4</t>
  </si>
  <si>
    <t>Q6_070_5</t>
  </si>
  <si>
    <t>Q6_070_6</t>
  </si>
  <si>
    <t>Q6_070_7</t>
  </si>
  <si>
    <t>Q6_070_8</t>
  </si>
  <si>
    <t>APSU_Q6_100016070_SurveyFiducialization_0000_20210402_00.xls</t>
  </si>
  <si>
    <t>Q6_071_0</t>
  </si>
  <si>
    <t>Q6_071_1</t>
  </si>
  <si>
    <t>Q6_071_2</t>
  </si>
  <si>
    <t>Q6_071_3</t>
  </si>
  <si>
    <t>Q6_071_4</t>
  </si>
  <si>
    <t>Q6_071_5</t>
  </si>
  <si>
    <t>Q6_071_6</t>
  </si>
  <si>
    <t>Q6_071_7</t>
  </si>
  <si>
    <t>Q6_071_8</t>
  </si>
  <si>
    <t>APSU_Q6_100016071_SurveyFiducialization_0000_20210804_01.xls</t>
  </si>
  <si>
    <t>Q6_072_0</t>
  </si>
  <si>
    <t>Q6_072_1</t>
  </si>
  <si>
    <t>Q6_072_2</t>
  </si>
  <si>
    <t>Q6_072_3</t>
  </si>
  <si>
    <t>Q6_072_4</t>
  </si>
  <si>
    <t>Q6_072_5</t>
  </si>
  <si>
    <t>Q6_072_6</t>
  </si>
  <si>
    <t>Q6_072_7</t>
  </si>
  <si>
    <t>Q6_072_8</t>
  </si>
  <si>
    <t>APSU_Q6_100016072_SurveyFiducialization_0003_20210621_00.xls</t>
  </si>
  <si>
    <t>Q6_073_0</t>
  </si>
  <si>
    <t>Q6_073_1</t>
  </si>
  <si>
    <t>Q6_073_2</t>
  </si>
  <si>
    <t>Q6_073_3</t>
  </si>
  <si>
    <t>Q6_073_4</t>
  </si>
  <si>
    <t>Q6_073_5</t>
  </si>
  <si>
    <t>Q6_073_6</t>
  </si>
  <si>
    <t>Q6_073_7</t>
  </si>
  <si>
    <t>Q6_073_8</t>
  </si>
  <si>
    <t>APSU_Q6_100016073_SurveyFiducialization_0000_20201006_00.xls</t>
  </si>
  <si>
    <t>Q6_074_0</t>
  </si>
  <si>
    <t>Q6_074_1</t>
  </si>
  <si>
    <t>Q6_074_2</t>
  </si>
  <si>
    <t>Q6_074_3</t>
  </si>
  <si>
    <t>Q6_074_4</t>
  </si>
  <si>
    <t>Q6_074_5</t>
  </si>
  <si>
    <t>Q6_074_6</t>
  </si>
  <si>
    <t>Q6_074_7</t>
  </si>
  <si>
    <t>Q6_074_8</t>
  </si>
  <si>
    <t>APSU_Q6_100016074_SurveyFiducialization_0000_20201007_00.xls</t>
  </si>
  <si>
    <t>Q6_075_0</t>
  </si>
  <si>
    <t>Q6_075_1</t>
  </si>
  <si>
    <t>Q6_075_2</t>
  </si>
  <si>
    <t>Q6_075_3</t>
  </si>
  <si>
    <t>Q6_075_4</t>
  </si>
  <si>
    <t>Q6_075_5</t>
  </si>
  <si>
    <t>Q6_075_6</t>
  </si>
  <si>
    <t>Q6_075_7</t>
  </si>
  <si>
    <t>Q6_075_8</t>
  </si>
  <si>
    <t>APSU_Q6_100016075_SurveyFiducialization_0000_20201007_00.xls</t>
  </si>
  <si>
    <t>Q6_076_0</t>
  </si>
  <si>
    <t>Q6_076_1</t>
  </si>
  <si>
    <t>Q6_076_2</t>
  </si>
  <si>
    <t>Q6_076_3</t>
  </si>
  <si>
    <t>Q6_076_4</t>
  </si>
  <si>
    <t>Q6_076_5</t>
  </si>
  <si>
    <t>Q6_076_6</t>
  </si>
  <si>
    <t>Q6_076_7</t>
  </si>
  <si>
    <t>Q6_076_8</t>
  </si>
  <si>
    <t>APSU_Q6_100016076_SurveyFiducialization_0000_20201002_00.xls</t>
  </si>
  <si>
    <t>Q6_077_0</t>
  </si>
  <si>
    <t>Q6_077_1</t>
  </si>
  <si>
    <t>Q6_077_2</t>
  </si>
  <si>
    <t>Q6_077_3</t>
  </si>
  <si>
    <t>Q6_077_4</t>
  </si>
  <si>
    <t>Q6_077_5</t>
  </si>
  <si>
    <t>Q6_077_6</t>
  </si>
  <si>
    <t>Q6_077_7</t>
  </si>
  <si>
    <t>Q6_077_8</t>
  </si>
  <si>
    <t>APSU_Q6_100016077_SurveyFiducialization_0000_20201005_00.xls</t>
  </si>
  <si>
    <t>Q6_078_0</t>
  </si>
  <si>
    <t>Q6_078_1</t>
  </si>
  <si>
    <t>Q6_078_2</t>
  </si>
  <si>
    <t>Q6_078_3</t>
  </si>
  <si>
    <t>Q6_078_4</t>
  </si>
  <si>
    <t>Q6_078_5</t>
  </si>
  <si>
    <t>Q6_078_6</t>
  </si>
  <si>
    <t>Q6_078_7</t>
  </si>
  <si>
    <t>Q6_078_8</t>
  </si>
  <si>
    <t>Q6_079_0</t>
  </si>
  <si>
    <t>Q6_079_1</t>
  </si>
  <si>
    <t>Q6_079_2</t>
  </si>
  <si>
    <t>Q6_079_3</t>
  </si>
  <si>
    <t>Q6_079_4</t>
  </si>
  <si>
    <t>Q6_079_5</t>
  </si>
  <si>
    <t>Q6_079_6</t>
  </si>
  <si>
    <t>Q6_079_7</t>
  </si>
  <si>
    <t>Q6_079_8</t>
  </si>
  <si>
    <t>APSU_Q6_100016079_SurveyFiducialization_0000_20210219_00.xls</t>
  </si>
  <si>
    <t>Q6_080_0</t>
  </si>
  <si>
    <t>Q6_080_1</t>
  </si>
  <si>
    <t>Q6_080_2</t>
  </si>
  <si>
    <t>Q6_080_3</t>
  </si>
  <si>
    <t>Q6_080_4</t>
  </si>
  <si>
    <t>Q6_080_5</t>
  </si>
  <si>
    <t>Q6_080_6</t>
  </si>
  <si>
    <t>Q6_080_7</t>
  </si>
  <si>
    <t>Q6_080_8</t>
  </si>
  <si>
    <t>APSU_Q6_100016080_SurveyFiducialization_0000_20200930_00.xls</t>
  </si>
  <si>
    <t>Q6_081_0</t>
  </si>
  <si>
    <t>Q6_081_1</t>
  </si>
  <si>
    <t>Q6_081_2</t>
  </si>
  <si>
    <t>Q6_081_3</t>
  </si>
  <si>
    <t>Q6_081_4</t>
  </si>
  <si>
    <t>Q6_081_5</t>
  </si>
  <si>
    <t>Q6_081_6</t>
  </si>
  <si>
    <t>Q6_081_7</t>
  </si>
  <si>
    <t>Q6_081_8</t>
  </si>
  <si>
    <t>APSU_Q6_100016081_SurveyFiducialization_0000_20200929_00.xls</t>
  </si>
  <si>
    <t>Q6_082_0</t>
  </si>
  <si>
    <t>Q6_082_1</t>
  </si>
  <si>
    <t>Q6_082_2</t>
  </si>
  <si>
    <t>Q6_082_3</t>
  </si>
  <si>
    <t>Q6_082_4</t>
  </si>
  <si>
    <t>Q6_082_5</t>
  </si>
  <si>
    <t>Q6_082_6</t>
  </si>
  <si>
    <t>Q6_082_7</t>
  </si>
  <si>
    <t>Q6_082_8</t>
  </si>
  <si>
    <t>APSU_Q6_100016082_SurveyFiducialization_0000_20210208_01.xls</t>
  </si>
  <si>
    <t>APSU_Q6_100016078_SurveyFiducialization_0001_20201001_00.xls</t>
  </si>
  <si>
    <t>M2_110_0</t>
  </si>
  <si>
    <t>M2_110_1</t>
  </si>
  <si>
    <t>M2_110_2</t>
  </si>
  <si>
    <t>M2_110_3</t>
  </si>
  <si>
    <t>M2_110_4</t>
  </si>
  <si>
    <t>M2_110_5</t>
  </si>
  <si>
    <t>M2_110_6</t>
  </si>
  <si>
    <t>M2_110_7</t>
  </si>
  <si>
    <t>M2_110_8</t>
  </si>
  <si>
    <t>M2_110_9</t>
  </si>
  <si>
    <t>M2_110_10</t>
  </si>
  <si>
    <t>M2_110_V</t>
  </si>
  <si>
    <t>APSU_M2_100002110_Fiducialization_0000_20220428_00.xlsx</t>
  </si>
  <si>
    <t>M4_041_0</t>
  </si>
  <si>
    <t>M4_041_1</t>
  </si>
  <si>
    <t>M4_041_2</t>
  </si>
  <si>
    <t>M4_041_3</t>
  </si>
  <si>
    <t>M4_041_4</t>
  </si>
  <si>
    <t>M4_041_5</t>
  </si>
  <si>
    <t>M4_041_6</t>
  </si>
  <si>
    <t>M4_041_7</t>
  </si>
  <si>
    <t>M4_041_8</t>
  </si>
  <si>
    <t>M4_041_V</t>
  </si>
  <si>
    <t>APSU_M4_100004041_SurveyFiducialization_0000_20220429_00.xls</t>
  </si>
  <si>
    <t>M2_113_0</t>
  </si>
  <si>
    <t>M2_113_1</t>
  </si>
  <si>
    <t>M2_113_2</t>
  </si>
  <si>
    <t>M2_113_3</t>
  </si>
  <si>
    <t>M2_113_4</t>
  </si>
  <si>
    <t>M2_113_5</t>
  </si>
  <si>
    <t>M2_113_6</t>
  </si>
  <si>
    <t>M2_113_7</t>
  </si>
  <si>
    <t>M2_113_8</t>
  </si>
  <si>
    <t>M2_113_9</t>
  </si>
  <si>
    <t>M2_113_10</t>
  </si>
  <si>
    <t>M2_113_V</t>
  </si>
  <si>
    <t>APSU_M2_100002113_Fiducialization_0000_20220502_00.xlsx</t>
  </si>
  <si>
    <t>Q5_002_0</t>
  </si>
  <si>
    <t>Q5_002_1</t>
  </si>
  <si>
    <t>Q5_002_2</t>
  </si>
  <si>
    <t>Q5_002_3</t>
  </si>
  <si>
    <t>Q5_002_4</t>
  </si>
  <si>
    <t>Q5_002_5</t>
  </si>
  <si>
    <t>Q5_002_6</t>
  </si>
  <si>
    <t>Q5_002_7</t>
  </si>
  <si>
    <t>Q5_002_8</t>
  </si>
  <si>
    <t>Q5_002_V</t>
  </si>
  <si>
    <t>APSU_Q5_100015002_SurveyFiducialization_0000_20200224_00.xls</t>
  </si>
  <si>
    <t>Q5_003_0</t>
  </si>
  <si>
    <t>Q5_003_1</t>
  </si>
  <si>
    <t>Q5_003_2</t>
  </si>
  <si>
    <t>Q5_003_3</t>
  </si>
  <si>
    <t>Q5_003_4</t>
  </si>
  <si>
    <t>Q5_003_5</t>
  </si>
  <si>
    <t>Q5_003_6</t>
  </si>
  <si>
    <t>Q5_003_7</t>
  </si>
  <si>
    <t>Q5_003_8</t>
  </si>
  <si>
    <t>Q5_003_V</t>
  </si>
  <si>
    <t>APSU_Q5_100015003_SurveyFiducialization_0001_20200225_00.xls</t>
  </si>
  <si>
    <t>APSU_Q5_100015004_SurveyFiducialization_0000_20200224_00.xls</t>
  </si>
  <si>
    <t>Q5_006_0</t>
  </si>
  <si>
    <t>Q5_006_1</t>
  </si>
  <si>
    <t>Q5_006_2</t>
  </si>
  <si>
    <t>Q5_006_3</t>
  </si>
  <si>
    <t>Q5_006_4</t>
  </si>
  <si>
    <t>Q5_006_5</t>
  </si>
  <si>
    <t>Q5_006_6</t>
  </si>
  <si>
    <t>Q5_006_7</t>
  </si>
  <si>
    <t>Q5_006_8</t>
  </si>
  <si>
    <t>Q5_006_V</t>
  </si>
  <si>
    <t>APSU_Q5_100015006_SurveyFiducialization_0000_20200218_00.xls</t>
  </si>
  <si>
    <t>Q5_007_0</t>
  </si>
  <si>
    <t>Q5_007_1</t>
  </si>
  <si>
    <t>Q5_007_2</t>
  </si>
  <si>
    <t>Q5_007_3</t>
  </si>
  <si>
    <t>Q5_007_4</t>
  </si>
  <si>
    <t>Q5_007_5</t>
  </si>
  <si>
    <t>Q5_007_6</t>
  </si>
  <si>
    <t>Q5_007_7</t>
  </si>
  <si>
    <t>Q5_007_8</t>
  </si>
  <si>
    <t>Q5_007_V</t>
  </si>
  <si>
    <t>APSU_Q5_100015007_SurveyFiducialization_0000_20200219_00.xls</t>
  </si>
  <si>
    <t>Q5_008_0</t>
  </si>
  <si>
    <t>Q5_008_1</t>
  </si>
  <si>
    <t>Q5_008_2</t>
  </si>
  <si>
    <t>Q5_008_3</t>
  </si>
  <si>
    <t>Q5_008_4</t>
  </si>
  <si>
    <t>Q5_008_5</t>
  </si>
  <si>
    <t>Q5_008_6</t>
  </si>
  <si>
    <t>Q5_008_7</t>
  </si>
  <si>
    <t>Q5_008_8</t>
  </si>
  <si>
    <t>Q5_008_V</t>
  </si>
  <si>
    <t>Q5_009_0</t>
  </si>
  <si>
    <t>Q5_009_1</t>
  </si>
  <si>
    <t>Q5_009_2</t>
  </si>
  <si>
    <t>Q5_009_3</t>
  </si>
  <si>
    <t>Q5_009_4</t>
  </si>
  <si>
    <t>Q5_009_5</t>
  </si>
  <si>
    <t>Q5_009_6</t>
  </si>
  <si>
    <t>Q5_009_7</t>
  </si>
  <si>
    <t>Q5_009_8</t>
  </si>
  <si>
    <t>Q5_009_V</t>
  </si>
  <si>
    <t>APSU_Q5_100015009_SurveyFiducialization_0000_20200221_00.xls</t>
  </si>
  <si>
    <t>Q5_010_0</t>
  </si>
  <si>
    <t>Q5_010_1</t>
  </si>
  <si>
    <t>Q5_010_2</t>
  </si>
  <si>
    <t>Q5_010_3</t>
  </si>
  <si>
    <t>Q5_010_4</t>
  </si>
  <si>
    <t>Q5_010_5</t>
  </si>
  <si>
    <t>Q5_010_6</t>
  </si>
  <si>
    <t>Q5_010_7</t>
  </si>
  <si>
    <t>Q5_010_8</t>
  </si>
  <si>
    <t>Q5_010_V</t>
  </si>
  <si>
    <t>APSU_Q5_100015010_SurveyFiducialization_0000_20200220_00.xls</t>
  </si>
  <si>
    <t>Q5_011_0</t>
  </si>
  <si>
    <t>Q5_011_1</t>
  </si>
  <si>
    <t>Q5_011_2</t>
  </si>
  <si>
    <t>Q5_011_3</t>
  </si>
  <si>
    <t>Q5_011_4</t>
  </si>
  <si>
    <t>Q5_011_5</t>
  </si>
  <si>
    <t>Q5_011_6</t>
  </si>
  <si>
    <t>Q5_011_7</t>
  </si>
  <si>
    <t>Q5_011_8</t>
  </si>
  <si>
    <t>Q5_011_V</t>
  </si>
  <si>
    <t>APSU_Q5_100015011_SurveyFiducialization_0000_20200728_00.xls</t>
  </si>
  <si>
    <t>Q5_012_0</t>
  </si>
  <si>
    <t>Q5_012_1</t>
  </si>
  <si>
    <t>Q5_012_2</t>
  </si>
  <si>
    <t>Q5_012_3</t>
  </si>
  <si>
    <t>Q5_012_4</t>
  </si>
  <si>
    <t>Q5_012_5</t>
  </si>
  <si>
    <t>Q5_012_6</t>
  </si>
  <si>
    <t>Q5_012_7</t>
  </si>
  <si>
    <t>Q5_012_8</t>
  </si>
  <si>
    <t>Q5_012_V</t>
  </si>
  <si>
    <t>APSU_Q5_100015012_SurveyFiducialization_0001_20200225_00.xls</t>
  </si>
  <si>
    <t>Q5_013_0</t>
  </si>
  <si>
    <t>Q5_013_1</t>
  </si>
  <si>
    <t>Q5_013_2</t>
  </si>
  <si>
    <t>Q5_013_3</t>
  </si>
  <si>
    <t>Q5_013_4</t>
  </si>
  <si>
    <t>Q5_013_5</t>
  </si>
  <si>
    <t>Q5_013_6</t>
  </si>
  <si>
    <t>Q5_013_7</t>
  </si>
  <si>
    <t>Q5_013_8</t>
  </si>
  <si>
    <t>Q5_013_V</t>
  </si>
  <si>
    <t>APSU_Q5_100015013_SurveyFiducialization_0000_20200729_00.xls</t>
  </si>
  <si>
    <t>Q5_014_0</t>
  </si>
  <si>
    <t>Q5_014_1</t>
  </si>
  <si>
    <t>Q5_014_2</t>
  </si>
  <si>
    <t>Q5_014_3</t>
  </si>
  <si>
    <t>Q5_014_4</t>
  </si>
  <si>
    <t>Q5_014_5</t>
  </si>
  <si>
    <t>Q5_014_6</t>
  </si>
  <si>
    <t>Q5_014_7</t>
  </si>
  <si>
    <t>Q5_014_8</t>
  </si>
  <si>
    <t>Q5_014_V</t>
  </si>
  <si>
    <t>APSU_Q5_100015014_SurveyFiducialization_0000_20200729_00.xls</t>
  </si>
  <si>
    <t>Q5_015_0</t>
  </si>
  <si>
    <t>Q5_015_1</t>
  </si>
  <si>
    <t>Q5_015_2</t>
  </si>
  <si>
    <t>Q5_015_3</t>
  </si>
  <si>
    <t>Q5_015_4</t>
  </si>
  <si>
    <t>Q5_015_5</t>
  </si>
  <si>
    <t>Q5_015_6</t>
  </si>
  <si>
    <t>Q5_015_7</t>
  </si>
  <si>
    <t>Q5_015_8</t>
  </si>
  <si>
    <t>Q5_015_V</t>
  </si>
  <si>
    <t>APSU_Q5_100015015_SurveyFiducialization_0000_20200401_00.xls</t>
  </si>
  <si>
    <t>Q5_016_0</t>
  </si>
  <si>
    <t>Q5_016_1</t>
  </si>
  <si>
    <t>Q5_016_2</t>
  </si>
  <si>
    <t>Q5_016_3</t>
  </si>
  <si>
    <t>Q5_016_4</t>
  </si>
  <si>
    <t>Q5_016_5</t>
  </si>
  <si>
    <t>Q5_016_6</t>
  </si>
  <si>
    <t>Q5_016_7</t>
  </si>
  <si>
    <t>Q5_016_8</t>
  </si>
  <si>
    <t>Q5_016_V</t>
  </si>
  <si>
    <t>APSU_Q5_100015016_SurveyFiducialization_0000_20200727_00.xls</t>
  </si>
  <si>
    <t>Q5_017_0</t>
  </si>
  <si>
    <t>Q5_017_1</t>
  </si>
  <si>
    <t>Q5_017_2</t>
  </si>
  <si>
    <t>Q5_017_3</t>
  </si>
  <si>
    <t>Q5_017_4</t>
  </si>
  <si>
    <t>Q5_017_5</t>
  </si>
  <si>
    <t>Q5_017_6</t>
  </si>
  <si>
    <t>Q5_017_7</t>
  </si>
  <si>
    <t>Q5_017_8</t>
  </si>
  <si>
    <t>Q5_017_V</t>
  </si>
  <si>
    <t>APSU_Q5_100015017_SurveyFiducialization_0001_20200722_00.xls</t>
  </si>
  <si>
    <t>Q5_018_0</t>
  </si>
  <si>
    <t>Q5_018_1</t>
  </si>
  <si>
    <t>Q5_018_2</t>
  </si>
  <si>
    <t>Q5_018_3</t>
  </si>
  <si>
    <t>Q5_018_4</t>
  </si>
  <si>
    <t>Q5_018_5</t>
  </si>
  <si>
    <t>Q5_018_6</t>
  </si>
  <si>
    <t>Q5_018_7</t>
  </si>
  <si>
    <t>Q5_018_8</t>
  </si>
  <si>
    <t>Q5_018_V</t>
  </si>
  <si>
    <t>APSU_Q5_100015018_SurveyFiducialization_0000_20200724_00.xls</t>
  </si>
  <si>
    <t>Q5_019_0</t>
  </si>
  <si>
    <t>Q5_019_1</t>
  </si>
  <si>
    <t>Q5_019_2</t>
  </si>
  <si>
    <t>Q5_019_3</t>
  </si>
  <si>
    <t>Q5_019_4</t>
  </si>
  <si>
    <t>Q5_019_5</t>
  </si>
  <si>
    <t>Q5_019_6</t>
  </si>
  <si>
    <t>Q5_019_7</t>
  </si>
  <si>
    <t>Q5_019_8</t>
  </si>
  <si>
    <t>Q5_019_V</t>
  </si>
  <si>
    <t>APSU_Q5_100015019_SurveyFiducialization_0000_20200720_00.xls</t>
  </si>
  <si>
    <t>Q5_020_0</t>
  </si>
  <si>
    <t>Q5_020_1</t>
  </si>
  <si>
    <t>Q5_020_2</t>
  </si>
  <si>
    <t>Q5_020_3</t>
  </si>
  <si>
    <t>Q5_020_4</t>
  </si>
  <si>
    <t>Q5_020_5</t>
  </si>
  <si>
    <t>Q5_020_6</t>
  </si>
  <si>
    <t>Q5_020_7</t>
  </si>
  <si>
    <t>Q5_020_8</t>
  </si>
  <si>
    <t>Q5_020_V</t>
  </si>
  <si>
    <t>APSU_Q5_100015020_SurveyFiducialization_0000_20200730_00.xls</t>
  </si>
  <si>
    <t>Q5_021_0</t>
  </si>
  <si>
    <t>Q5_021_1</t>
  </si>
  <si>
    <t>Q5_021_2</t>
  </si>
  <si>
    <t>Q5_021_3</t>
  </si>
  <si>
    <t>Q5_021_4</t>
  </si>
  <si>
    <t>Q5_021_5</t>
  </si>
  <si>
    <t>Q5_021_6</t>
  </si>
  <si>
    <t>Q5_021_7</t>
  </si>
  <si>
    <t>Q5_021_8</t>
  </si>
  <si>
    <t>Q5_021_V</t>
  </si>
  <si>
    <t>APSU_Q5_100015021_SurveyFiducialization_0000_20200417_00.xls</t>
  </si>
  <si>
    <t>Q5_022_0</t>
  </si>
  <si>
    <t>Q5_022_1</t>
  </si>
  <si>
    <t>Q5_022_2</t>
  </si>
  <si>
    <t>Q5_022_3</t>
  </si>
  <si>
    <t>Q5_022_4</t>
  </si>
  <si>
    <t>Q5_022_5</t>
  </si>
  <si>
    <t>Q5_022_6</t>
  </si>
  <si>
    <t>Q5_022_7</t>
  </si>
  <si>
    <t>Q5_022_8</t>
  </si>
  <si>
    <t>Q5_022_V</t>
  </si>
  <si>
    <t>APSU_Q5_100015022_SurveyFiducialization_0000_20200414_01.xls</t>
  </si>
  <si>
    <t>Q5_023_0</t>
  </si>
  <si>
    <t>Q5_023_1</t>
  </si>
  <si>
    <t>Q5_023_2</t>
  </si>
  <si>
    <t>Q5_023_3</t>
  </si>
  <si>
    <t>Q5_023_4</t>
  </si>
  <si>
    <t>Q5_023_5</t>
  </si>
  <si>
    <t>Q5_023_6</t>
  </si>
  <si>
    <t>Q5_023_7</t>
  </si>
  <si>
    <t>Q5_023_8</t>
  </si>
  <si>
    <t>Q5_023_V</t>
  </si>
  <si>
    <t>APSU_Q5_100015023_SurveyFiducialization_0000_20200406_00.xls</t>
  </si>
  <si>
    <t>Q5_024_0</t>
  </si>
  <si>
    <t>Q5_024_1</t>
  </si>
  <si>
    <t>Q5_024_2</t>
  </si>
  <si>
    <t>Q5_024_3</t>
  </si>
  <si>
    <t>Q5_024_4</t>
  </si>
  <si>
    <t>Q5_024_5</t>
  </si>
  <si>
    <t>Q5_024_6</t>
  </si>
  <si>
    <t>Q5_024_7</t>
  </si>
  <si>
    <t>Q5_024_8</t>
  </si>
  <si>
    <t>Q5_024_V</t>
  </si>
  <si>
    <t>APSU_Q5_100015024_SurveyFiducialization_0000_20200406_00.xls</t>
  </si>
  <si>
    <t>Q5_025_0</t>
  </si>
  <si>
    <t>Q5_025_1</t>
  </si>
  <si>
    <t>Q5_025_2</t>
  </si>
  <si>
    <t>Q5_025_3</t>
  </si>
  <si>
    <t>Q5_025_4</t>
  </si>
  <si>
    <t>Q5_025_5</t>
  </si>
  <si>
    <t>Q5_025_6</t>
  </si>
  <si>
    <t>Q5_025_7</t>
  </si>
  <si>
    <t>Q5_025_8</t>
  </si>
  <si>
    <t>Q5_025_V</t>
  </si>
  <si>
    <t>APSU_Q5_100015025_SurveyFiducialization_0000_20200416_00.xls</t>
  </si>
  <si>
    <t>Q5_026_0</t>
  </si>
  <si>
    <t>Q5_026_1</t>
  </si>
  <si>
    <t>Q5_026_2</t>
  </si>
  <si>
    <t>Q5_026_3</t>
  </si>
  <si>
    <t>Q5_026_4</t>
  </si>
  <si>
    <t>Q5_026_5</t>
  </si>
  <si>
    <t>Q5_026_6</t>
  </si>
  <si>
    <t>Q5_026_7</t>
  </si>
  <si>
    <t>Q5_026_8</t>
  </si>
  <si>
    <t>Q5_026_V</t>
  </si>
  <si>
    <t>APSU_Q5_100015026_SurveyFiducialization_0000_20200730_00.xls</t>
  </si>
  <si>
    <t>Q5_027_0</t>
  </si>
  <si>
    <t>Q5_027_1</t>
  </si>
  <si>
    <t>Q5_027_2</t>
  </si>
  <si>
    <t>Q5_027_3</t>
  </si>
  <si>
    <t>Q5_027_4</t>
  </si>
  <si>
    <t>Q5_027_5</t>
  </si>
  <si>
    <t>Q5_027_6</t>
  </si>
  <si>
    <t>Q5_027_7</t>
  </si>
  <si>
    <t>Q5_027_8</t>
  </si>
  <si>
    <t>Q5_027_V</t>
  </si>
  <si>
    <t>APSU_Q5_100015027_SurveyFiducialization_0000_20200416_00.xls</t>
  </si>
  <si>
    <t>Q5_028_0</t>
  </si>
  <si>
    <t>Q5_028_1</t>
  </si>
  <si>
    <t>Q5_028_2</t>
  </si>
  <si>
    <t>Q5_028_3</t>
  </si>
  <si>
    <t>Q5_028_4</t>
  </si>
  <si>
    <t>Q5_028_5</t>
  </si>
  <si>
    <t>Q5_028_6</t>
  </si>
  <si>
    <t>Q5_028_7</t>
  </si>
  <si>
    <t>Q5_028_8</t>
  </si>
  <si>
    <t>Q5_028_V</t>
  </si>
  <si>
    <t>APSU_Q5_100015028_SurveyFiducialization_0000_20200410_00.xls</t>
  </si>
  <si>
    <t>Q5_029_0</t>
  </si>
  <si>
    <t>Q5_029_1</t>
  </si>
  <si>
    <t>Q5_029_2</t>
  </si>
  <si>
    <t>Q5_029_3</t>
  </si>
  <si>
    <t>Q5_029_4</t>
  </si>
  <si>
    <t>Q5_029_5</t>
  </si>
  <si>
    <t>Q5_029_6</t>
  </si>
  <si>
    <t>Q5_029_7</t>
  </si>
  <si>
    <t>Q5_029_8</t>
  </si>
  <si>
    <t>Q5_029_V</t>
  </si>
  <si>
    <t>APSU_Q5_100015029_SurveyFiducialization_0000_20200415_00.xls</t>
  </si>
  <si>
    <t>Q5_030_0</t>
  </si>
  <si>
    <t>Q5_030_1</t>
  </si>
  <si>
    <t>Q5_030_2</t>
  </si>
  <si>
    <t>Q5_030_3</t>
  </si>
  <si>
    <t>Q5_030_4</t>
  </si>
  <si>
    <t>Q5_030_5</t>
  </si>
  <si>
    <t>Q5_030_6</t>
  </si>
  <si>
    <t>Q5_030_7</t>
  </si>
  <si>
    <t>Q5_030_8</t>
  </si>
  <si>
    <t>Q5_030_V</t>
  </si>
  <si>
    <t>APSU_Q5_100015030_SurveyFiducialization_0000_20200415_00.xls</t>
  </si>
  <si>
    <t>Q5_031_0</t>
  </si>
  <si>
    <t>Q5_031_1</t>
  </si>
  <si>
    <t>Q5_031_2</t>
  </si>
  <si>
    <t>Q5_031_3</t>
  </si>
  <si>
    <t>Q5_031_4</t>
  </si>
  <si>
    <t>Q5_031_5</t>
  </si>
  <si>
    <t>Q5_031_6</t>
  </si>
  <si>
    <t>Q5_031_7</t>
  </si>
  <si>
    <t>Q5_031_8</t>
  </si>
  <si>
    <t>Q5_031_V</t>
  </si>
  <si>
    <t>APSU_Q5_100015031_SurveyFiducialization_0000_20200601_00.xls</t>
  </si>
  <si>
    <t>Q5_032_0</t>
  </si>
  <si>
    <t>Q5_032_1</t>
  </si>
  <si>
    <t>Q5_032_2</t>
  </si>
  <si>
    <t>Q5_032_3</t>
  </si>
  <si>
    <t>Q5_032_4</t>
  </si>
  <si>
    <t>Q5_032_5</t>
  </si>
  <si>
    <t>Q5_032_6</t>
  </si>
  <si>
    <t>Q5_032_7</t>
  </si>
  <si>
    <t>Q5_032_8</t>
  </si>
  <si>
    <t>Q5_032_V</t>
  </si>
  <si>
    <t>APSU_Q5_100015032_SurveyFiducialization_0000_20200413_00.xls</t>
  </si>
  <si>
    <t>Q5_033_0</t>
  </si>
  <si>
    <t>Q5_033_1</t>
  </si>
  <si>
    <t>Q5_033_2</t>
  </si>
  <si>
    <t>Q5_033_3</t>
  </si>
  <si>
    <t>Q5_033_4</t>
  </si>
  <si>
    <t>Q5_033_5</t>
  </si>
  <si>
    <t>Q5_033_6</t>
  </si>
  <si>
    <t>Q5_033_7</t>
  </si>
  <si>
    <t>Q5_033_8</t>
  </si>
  <si>
    <t>Q5_033_V</t>
  </si>
  <si>
    <t>APSU_Q5_100015033_SurveyFiducialization_0001_20200414_00.xls</t>
  </si>
  <si>
    <t>Q5_034_0</t>
  </si>
  <si>
    <t>Q5_034_1</t>
  </si>
  <si>
    <t>Q5_034_2</t>
  </si>
  <si>
    <t>Q5_034_3</t>
  </si>
  <si>
    <t>Q5_034_4</t>
  </si>
  <si>
    <t>Q5_034_5</t>
  </si>
  <si>
    <t>Q5_034_6</t>
  </si>
  <si>
    <t>Q5_034_7</t>
  </si>
  <si>
    <t>Q5_034_8</t>
  </si>
  <si>
    <t>Q5_034_V</t>
  </si>
  <si>
    <t>APSU_Q5_100015034_SurveyFiducialization_0000_20200410_00.xls</t>
  </si>
  <si>
    <t>Q5_035_0</t>
  </si>
  <si>
    <t>Q5_035_1</t>
  </si>
  <si>
    <t>Q5_035_2</t>
  </si>
  <si>
    <t>Q5_035_3</t>
  </si>
  <si>
    <t>Q5_035_4</t>
  </si>
  <si>
    <t>Q5_035_5</t>
  </si>
  <si>
    <t>Q5_035_6</t>
  </si>
  <si>
    <t>Q5_035_7</t>
  </si>
  <si>
    <t>Q5_035_8</t>
  </si>
  <si>
    <t>Q5_035_V</t>
  </si>
  <si>
    <t>APSU_Q5_100015035_SurveyFiducialization_0000_20200402_00.xls</t>
  </si>
  <si>
    <t>Q5_036_0</t>
  </si>
  <si>
    <t>Q5_036_1</t>
  </si>
  <si>
    <t>Q5_036_2</t>
  </si>
  <si>
    <t>Q5_036_3</t>
  </si>
  <si>
    <t>Q5_036_4</t>
  </si>
  <si>
    <t>Q5_036_5</t>
  </si>
  <si>
    <t>Q5_036_6</t>
  </si>
  <si>
    <t>Q5_036_7</t>
  </si>
  <si>
    <t>Q5_036_8</t>
  </si>
  <si>
    <t>Q5_036_V</t>
  </si>
  <si>
    <t>APSU_Q5_100015036_SurveyFiducialization_0000_20200331_01.xls</t>
  </si>
  <si>
    <t>Q5_037_0</t>
  </si>
  <si>
    <t>Q5_037_1</t>
  </si>
  <si>
    <t>Q5_037_2</t>
  </si>
  <si>
    <t>Q5_037_3</t>
  </si>
  <si>
    <t>Q5_037_4</t>
  </si>
  <si>
    <t>Q5_037_5</t>
  </si>
  <si>
    <t>Q5_037_6</t>
  </si>
  <si>
    <t>Q5_037_7</t>
  </si>
  <si>
    <t>Q5_037_8</t>
  </si>
  <si>
    <t>Q5_037_V</t>
  </si>
  <si>
    <t>APSU_Q5_100015037_SurveyFiducialization_0000_20200407_00.xls</t>
  </si>
  <si>
    <t>Q5_038_0</t>
  </si>
  <si>
    <t>Q5_038_1</t>
  </si>
  <si>
    <t>Q5_038_2</t>
  </si>
  <si>
    <t>Q5_038_3</t>
  </si>
  <si>
    <t>Q5_038_4</t>
  </si>
  <si>
    <t>Q5_038_5</t>
  </si>
  <si>
    <t>Q5_038_6</t>
  </si>
  <si>
    <t>Q5_038_7</t>
  </si>
  <si>
    <t>Q5_038_8</t>
  </si>
  <si>
    <t>Q5_038_V</t>
  </si>
  <si>
    <t>APSU_Q5_100015038_SurveyFiducialization_0000_20200330_01.xls</t>
  </si>
  <si>
    <t>Q5_039_0</t>
  </si>
  <si>
    <t>Q5_039_1</t>
  </si>
  <si>
    <t>Q5_039_2</t>
  </si>
  <si>
    <t>Q5_039_3</t>
  </si>
  <si>
    <t>Q5_039_4</t>
  </si>
  <si>
    <t>Q5_039_5</t>
  </si>
  <si>
    <t>Q5_039_6</t>
  </si>
  <si>
    <t>Q5_039_7</t>
  </si>
  <si>
    <t>Q5_039_8</t>
  </si>
  <si>
    <t>Q5_039_V</t>
  </si>
  <si>
    <t>APSU_Q5_100015039_SurveyFiducialization_0000_20200330_01.xls</t>
  </si>
  <si>
    <t>Q5_040_0</t>
  </si>
  <si>
    <t>Q5_040_1</t>
  </si>
  <si>
    <t>Q5_040_2</t>
  </si>
  <si>
    <t>Q5_040_3</t>
  </si>
  <si>
    <t>Q5_040_4</t>
  </si>
  <si>
    <t>Q5_040_5</t>
  </si>
  <si>
    <t>Q5_040_6</t>
  </si>
  <si>
    <t>Q5_040_7</t>
  </si>
  <si>
    <t>Q5_040_8</t>
  </si>
  <si>
    <t>Q5_040_V</t>
  </si>
  <si>
    <t>APSU_Q5_100015040_SurveyFiducialization_0000_20200403_00.xls</t>
  </si>
  <si>
    <t>Q5_041_0</t>
  </si>
  <si>
    <t>Q5_041_1</t>
  </si>
  <si>
    <t>Q5_041_2</t>
  </si>
  <si>
    <t>Q5_041_3</t>
  </si>
  <si>
    <t>Q5_041_4</t>
  </si>
  <si>
    <t>Q5_041_5</t>
  </si>
  <si>
    <t>Q5_041_6</t>
  </si>
  <si>
    <t>Q5_041_7</t>
  </si>
  <si>
    <t>Q5_041_8</t>
  </si>
  <si>
    <t>Q5_041_V</t>
  </si>
  <si>
    <t>APSU_Q5_100015041_SurveyFiducialization_0000_20200327_01.xls</t>
  </si>
  <si>
    <t>Q5_042_0</t>
  </si>
  <si>
    <t>Q5_042_1</t>
  </si>
  <si>
    <t>Q5_042_2</t>
  </si>
  <si>
    <t>Q5_042_3</t>
  </si>
  <si>
    <t>Q5_042_4</t>
  </si>
  <si>
    <t>Q5_042_5</t>
  </si>
  <si>
    <t>Q5_042_6</t>
  </si>
  <si>
    <t>Q5_042_7</t>
  </si>
  <si>
    <t>Q5_042_8</t>
  </si>
  <si>
    <t>Q5_042_V</t>
  </si>
  <si>
    <t>APSU_Q5_100015042_SurveyFiducialization_0000_20200402_00.xls</t>
  </si>
  <si>
    <t>Q5_043_0</t>
  </si>
  <si>
    <t>Q5_043_1</t>
  </si>
  <si>
    <t>Q5_043_2</t>
  </si>
  <si>
    <t>Q5_043_3</t>
  </si>
  <si>
    <t>Q5_043_4</t>
  </si>
  <si>
    <t>Q5_043_5</t>
  </si>
  <si>
    <t>Q5_043_6</t>
  </si>
  <si>
    <t>Q5_043_7</t>
  </si>
  <si>
    <t>Q5_043_8</t>
  </si>
  <si>
    <t>Q5_043_V</t>
  </si>
  <si>
    <t>APSU_Q5_100015043_SurveyFiducialization_0000_20200403_00.xls</t>
  </si>
  <si>
    <t>Q5_044_1</t>
  </si>
  <si>
    <t>Q5_044_2</t>
  </si>
  <si>
    <t>Q5_044_3</t>
  </si>
  <si>
    <t>Q5_044_4</t>
  </si>
  <si>
    <t>Q5_044_5</t>
  </si>
  <si>
    <t>Q5_044_6</t>
  </si>
  <si>
    <t>Q5_044_7</t>
  </si>
  <si>
    <t>Q5_044_8</t>
  </si>
  <si>
    <t>Q5_044_V</t>
  </si>
  <si>
    <t>APSU_Q5_100015044_SurveyFiducialization_0000_20200331_00.xls</t>
  </si>
  <si>
    <t>Q5_045_0</t>
  </si>
  <si>
    <t>Q5_045_1</t>
  </si>
  <si>
    <t>Q5_045_2</t>
  </si>
  <si>
    <t>Q5_045_3</t>
  </si>
  <si>
    <t>Q5_045_4</t>
  </si>
  <si>
    <t>Q5_045_5</t>
  </si>
  <si>
    <t>Q5_045_6</t>
  </si>
  <si>
    <t>Q5_045_7</t>
  </si>
  <si>
    <t>Q5_045_8</t>
  </si>
  <si>
    <t>Q5_045_V</t>
  </si>
  <si>
    <t>APSU_Q5_100015045_SurveyFiducialization_0000_20200401_00.xls</t>
  </si>
  <si>
    <t>Q5_046_0</t>
  </si>
  <si>
    <t>Q5_046_1</t>
  </si>
  <si>
    <t>Q5_046_2</t>
  </si>
  <si>
    <t>Q5_046_3</t>
  </si>
  <si>
    <t>Q5_046_4</t>
  </si>
  <si>
    <t>Q5_046_5</t>
  </si>
  <si>
    <t>Q5_046_6</t>
  </si>
  <si>
    <t>Q5_046_7</t>
  </si>
  <si>
    <t>Q5_046_8</t>
  </si>
  <si>
    <t>Q5_046_V</t>
  </si>
  <si>
    <t>APSU_Q5_100015046_SurveyFiducialization_0000_20200327_01.xls</t>
  </si>
  <si>
    <t>Q5_047_0</t>
  </si>
  <si>
    <t>Q5_047_1</t>
  </si>
  <si>
    <t>Q5_047_2</t>
  </si>
  <si>
    <t>Q5_047_3</t>
  </si>
  <si>
    <t>Q5_047_4</t>
  </si>
  <si>
    <t>Q5_047_5</t>
  </si>
  <si>
    <t>Q5_047_6</t>
  </si>
  <si>
    <t>Q5_047_7</t>
  </si>
  <si>
    <t>Q5_047_8</t>
  </si>
  <si>
    <t>Q5_047_V</t>
  </si>
  <si>
    <t>APSU_Q5_100015047_SurveyFiducialization_0000_20200408_00.xls</t>
  </si>
  <si>
    <t>Q5_048_0</t>
  </si>
  <si>
    <t>Q5_048_1</t>
  </si>
  <si>
    <t>Q5_048_2</t>
  </si>
  <si>
    <t>Q5_048_3</t>
  </si>
  <si>
    <t>Q5_048_4</t>
  </si>
  <si>
    <t>Q5_048_5</t>
  </si>
  <si>
    <t>Q5_048_6</t>
  </si>
  <si>
    <t>Q5_048_7</t>
  </si>
  <si>
    <t>Q5_048_8</t>
  </si>
  <si>
    <t>Q5_048_V</t>
  </si>
  <si>
    <t>APSU_Q5_100015048_SurveyFiducialization_0000_20200408_00.xls</t>
  </si>
  <si>
    <t>Q5_049_0</t>
  </si>
  <si>
    <t>Q5_049_1</t>
  </si>
  <si>
    <t>Q5_049_2</t>
  </si>
  <si>
    <t>Q5_049_3</t>
  </si>
  <si>
    <t>Q5_049_4</t>
  </si>
  <si>
    <t>Q5_049_5</t>
  </si>
  <si>
    <t>Q5_049_6</t>
  </si>
  <si>
    <t>Q5_049_7</t>
  </si>
  <si>
    <t>Q5_049_8</t>
  </si>
  <si>
    <t>Q5_049_V</t>
  </si>
  <si>
    <t>APSU_Q5_100015049_SurveyFiducialization_0000_20200409_00.xls</t>
  </si>
  <si>
    <t>Q5_050_0</t>
  </si>
  <si>
    <t>Q5_050_1</t>
  </si>
  <si>
    <t>Q5_050_2</t>
  </si>
  <si>
    <t>Q5_050_3</t>
  </si>
  <si>
    <t>Q5_050_4</t>
  </si>
  <si>
    <t>Q5_050_5</t>
  </si>
  <si>
    <t>Q5_050_6</t>
  </si>
  <si>
    <t>Q5_050_7</t>
  </si>
  <si>
    <t>Q5_050_8</t>
  </si>
  <si>
    <t>Q5_050_V</t>
  </si>
  <si>
    <t>APSU_Q5_100015050_SurveyFiducialization_0000_20200407_00.xls</t>
  </si>
  <si>
    <t>Q5_051_0</t>
  </si>
  <si>
    <t>Q5_051_1</t>
  </si>
  <si>
    <t>Q5_051_2</t>
  </si>
  <si>
    <t>Q5_051_3</t>
  </si>
  <si>
    <t>Q5_051_4</t>
  </si>
  <si>
    <t>Q5_051_5</t>
  </si>
  <si>
    <t>Q5_051_6</t>
  </si>
  <si>
    <t>Q5_051_7</t>
  </si>
  <si>
    <t>Q5_051_8</t>
  </si>
  <si>
    <t>Q5_051_V</t>
  </si>
  <si>
    <t>APSU_Q5_100015051_SurveyFiducialization_0000_20200526_00.xls</t>
  </si>
  <si>
    <t>Q5_052_0</t>
  </si>
  <si>
    <t>Q5_052_1</t>
  </si>
  <si>
    <t>Q5_052_2</t>
  </si>
  <si>
    <t>Q5_052_3</t>
  </si>
  <si>
    <t>Q5_052_4</t>
  </si>
  <si>
    <t>Q5_052_5</t>
  </si>
  <si>
    <t>Q5_052_6</t>
  </si>
  <si>
    <t>Q5_052_7</t>
  </si>
  <si>
    <t>Q5_052_8</t>
  </si>
  <si>
    <t>Q5_052_V</t>
  </si>
  <si>
    <t>APSU_Q5_100015052_SurveyFiducialization_0000_20200526_00.xls</t>
  </si>
  <si>
    <t>Q5_053_0</t>
  </si>
  <si>
    <t>Q5_053_1</t>
  </si>
  <si>
    <t>Q5_053_2</t>
  </si>
  <si>
    <t>Q5_053_3</t>
  </si>
  <si>
    <t>Q5_053_4</t>
  </si>
  <si>
    <t>Q5_053_5</t>
  </si>
  <si>
    <t>Q5_053_6</t>
  </si>
  <si>
    <t>Q5_053_7</t>
  </si>
  <si>
    <t>Q5_053_8</t>
  </si>
  <si>
    <t>Q5_053_V</t>
  </si>
  <si>
    <t>APSU_Q5_100015053_SurveyFiducialization_0000_20200409_00.xls</t>
  </si>
  <si>
    <t>Q5_054_0</t>
  </si>
  <si>
    <t>Q5_054_1</t>
  </si>
  <si>
    <t>Q5_054_2</t>
  </si>
  <si>
    <t>Q5_054_3</t>
  </si>
  <si>
    <t>Q5_054_4</t>
  </si>
  <si>
    <t>Q5_054_5</t>
  </si>
  <si>
    <t>Q5_054_6</t>
  </si>
  <si>
    <t>Q5_054_7</t>
  </si>
  <si>
    <t>Q5_054_8</t>
  </si>
  <si>
    <t>Q5_054_V</t>
  </si>
  <si>
    <t>APSU_Q5_100015054_SurveyFiducialization_0000_20200527_00.xls</t>
  </si>
  <si>
    <t>Q5_055_0</t>
  </si>
  <si>
    <t>Q5_055_1</t>
  </si>
  <si>
    <t>Q5_055_2</t>
  </si>
  <si>
    <t>Q5_055_3</t>
  </si>
  <si>
    <t>Q5_055_4</t>
  </si>
  <si>
    <t>Q5_055_5</t>
  </si>
  <si>
    <t>Q5_055_6</t>
  </si>
  <si>
    <t>Q5_055_7</t>
  </si>
  <si>
    <t>Q5_055_8</t>
  </si>
  <si>
    <t>Q5_055_V</t>
  </si>
  <si>
    <t>APSU_Q5_100015055_SurveyFiducialization_0000_20200528_00.xls</t>
  </si>
  <si>
    <t>Q5_056_0</t>
  </si>
  <si>
    <t>Q5_056_1</t>
  </si>
  <si>
    <t>Q5_056_2</t>
  </si>
  <si>
    <t>Q5_056_3</t>
  </si>
  <si>
    <t>Q5_056_4</t>
  </si>
  <si>
    <t>Q5_056_5</t>
  </si>
  <si>
    <t>Q5_056_6</t>
  </si>
  <si>
    <t>Q5_056_7</t>
  </si>
  <si>
    <t>Q5_056_8</t>
  </si>
  <si>
    <t>Q5_056_V</t>
  </si>
  <si>
    <t>APSU_Q5_100015056_SurveyFiducialization_0000_20200527_01.xls</t>
  </si>
  <si>
    <t>Q5_057_0</t>
  </si>
  <si>
    <t>Q5_057_1</t>
  </si>
  <si>
    <t>Q5_057_2</t>
  </si>
  <si>
    <t>Q5_057_3</t>
  </si>
  <si>
    <t>Q5_057_4</t>
  </si>
  <si>
    <t>Q5_057_5</t>
  </si>
  <si>
    <t>Q5_057_6</t>
  </si>
  <si>
    <t>Q5_057_7</t>
  </si>
  <si>
    <t>Q5_057_8</t>
  </si>
  <si>
    <t>Q5_057_V</t>
  </si>
  <si>
    <t>APSU_Q5_100015057_SurveyFiducialization_0000_20200609_00.xls</t>
  </si>
  <si>
    <t>Q5_058_0</t>
  </si>
  <si>
    <t>Q5_058_1</t>
  </si>
  <si>
    <t>Q5_058_2</t>
  </si>
  <si>
    <t>Q5_058_3</t>
  </si>
  <si>
    <t>Q5_058_4</t>
  </si>
  <si>
    <t>Q5_058_5</t>
  </si>
  <si>
    <t>Q5_058_6</t>
  </si>
  <si>
    <t>Q5_058_7</t>
  </si>
  <si>
    <t>Q5_058_8</t>
  </si>
  <si>
    <t>Q5_058_V</t>
  </si>
  <si>
    <t>APSU_Q5_100015058_SurveyFiducialization_0000_20200609_00.xls</t>
  </si>
  <si>
    <t>Q5_059_0</t>
  </si>
  <si>
    <t>Q5_059_1</t>
  </si>
  <si>
    <t>Q5_059_2</t>
  </si>
  <si>
    <t>Q5_059_3</t>
  </si>
  <si>
    <t>Q5_059_4</t>
  </si>
  <si>
    <t>Q5_059_5</t>
  </si>
  <si>
    <t>Q5_059_6</t>
  </si>
  <si>
    <t>Q5_059_7</t>
  </si>
  <si>
    <t>Q5_059_8</t>
  </si>
  <si>
    <t>Q5_059_V</t>
  </si>
  <si>
    <t>APSU_Q5_100015059_SurveyFiducialization_0000_20200605_00.xls</t>
  </si>
  <si>
    <t>Q5_060_0</t>
  </si>
  <si>
    <t>Q5_060_1</t>
  </si>
  <si>
    <t>Q5_060_2</t>
  </si>
  <si>
    <t>Q5_060_3</t>
  </si>
  <si>
    <t>Q5_060_4</t>
  </si>
  <si>
    <t>Q5_060_5</t>
  </si>
  <si>
    <t>Q5_060_6</t>
  </si>
  <si>
    <t>Q5_060_7</t>
  </si>
  <si>
    <t>Q5_060_8</t>
  </si>
  <si>
    <t>Q5_060_V</t>
  </si>
  <si>
    <t>APSU_Q5_100015060_SurveyFiducialization_0000_20200605_00.xls</t>
  </si>
  <si>
    <t>Q5_061_0</t>
  </si>
  <si>
    <t>Q5_061_1</t>
  </si>
  <si>
    <t>Q5_061_2</t>
  </si>
  <si>
    <t>Q5_061_3</t>
  </si>
  <si>
    <t>Q5_061_4</t>
  </si>
  <si>
    <t>Q5_061_5</t>
  </si>
  <si>
    <t>Q5_061_6</t>
  </si>
  <si>
    <t>Q5_061_7</t>
  </si>
  <si>
    <t>Q5_061_8</t>
  </si>
  <si>
    <t>Q5_061_V</t>
  </si>
  <si>
    <t>APSU_Q5_100015061_SurveyFiducialization_0000_20200617_00.xls</t>
  </si>
  <si>
    <t>Q5_062_0</t>
  </si>
  <si>
    <t>Q5_062_1</t>
  </si>
  <si>
    <t>Q5_062_2</t>
  </si>
  <si>
    <t>Q5_062_3</t>
  </si>
  <si>
    <t>Q5_062_4</t>
  </si>
  <si>
    <t>Q5_062_5</t>
  </si>
  <si>
    <t>Q5_062_6</t>
  </si>
  <si>
    <t>Q5_062_7</t>
  </si>
  <si>
    <t>Q5_062_8</t>
  </si>
  <si>
    <t>Q5_062_V</t>
  </si>
  <si>
    <t>APSU_Q5_100015062_SurveyFiducialization_0000_20200615_00.xls</t>
  </si>
  <si>
    <t>Q5_063_0</t>
  </si>
  <si>
    <t>Q5_063_1</t>
  </si>
  <si>
    <t>Q5_063_2</t>
  </si>
  <si>
    <t>Q5_063_3</t>
  </si>
  <si>
    <t>Q5_063_4</t>
  </si>
  <si>
    <t>Q5_063_5</t>
  </si>
  <si>
    <t>Q5_063_6</t>
  </si>
  <si>
    <t>Q5_063_7</t>
  </si>
  <si>
    <t>Q5_063_8</t>
  </si>
  <si>
    <t>Q5_063_V</t>
  </si>
  <si>
    <t>APSU_Q5_100015063_SurveyFiducialization_0000_20200604_01.xls</t>
  </si>
  <si>
    <t>Q5_064_0</t>
  </si>
  <si>
    <t>Q5_064_1</t>
  </si>
  <si>
    <t>Q5_064_2</t>
  </si>
  <si>
    <t>Q5_064_3</t>
  </si>
  <si>
    <t>Q5_064_4</t>
  </si>
  <si>
    <t>Q5_064_5</t>
  </si>
  <si>
    <t>Q5_064_6</t>
  </si>
  <si>
    <t>Q5_064_7</t>
  </si>
  <si>
    <t>Q5_064_8</t>
  </si>
  <si>
    <t>Q5_064_V</t>
  </si>
  <si>
    <t>APSU_Q5_100015064_SurveyFiducialization_0000_20200616_00.xls</t>
  </si>
  <si>
    <t>Q5_065_0</t>
  </si>
  <si>
    <t>Q5_065_1</t>
  </si>
  <si>
    <t>Q5_065_2</t>
  </si>
  <si>
    <t>Q5_065_3</t>
  </si>
  <si>
    <t>Q5_065_4</t>
  </si>
  <si>
    <t>Q5_065_5</t>
  </si>
  <si>
    <t>Q5_065_6</t>
  </si>
  <si>
    <t>Q5_065_7</t>
  </si>
  <si>
    <t>Q5_065_8</t>
  </si>
  <si>
    <t>Q5_065_V</t>
  </si>
  <si>
    <t>APSU_Q5_100015065_SurveyFiducialization_0000_20200615_00.xls</t>
  </si>
  <si>
    <t>Q5_066_0</t>
  </si>
  <si>
    <t>Q5_066_1</t>
  </si>
  <si>
    <t>Q5_066_2</t>
  </si>
  <si>
    <t>Q5_066_3</t>
  </si>
  <si>
    <t>Q5_066_4</t>
  </si>
  <si>
    <t>Q5_066_5</t>
  </si>
  <si>
    <t>Q5_066_6</t>
  </si>
  <si>
    <t>Q5_066_7</t>
  </si>
  <si>
    <t>Q5_066_8</t>
  </si>
  <si>
    <t>Q5_066_V</t>
  </si>
  <si>
    <t>APSU_Q5_100015066_SurveyFiducialization_0000_20200616_00.xls</t>
  </si>
  <si>
    <t>Q5_067_0</t>
  </si>
  <si>
    <t>Q5_067_1</t>
  </si>
  <si>
    <t>Q5_067_2</t>
  </si>
  <si>
    <t>Q5_067_3</t>
  </si>
  <si>
    <t>Q5_067_4</t>
  </si>
  <si>
    <t>Q5_067_5</t>
  </si>
  <si>
    <t>Q5_067_6</t>
  </si>
  <si>
    <t>Q5_067_7</t>
  </si>
  <si>
    <t>Q5_067_8</t>
  </si>
  <si>
    <t>Q5_067_V</t>
  </si>
  <si>
    <t>APSU_Q5_100015067_SurveyFiducialization_0000_20200528_00.xls</t>
  </si>
  <si>
    <t>Q5_068_0</t>
  </si>
  <si>
    <t>Q5_068_1</t>
  </si>
  <si>
    <t>Q5_068_2</t>
  </si>
  <si>
    <t>Q5_068_3</t>
  </si>
  <si>
    <t>Q5_068_4</t>
  </si>
  <si>
    <t>Q5_068_5</t>
  </si>
  <si>
    <t>Q5_068_6</t>
  </si>
  <si>
    <t>Q5_068_7</t>
  </si>
  <si>
    <t>Q5_068_8</t>
  </si>
  <si>
    <t>Q5_068_V</t>
  </si>
  <si>
    <t>APSU_Q5_100015068_SurveyFiducialization_0000_20200602_00.xls</t>
  </si>
  <si>
    <t>Q5_069_0</t>
  </si>
  <si>
    <t>Q5_069_1</t>
  </si>
  <si>
    <t>Q5_069_2</t>
  </si>
  <si>
    <t>Q5_069_3</t>
  </si>
  <si>
    <t>Q5_069_4</t>
  </si>
  <si>
    <t>Q5_069_5</t>
  </si>
  <si>
    <t>Q5_069_6</t>
  </si>
  <si>
    <t>Q5_069_7</t>
  </si>
  <si>
    <t>Q5_069_8</t>
  </si>
  <si>
    <t>Q5_069_V</t>
  </si>
  <si>
    <t>APSU_Q5_100015069_SurveyFiducialization_0000_20200529_00.xls</t>
  </si>
  <si>
    <t>Q5_070_0</t>
  </si>
  <si>
    <t>Q5_070_1</t>
  </si>
  <si>
    <t>Q5_070_2</t>
  </si>
  <si>
    <t>Q5_070_3</t>
  </si>
  <si>
    <t>Q5_070_4</t>
  </si>
  <si>
    <t>Q5_070_5</t>
  </si>
  <si>
    <t>Q5_070_6</t>
  </si>
  <si>
    <t>Q5_070_7</t>
  </si>
  <si>
    <t>Q5_070_8</t>
  </si>
  <si>
    <t>Q5_070_V</t>
  </si>
  <si>
    <t>APSU_Q5_100015070_SurveyFiducialization_0000_20200611_00.xls</t>
  </si>
  <si>
    <t>Q5_071_0</t>
  </si>
  <si>
    <t>Q5_071_1</t>
  </si>
  <si>
    <t>Q5_071_2</t>
  </si>
  <si>
    <t>Q5_071_3</t>
  </si>
  <si>
    <t>Q5_071_4</t>
  </si>
  <si>
    <t>Q5_071_5</t>
  </si>
  <si>
    <t>Q5_071_6</t>
  </si>
  <si>
    <t>Q5_071_7</t>
  </si>
  <si>
    <t>Q5_071_8</t>
  </si>
  <si>
    <t>Q5_071_V</t>
  </si>
  <si>
    <t>APSU_Q5_100015071_SurveyFiducialization_0000_20200610_00.xls</t>
  </si>
  <si>
    <t>Q5_072_0</t>
  </si>
  <si>
    <t>Q5_072_1</t>
  </si>
  <si>
    <t>Q5_072_2</t>
  </si>
  <si>
    <t>Q5_072_3</t>
  </si>
  <si>
    <t>Q5_072_4</t>
  </si>
  <si>
    <t>Q5_072_5</t>
  </si>
  <si>
    <t>Q5_072_6</t>
  </si>
  <si>
    <t>Q5_072_7</t>
  </si>
  <si>
    <t>Q5_072_8</t>
  </si>
  <si>
    <t>Q5_072_V</t>
  </si>
  <si>
    <t>APSU_Q5_100015072_SurveyFiducialization_0000_20200612_00.xls</t>
  </si>
  <si>
    <t>Q5_073_0</t>
  </si>
  <si>
    <t>Q5_073_1</t>
  </si>
  <si>
    <t>Q5_073_2</t>
  </si>
  <si>
    <t>Q5_073_3</t>
  </si>
  <si>
    <t>Q5_073_4</t>
  </si>
  <si>
    <t>Q5_073_5</t>
  </si>
  <si>
    <t>Q5_073_6</t>
  </si>
  <si>
    <t>Q5_073_7</t>
  </si>
  <si>
    <t>Q5_073_8</t>
  </si>
  <si>
    <t>Q5_073_V</t>
  </si>
  <si>
    <t>APSU_Q5_100015073_SurveyFiducialization_0000_20200610_00.xls</t>
  </si>
  <si>
    <t>Q5_074_0</t>
  </si>
  <si>
    <t>Q5_074_1</t>
  </si>
  <si>
    <t>Q5_074_2</t>
  </si>
  <si>
    <t>Q5_074_3</t>
  </si>
  <si>
    <t>Q5_074_4</t>
  </si>
  <si>
    <t>Q5_074_5</t>
  </si>
  <si>
    <t>Q5_074_6</t>
  </si>
  <si>
    <t>Q5_074_7</t>
  </si>
  <si>
    <t>Q5_074_8</t>
  </si>
  <si>
    <t>Q5_074_V</t>
  </si>
  <si>
    <t>APSU_Q5_100015074_SurveyFiducialization_0000_20200728_00.xls</t>
  </si>
  <si>
    <t>Q5_075_0</t>
  </si>
  <si>
    <t>Q5_075_1</t>
  </si>
  <si>
    <t>Q5_075_2</t>
  </si>
  <si>
    <t>Q5_075_3</t>
  </si>
  <si>
    <t>Q5_075_4</t>
  </si>
  <si>
    <t>Q5_075_5</t>
  </si>
  <si>
    <t>Q5_075_6</t>
  </si>
  <si>
    <t>Q5_075_7</t>
  </si>
  <si>
    <t>Q5_075_8</t>
  </si>
  <si>
    <t>Q5_075_V</t>
  </si>
  <si>
    <t>APSU_Q5_100015075_SurveyFiducialization_0000_20200612_00.xls</t>
  </si>
  <si>
    <t>Q5_076_0</t>
  </si>
  <si>
    <t>Q5_076_1</t>
  </si>
  <si>
    <t>Q5_076_2</t>
  </si>
  <si>
    <t>Q5_076_3</t>
  </si>
  <si>
    <t>Q5_076_4</t>
  </si>
  <si>
    <t>Q5_076_5</t>
  </si>
  <si>
    <t>Q5_076_6</t>
  </si>
  <si>
    <t>Q5_076_7</t>
  </si>
  <si>
    <t>Q5_076_8</t>
  </si>
  <si>
    <t>Q5_076_V</t>
  </si>
  <si>
    <t>APSU_Q5_100015076_SurveyFiducialization_0000_20200604_00.xls</t>
  </si>
  <si>
    <t>Q5_077_0</t>
  </si>
  <si>
    <t>Q5_077_1</t>
  </si>
  <si>
    <t>Q5_077_2</t>
  </si>
  <si>
    <t>Q5_077_3</t>
  </si>
  <si>
    <t>Q5_077_4</t>
  </si>
  <si>
    <t>Q5_077_5</t>
  </si>
  <si>
    <t>Q5_077_6</t>
  </si>
  <si>
    <t>Q5_077_7</t>
  </si>
  <si>
    <t>Q5_077_8</t>
  </si>
  <si>
    <t>Q5_077_V</t>
  </si>
  <si>
    <t>APSU_Q5_100015077_SurveyFiducialization_0000_20200727_00.xls</t>
  </si>
  <si>
    <t>Q5_078_0</t>
  </si>
  <si>
    <t>Q5_078_1</t>
  </si>
  <si>
    <t>Q5_078_2</t>
  </si>
  <si>
    <t>Q5_078_3</t>
  </si>
  <si>
    <t>Q5_078_4</t>
  </si>
  <si>
    <t>Q5_078_5</t>
  </si>
  <si>
    <t>Q5_078_6</t>
  </si>
  <si>
    <t>Q5_078_7</t>
  </si>
  <si>
    <t>Q5_078_8</t>
  </si>
  <si>
    <t>Q5_078_V</t>
  </si>
  <si>
    <t>APSU_Q5_100015078_SurveyFiducialization_0000_20200601_00.xls</t>
  </si>
  <si>
    <t>Q5_079_0</t>
  </si>
  <si>
    <t>Q5_079_1</t>
  </si>
  <si>
    <t>Q5_079_2</t>
  </si>
  <si>
    <t>Q5_079_3</t>
  </si>
  <si>
    <t>Q5_079_4</t>
  </si>
  <si>
    <t>Q5_079_5</t>
  </si>
  <si>
    <t>Q5_079_6</t>
  </si>
  <si>
    <t>Q5_079_7</t>
  </si>
  <si>
    <t>Q5_079_8</t>
  </si>
  <si>
    <t>Q5_079_V</t>
  </si>
  <si>
    <t>APSU_Q5_100015079_SurveyFiducialization_0000_20200602_00.xls</t>
  </si>
  <si>
    <t>Q5_080_0</t>
  </si>
  <si>
    <t>Q5_080_1</t>
  </si>
  <si>
    <t>Q5_080_2</t>
  </si>
  <si>
    <t>Q5_080_3</t>
  </si>
  <si>
    <t>Q5_080_4</t>
  </si>
  <si>
    <t>Q5_080_5</t>
  </si>
  <si>
    <t>Q5_080_6</t>
  </si>
  <si>
    <t>Q5_080_7</t>
  </si>
  <si>
    <t>Q5_080_8</t>
  </si>
  <si>
    <t>Q5_080_V</t>
  </si>
  <si>
    <t>APSU_Q5_100015080_SurveyFiducialization_0000_20200529_00.xls</t>
  </si>
  <si>
    <t>Q5_081_0</t>
  </si>
  <si>
    <t>Q5_081_1</t>
  </si>
  <si>
    <t>Q5_081_2</t>
  </si>
  <si>
    <t>Q5_081_3</t>
  </si>
  <si>
    <t>Q5_081_4</t>
  </si>
  <si>
    <t>Q5_081_5</t>
  </si>
  <si>
    <t>Q5_081_6</t>
  </si>
  <si>
    <t>Q5_081_7</t>
  </si>
  <si>
    <t>Q5_081_8</t>
  </si>
  <si>
    <t>Q5_081_V</t>
  </si>
  <si>
    <t>APSU_Q5_100015081_SurveyFiducialization_0000_20200603_00.xls</t>
  </si>
  <si>
    <t>Q5_082_0</t>
  </si>
  <si>
    <t>Q5_082_1</t>
  </si>
  <si>
    <t>Q5_082_2</t>
  </si>
  <si>
    <t>Q5_082_3</t>
  </si>
  <si>
    <t>Q5_082_4</t>
  </si>
  <si>
    <t>Q5_082_5</t>
  </si>
  <si>
    <t>Q5_082_6</t>
  </si>
  <si>
    <t>Q5_082_7</t>
  </si>
  <si>
    <t>Q5_082_8</t>
  </si>
  <si>
    <t>Q5_082_V</t>
  </si>
  <si>
    <t>APSU_Q5_100015082_SurveyFiducialization_0000_20200603_00.xls</t>
  </si>
  <si>
    <t>Q5_044_0</t>
  </si>
  <si>
    <t>Q5_005_0</t>
  </si>
  <si>
    <t>Q5_005_1</t>
  </si>
  <si>
    <t>Q5_005_2</t>
  </si>
  <si>
    <t>Q5_005_3</t>
  </si>
  <si>
    <t>Q5_005_4</t>
  </si>
  <si>
    <t>Q5_005_5</t>
  </si>
  <si>
    <t>Q5_005_6</t>
  </si>
  <si>
    <t>Q5_005_7</t>
  </si>
  <si>
    <t>Q5_005_8</t>
  </si>
  <si>
    <t>Q5_005_V</t>
  </si>
  <si>
    <t>M1_008_0</t>
  </si>
  <si>
    <t>M1_008_1</t>
  </si>
  <si>
    <t>M1_008_2</t>
  </si>
  <si>
    <t>M1_008_3</t>
  </si>
  <si>
    <t>M1_008_4</t>
  </si>
  <si>
    <t>M1_008_5</t>
  </si>
  <si>
    <t>M1_008_6</t>
  </si>
  <si>
    <t>M1_008_7</t>
  </si>
  <si>
    <t>M1_008_8</t>
  </si>
  <si>
    <t>M1_008_9</t>
  </si>
  <si>
    <t>M1_008_10</t>
  </si>
  <si>
    <t>M1_008_V</t>
  </si>
  <si>
    <t>APSU_M1_100001008_Fiducialization_0000_20210205_01.xlsx</t>
  </si>
  <si>
    <t>M1_009_0</t>
  </si>
  <si>
    <t>M1_009_2</t>
  </si>
  <si>
    <t>M1_009_3</t>
  </si>
  <si>
    <t>M1_009_4</t>
  </si>
  <si>
    <t>M1_009_5</t>
  </si>
  <si>
    <t>M1_009_6</t>
  </si>
  <si>
    <t>M1_009_7</t>
  </si>
  <si>
    <t>M1_009_8</t>
  </si>
  <si>
    <t>M1_009_9</t>
  </si>
  <si>
    <t>M1_009_10</t>
  </si>
  <si>
    <t>M1_009_V</t>
  </si>
  <si>
    <t>APSU_M1_100001009_Fiducialization_0000_20210616_00.xlsx</t>
  </si>
  <si>
    <t>M1_010_0</t>
  </si>
  <si>
    <t>M1_010_1</t>
  </si>
  <si>
    <t>M1_010_2</t>
  </si>
  <si>
    <t>M1_010_3</t>
  </si>
  <si>
    <t>M1_010_4</t>
  </si>
  <si>
    <t>M1_010_5</t>
  </si>
  <si>
    <t>M1_010_6</t>
  </si>
  <si>
    <t>M1_010_7</t>
  </si>
  <si>
    <t>M1_010_8</t>
  </si>
  <si>
    <t>M1_010_9</t>
  </si>
  <si>
    <t>M1_010_10</t>
  </si>
  <si>
    <t>M1_010_V</t>
  </si>
  <si>
    <t>APSU_M1_100001010_Fiducialization_rev3_08Feb2021.xls</t>
  </si>
  <si>
    <t>M1_011_0</t>
  </si>
  <si>
    <t>M1_011_1</t>
  </si>
  <si>
    <t>M1_011_2</t>
  </si>
  <si>
    <t>M1_011_3</t>
  </si>
  <si>
    <t>M1_011_4</t>
  </si>
  <si>
    <t>M1_011_5</t>
  </si>
  <si>
    <t>M1_011_6</t>
  </si>
  <si>
    <t>M1_011_7</t>
  </si>
  <si>
    <t>M1_011_8</t>
  </si>
  <si>
    <t>M1_011_9</t>
  </si>
  <si>
    <t>M1_011_10</t>
  </si>
  <si>
    <t>M1_011_V</t>
  </si>
  <si>
    <t>APSU_M1_100001011_Fiducialization_0001_20211019_00.xlsx</t>
  </si>
  <si>
    <t>M1_012_0</t>
  </si>
  <si>
    <t>M1_012_2</t>
  </si>
  <si>
    <t>M1_012_3</t>
  </si>
  <si>
    <t>M1_012_4</t>
  </si>
  <si>
    <t>M1_012_5</t>
  </si>
  <si>
    <t>M1_012_6</t>
  </si>
  <si>
    <t>M1_012_7</t>
  </si>
  <si>
    <t>M1_012_8</t>
  </si>
  <si>
    <t>M1_012_9</t>
  </si>
  <si>
    <t>M1_012_10</t>
  </si>
  <si>
    <t>M1_012_V</t>
  </si>
  <si>
    <t>APSU_M1_100001012_Fiducialization_0000_20210405_00.xlsx</t>
  </si>
  <si>
    <t>M1_013_0</t>
  </si>
  <si>
    <t>M1_013_1</t>
  </si>
  <si>
    <t>M1_013_2</t>
  </si>
  <si>
    <t>M1_013_3</t>
  </si>
  <si>
    <t>M1_013_4</t>
  </si>
  <si>
    <t>M1_013_5</t>
  </si>
  <si>
    <t>M1_013_6</t>
  </si>
  <si>
    <t>M1_013_7</t>
  </si>
  <si>
    <t>M1_013_8</t>
  </si>
  <si>
    <t>M1_013_9</t>
  </si>
  <si>
    <t>M1_013_10</t>
  </si>
  <si>
    <t>M1_013_V</t>
  </si>
  <si>
    <t>APSU_M1_100001013_Fiducialization_0000_20210208_02.xlsx</t>
  </si>
  <si>
    <t>M1_014_0</t>
  </si>
  <si>
    <t>M1_014_1</t>
  </si>
  <si>
    <t>M1_014_2</t>
  </si>
  <si>
    <t>M1_014_3</t>
  </si>
  <si>
    <t>M1_014_4</t>
  </si>
  <si>
    <t>M1_014_5</t>
  </si>
  <si>
    <t>M1_014_6</t>
  </si>
  <si>
    <t>M1_014_7</t>
  </si>
  <si>
    <t>M1_014_8</t>
  </si>
  <si>
    <t>M1_014_10</t>
  </si>
  <si>
    <t>M1_014_V</t>
  </si>
  <si>
    <t>APSU_M1_100001014_Fiducialization_0000_20210423_00.xlsx</t>
  </si>
  <si>
    <t>M1_015_0</t>
  </si>
  <si>
    <t>M1_015_1</t>
  </si>
  <si>
    <t>M1_015_2</t>
  </si>
  <si>
    <t>M1_015_3</t>
  </si>
  <si>
    <t>M1_015_4</t>
  </si>
  <si>
    <t>M1_015_5</t>
  </si>
  <si>
    <t>M1_015_6</t>
  </si>
  <si>
    <t>M1_015_7</t>
  </si>
  <si>
    <t>M1_015_8</t>
  </si>
  <si>
    <t>M1_015_9</t>
  </si>
  <si>
    <t>M1_015_10</t>
  </si>
  <si>
    <t>M1_015_V</t>
  </si>
  <si>
    <t>APSU_M1_100001015_Fiducialization_0000_20210224_01.xlsx</t>
  </si>
  <si>
    <t>M1_016_0</t>
  </si>
  <si>
    <t>M1_016_1</t>
  </si>
  <si>
    <t>M1_016_2</t>
  </si>
  <si>
    <t>M1_016_3</t>
  </si>
  <si>
    <t>M1_016_4</t>
  </si>
  <si>
    <t>M1_016_5</t>
  </si>
  <si>
    <t>M1_016_6</t>
  </si>
  <si>
    <t>M1_016_7</t>
  </si>
  <si>
    <t>M1_016_8</t>
  </si>
  <si>
    <t>M1_016_9</t>
  </si>
  <si>
    <t>M1_016_10</t>
  </si>
  <si>
    <t>M1_016_V</t>
  </si>
  <si>
    <t>APSU_M1_100001016_Fiducialization_0000_20210331_00.xlsx</t>
  </si>
  <si>
    <t>M1_017_0</t>
  </si>
  <si>
    <t>M1_017_1</t>
  </si>
  <si>
    <t>M1_017_2</t>
  </si>
  <si>
    <t>M1_017_3</t>
  </si>
  <si>
    <t>M1_017_4</t>
  </si>
  <si>
    <t>M1_017_5</t>
  </si>
  <si>
    <t>M1_017_6</t>
  </si>
  <si>
    <t>M1_017_7</t>
  </si>
  <si>
    <t>M1_017_8</t>
  </si>
  <si>
    <t>M1_017_9</t>
  </si>
  <si>
    <t>M1_017_10</t>
  </si>
  <si>
    <t>M1_017_V</t>
  </si>
  <si>
    <t>APSU_M1_100001017_Fiducialization_0000_20210618_00.xlsx</t>
  </si>
  <si>
    <t>M1_018_0</t>
  </si>
  <si>
    <t>M1_018_1</t>
  </si>
  <si>
    <t>M1_018_2</t>
  </si>
  <si>
    <t>M1_018_3</t>
  </si>
  <si>
    <t>M1_018_4</t>
  </si>
  <si>
    <t>M1_018_5</t>
  </si>
  <si>
    <t>M1_018_6</t>
  </si>
  <si>
    <t>M1_018_7</t>
  </si>
  <si>
    <t>M1_018_8</t>
  </si>
  <si>
    <t>M1_018_9</t>
  </si>
  <si>
    <t>M1_018_10</t>
  </si>
  <si>
    <t>M1_018_V</t>
  </si>
  <si>
    <t>APSU_M1_100001018_Fiducialization_0000_20210406_00.xlsx</t>
  </si>
  <si>
    <t>M1_019_0</t>
  </si>
  <si>
    <t>M1_019_1</t>
  </si>
  <si>
    <t>M1_019_2</t>
  </si>
  <si>
    <t>M1_019_4</t>
  </si>
  <si>
    <t>M1_019_5</t>
  </si>
  <si>
    <t>M1_019_7</t>
  </si>
  <si>
    <t>M1_019_8</t>
  </si>
  <si>
    <t>M1_019_9</t>
  </si>
  <si>
    <t>M1_019_10</t>
  </si>
  <si>
    <t>M1_019_V</t>
  </si>
  <si>
    <t>APSU_M1_100001019_Fiducialization_0000_20210325_00.xlsx</t>
  </si>
  <si>
    <t>M1_020_0</t>
  </si>
  <si>
    <t>M1_020_1</t>
  </si>
  <si>
    <t>M1_020_2</t>
  </si>
  <si>
    <t>M1_020_3</t>
  </si>
  <si>
    <t>M1_020_4</t>
  </si>
  <si>
    <t>M1_020_5</t>
  </si>
  <si>
    <t>M1_020_6</t>
  </si>
  <si>
    <t>M1_020_7</t>
  </si>
  <si>
    <t>M1_020_8</t>
  </si>
  <si>
    <t>M1_020_9</t>
  </si>
  <si>
    <t>M1_020_10</t>
  </si>
  <si>
    <t>M1_020_V</t>
  </si>
  <si>
    <t>APSU_M1_100001020_Fiducialization_0000_20210302_00.xlsx</t>
  </si>
  <si>
    <t>M1_021_0</t>
  </si>
  <si>
    <t>M1_021_1</t>
  </si>
  <si>
    <t>M1_021_2</t>
  </si>
  <si>
    <t>M1_021_3</t>
  </si>
  <si>
    <t>M1_021_4</t>
  </si>
  <si>
    <t>M1_021_5</t>
  </si>
  <si>
    <t>M1_021_6</t>
  </si>
  <si>
    <t>M1_021_7</t>
  </si>
  <si>
    <t>M1_021_8</t>
  </si>
  <si>
    <t>M1_021_10</t>
  </si>
  <si>
    <t>M1_021_V</t>
  </si>
  <si>
    <t>APSU_M1_100001021_Fiducialization_0000_20210329_00.xlsx</t>
  </si>
  <si>
    <t>M1_022_0</t>
  </si>
  <si>
    <t>M1_022_1</t>
  </si>
  <si>
    <t>M1_022_2</t>
  </si>
  <si>
    <t>M1_022_3</t>
  </si>
  <si>
    <t>M1_022_4</t>
  </si>
  <si>
    <t>M1_022_5</t>
  </si>
  <si>
    <t>M1_022_6</t>
  </si>
  <si>
    <t>M1_022_7</t>
  </si>
  <si>
    <t>M1_022_8</t>
  </si>
  <si>
    <t>M1_022_9</t>
  </si>
  <si>
    <t>M1_022_10</t>
  </si>
  <si>
    <t>M1_022_V</t>
  </si>
  <si>
    <t>APSU_M1_100001022_Fiducialization_0000_20210408_00.xlsx</t>
  </si>
  <si>
    <t>M1_023_0</t>
  </si>
  <si>
    <t>M1_023_1</t>
  </si>
  <si>
    <t>M1_023_2</t>
  </si>
  <si>
    <t>M1_023_3</t>
  </si>
  <si>
    <t>M1_023_4</t>
  </si>
  <si>
    <t>M1_023_5</t>
  </si>
  <si>
    <t>M1_023_6</t>
  </si>
  <si>
    <t>M1_023_7</t>
  </si>
  <si>
    <t>M1_023_8</t>
  </si>
  <si>
    <t>M1_023_9</t>
  </si>
  <si>
    <t>M1_023_10</t>
  </si>
  <si>
    <t>M1_023_V</t>
  </si>
  <si>
    <t>APSU_M1_100001023_Fiducialization_0000_20210312_00.xlsx</t>
  </si>
  <si>
    <t>M1_024_0</t>
  </si>
  <si>
    <t>M1_024_1</t>
  </si>
  <si>
    <t>M1_024_2</t>
  </si>
  <si>
    <t>M1_024_3</t>
  </si>
  <si>
    <t>M1_024_4</t>
  </si>
  <si>
    <t>M1_024_5</t>
  </si>
  <si>
    <t>M1_024_6</t>
  </si>
  <si>
    <t>M1_024_7</t>
  </si>
  <si>
    <t>M1_024_8</t>
  </si>
  <si>
    <t>M1_024_9</t>
  </si>
  <si>
    <t>M1_024_10</t>
  </si>
  <si>
    <t>M1_024_V</t>
  </si>
  <si>
    <t>APSU_M1_100001024_Fiducialization_0000_20210310_00.xlsx</t>
  </si>
  <si>
    <t>M1_025_0</t>
  </si>
  <si>
    <t>M1_025_1</t>
  </si>
  <si>
    <t>M1_025_2</t>
  </si>
  <si>
    <t>M1_025_3</t>
  </si>
  <si>
    <t>M1_025_4</t>
  </si>
  <si>
    <t>M1_025_5</t>
  </si>
  <si>
    <t>M1_025_6</t>
  </si>
  <si>
    <t>M1_025_7</t>
  </si>
  <si>
    <t>M1_025_8</t>
  </si>
  <si>
    <t>M1_025_9</t>
  </si>
  <si>
    <t>M1_025_10</t>
  </si>
  <si>
    <t>M1_025_V</t>
  </si>
  <si>
    <t>APSU_M1_100001025_Fiducialization_00_20210219_0000.xlsx</t>
  </si>
  <si>
    <t>M1_001_0</t>
  </si>
  <si>
    <t>M1_001_1</t>
  </si>
  <si>
    <t>M1_001_2</t>
  </si>
  <si>
    <t>M1_001_3</t>
  </si>
  <si>
    <t>M1_001_4</t>
  </si>
  <si>
    <t>M1_001_5</t>
  </si>
  <si>
    <t>M1_001_6</t>
  </si>
  <si>
    <t>M1_001_7</t>
  </si>
  <si>
    <t>M1_001_8</t>
  </si>
  <si>
    <t>M1_001_9</t>
  </si>
  <si>
    <t>M1_001_10</t>
  </si>
  <si>
    <t>M1_001_V</t>
  </si>
  <si>
    <t>APSU_M1_100001001_Fiducialization_0000_20220114_00.xlsx</t>
  </si>
  <si>
    <t>M1_002_0</t>
  </si>
  <si>
    <t>M1_002_1</t>
  </si>
  <si>
    <t>M1_002_2</t>
  </si>
  <si>
    <t>M1_002_3</t>
  </si>
  <si>
    <t>M1_002_4</t>
  </si>
  <si>
    <t>M1_002_5</t>
  </si>
  <si>
    <t>M1_002_6</t>
  </si>
  <si>
    <t>M1_002_7</t>
  </si>
  <si>
    <t>M1_002_8</t>
  </si>
  <si>
    <t>M1_002_9</t>
  </si>
  <si>
    <t>M1_002_10</t>
  </si>
  <si>
    <t>M1_002_V</t>
  </si>
  <si>
    <t>APSU_M1_100001002_Fiducialization_0000_20220215_01.xls</t>
  </si>
  <si>
    <t>M1_003_0</t>
  </si>
  <si>
    <t>M1_003_1</t>
  </si>
  <si>
    <t>M1_003_2</t>
  </si>
  <si>
    <t>M1_003_3</t>
  </si>
  <si>
    <t>M1_003_4</t>
  </si>
  <si>
    <t>M1_003_5</t>
  </si>
  <si>
    <t>M1_003_6</t>
  </si>
  <si>
    <t>M1_003_7</t>
  </si>
  <si>
    <t>M1_003_8</t>
  </si>
  <si>
    <t>M1_003_9</t>
  </si>
  <si>
    <t>M1_003_10</t>
  </si>
  <si>
    <t>M1_003_V</t>
  </si>
  <si>
    <t>APSU_M1_100001003_Fiducialization_0000_20220210_02.xls</t>
  </si>
  <si>
    <t>M1_004_0</t>
  </si>
  <si>
    <t>M1_004_1</t>
  </si>
  <si>
    <t>M1_004_2</t>
  </si>
  <si>
    <t>M1_004_3</t>
  </si>
  <si>
    <t>M1_004_4</t>
  </si>
  <si>
    <t>M1_004_5</t>
  </si>
  <si>
    <t>M1_004_6</t>
  </si>
  <si>
    <t>M1_004_7</t>
  </si>
  <si>
    <t>M1_004_8</t>
  </si>
  <si>
    <t>M1_004_9</t>
  </si>
  <si>
    <t>M1_004_10</t>
  </si>
  <si>
    <t>M1_004_V</t>
  </si>
  <si>
    <t>APSU_M1_100001004_Fiducialization_00_20210212_0000.xlsx</t>
  </si>
  <si>
    <t>M1_005_0</t>
  </si>
  <si>
    <t>M1_005_1</t>
  </si>
  <si>
    <t>M1_005_2</t>
  </si>
  <si>
    <t>M1_005_3</t>
  </si>
  <si>
    <t>M1_005_4</t>
  </si>
  <si>
    <t>M1_005_5</t>
  </si>
  <si>
    <t>M1_005_6</t>
  </si>
  <si>
    <t>M1_005_7</t>
  </si>
  <si>
    <t>M1_005_8</t>
  </si>
  <si>
    <t>M1_005_9</t>
  </si>
  <si>
    <t>M1_005_10</t>
  </si>
  <si>
    <t>M1_005_V</t>
  </si>
  <si>
    <t>APSU_M1_100001005_Fiducialization_01_20210208.xlsx</t>
  </si>
  <si>
    <t>M1_006_0</t>
  </si>
  <si>
    <t>M1_006_1</t>
  </si>
  <si>
    <t>M1_006_2</t>
  </si>
  <si>
    <t>M1_006_3</t>
  </si>
  <si>
    <t>M1_006_4</t>
  </si>
  <si>
    <t>M1_006_5</t>
  </si>
  <si>
    <t>M1_006_6</t>
  </si>
  <si>
    <t>M1_006_7</t>
  </si>
  <si>
    <t>M1_006_8</t>
  </si>
  <si>
    <t>M1_006_9</t>
  </si>
  <si>
    <t>M1_006_10</t>
  </si>
  <si>
    <t>M1_006_V</t>
  </si>
  <si>
    <t>APSU_M1_100001006_Fiducialization_01_20210208.xls</t>
  </si>
  <si>
    <t>M1_027_0</t>
  </si>
  <si>
    <t>M1_027_1</t>
  </si>
  <si>
    <t>M1_027_2</t>
  </si>
  <si>
    <t>M1_027_3</t>
  </si>
  <si>
    <t>M1_027_4</t>
  </si>
  <si>
    <t>M1_027_5</t>
  </si>
  <si>
    <t>M1_027_6</t>
  </si>
  <si>
    <t>M1_027_7</t>
  </si>
  <si>
    <t>M1_027_8</t>
  </si>
  <si>
    <t>M1_027_9</t>
  </si>
  <si>
    <t>M1_027_10</t>
  </si>
  <si>
    <t>M1_027_V</t>
  </si>
  <si>
    <t>APSU_M1_100001027_Fiducialization_0000_20210305_00.xlsx</t>
  </si>
  <si>
    <t>M1_028_0</t>
  </si>
  <si>
    <t>M1_028_1</t>
  </si>
  <si>
    <t>M1_028_2</t>
  </si>
  <si>
    <t>M1_028_3</t>
  </si>
  <si>
    <t>M1_028_4</t>
  </si>
  <si>
    <t>M1_028_5</t>
  </si>
  <si>
    <t>M1_028_6</t>
  </si>
  <si>
    <t>M1_028_7</t>
  </si>
  <si>
    <t>M1_028_8</t>
  </si>
  <si>
    <t>M1_028_9</t>
  </si>
  <si>
    <t>M1_028_10</t>
  </si>
  <si>
    <t>M1_028_V</t>
  </si>
  <si>
    <t>APSU_M1_100001028_Fiducialization_0000_20210315_00.xlsx</t>
  </si>
  <si>
    <t>M1_029_0</t>
  </si>
  <si>
    <t>M1_029_1</t>
  </si>
  <si>
    <t>M1_029_2</t>
  </si>
  <si>
    <t>M1_029_3</t>
  </si>
  <si>
    <t>M1_029_4</t>
  </si>
  <si>
    <t>M1_029_5</t>
  </si>
  <si>
    <t>M1_029_6</t>
  </si>
  <si>
    <t>M1_029_7</t>
  </si>
  <si>
    <t>M1_029_8</t>
  </si>
  <si>
    <t>M1_029_9</t>
  </si>
  <si>
    <t>M1_029_10</t>
  </si>
  <si>
    <t>M1_029_V</t>
  </si>
  <si>
    <t>APSU_M1_100001029_Fiducialization_0001_20211014_00.xlsx</t>
  </si>
  <si>
    <t>M1_030_0</t>
  </si>
  <si>
    <t>M1_030_1</t>
  </si>
  <si>
    <t>M1_030_2</t>
  </si>
  <si>
    <t>M1_030_3</t>
  </si>
  <si>
    <t>M1_030_4</t>
  </si>
  <si>
    <t>M1_030_6</t>
  </si>
  <si>
    <t>M1_030_7</t>
  </si>
  <si>
    <t>M1_030_8</t>
  </si>
  <si>
    <t>M1_030_9</t>
  </si>
  <si>
    <t>M1_030_10</t>
  </si>
  <si>
    <t>M1_030_V</t>
  </si>
  <si>
    <t>APSU_M1_100001030_Fiducialization_0000_20210303_00.xlsx</t>
  </si>
  <si>
    <t>M1_031_0</t>
  </si>
  <si>
    <t>M1_031_1</t>
  </si>
  <si>
    <t>M1_031_2</t>
  </si>
  <si>
    <t>M1_031_3</t>
  </si>
  <si>
    <t>M1_031_4</t>
  </si>
  <si>
    <t>M1_031_5</t>
  </si>
  <si>
    <t>M1_031_6</t>
  </si>
  <si>
    <t>M1_031_7</t>
  </si>
  <si>
    <t>M1_031_8</t>
  </si>
  <si>
    <t>M1_031_9</t>
  </si>
  <si>
    <t>M1_031_10</t>
  </si>
  <si>
    <t>M1_031_V</t>
  </si>
  <si>
    <t>APSU_M1_100001031_Fiducialization_0000_20210309_00.xlsx</t>
  </si>
  <si>
    <t>M1_032_0</t>
  </si>
  <si>
    <t>M1_032_1</t>
  </si>
  <si>
    <t>M1_032_2</t>
  </si>
  <si>
    <t>M1_032_3</t>
  </si>
  <si>
    <t>M1_032_4</t>
  </si>
  <si>
    <t>M1_032_5</t>
  </si>
  <si>
    <t>M1_032_6</t>
  </si>
  <si>
    <t>M1_032_7</t>
  </si>
  <si>
    <t>M1_032_8</t>
  </si>
  <si>
    <t>M1_032_9</t>
  </si>
  <si>
    <t>M1_032_10</t>
  </si>
  <si>
    <t>M1_032_V</t>
  </si>
  <si>
    <t>APSU_M1_100001032_Fiducialization_0000_20210319_00.xlsx</t>
  </si>
  <si>
    <t>M1_033_0</t>
  </si>
  <si>
    <t>M1_033_1</t>
  </si>
  <si>
    <t>M1_033_2</t>
  </si>
  <si>
    <t>M1_033_3</t>
  </si>
  <si>
    <t>M1_033_4</t>
  </si>
  <si>
    <t>M1_033_5</t>
  </si>
  <si>
    <t>M1_033_6</t>
  </si>
  <si>
    <t>M1_033_7</t>
  </si>
  <si>
    <t>M1_033_8</t>
  </si>
  <si>
    <t>M1_033_9</t>
  </si>
  <si>
    <t>M1_033_10</t>
  </si>
  <si>
    <t>M1_033_V</t>
  </si>
  <si>
    <t>APSU_M1_100001033_Fiducialization_0000_20210503_00.xlsx</t>
  </si>
  <si>
    <t>M1_034_0</t>
  </si>
  <si>
    <t>M1_034_1</t>
  </si>
  <si>
    <t>M1_034_2</t>
  </si>
  <si>
    <t>M1_034_3</t>
  </si>
  <si>
    <t>M1_034_4</t>
  </si>
  <si>
    <t>M1_034_5</t>
  </si>
  <si>
    <t>M1_034_7</t>
  </si>
  <si>
    <t>M1_034_8</t>
  </si>
  <si>
    <t>M1_034_9</t>
  </si>
  <si>
    <t>M1_034_10</t>
  </si>
  <si>
    <t>M1_034_V</t>
  </si>
  <si>
    <t>APSU_M1_100001034_Fiducialization_0000_20210416_00.xlsx</t>
  </si>
  <si>
    <t>M1_035_0</t>
  </si>
  <si>
    <t>M1_035_1</t>
  </si>
  <si>
    <t>M1_035_2</t>
  </si>
  <si>
    <t>M1_035_3</t>
  </si>
  <si>
    <t>M1_035_4</t>
  </si>
  <si>
    <t>M1_035_5</t>
  </si>
  <si>
    <t>M1_035_6</t>
  </si>
  <si>
    <t>M1_035_7</t>
  </si>
  <si>
    <t>M1_035_8</t>
  </si>
  <si>
    <t>M1_035_9</t>
  </si>
  <si>
    <t>M1_035_10</t>
  </si>
  <si>
    <t>M1_035_V</t>
  </si>
  <si>
    <t>APSU_M1_100001035_Fiducialization_0000_20210413_00.xlsx</t>
  </si>
  <si>
    <t>M1_036_0</t>
  </si>
  <si>
    <t>M1_036_1</t>
  </si>
  <si>
    <t>M1_036_2</t>
  </si>
  <si>
    <t>M1_036_4</t>
  </si>
  <si>
    <t>M1_036_5</t>
  </si>
  <si>
    <t>M1_036_6</t>
  </si>
  <si>
    <t>M1_036_7</t>
  </si>
  <si>
    <t>M1_036_8</t>
  </si>
  <si>
    <t>M1_036_9</t>
  </si>
  <si>
    <t>M1_036_10</t>
  </si>
  <si>
    <t>M1_036_V</t>
  </si>
  <si>
    <t>APSU_M1_100001036_Fiducialization_0000_20210422_00.xlsx</t>
  </si>
  <si>
    <t>M1_037_0</t>
  </si>
  <si>
    <t>M1_037_1</t>
  </si>
  <si>
    <t>M1_037_2</t>
  </si>
  <si>
    <t>M1_037_3</t>
  </si>
  <si>
    <t>M1_037_4</t>
  </si>
  <si>
    <t>M1_037_6</t>
  </si>
  <si>
    <t>M1_037_7</t>
  </si>
  <si>
    <t>M1_037_8</t>
  </si>
  <si>
    <t>M1_037_9</t>
  </si>
  <si>
    <t>M1_037_10</t>
  </si>
  <si>
    <t>M1_037_V</t>
  </si>
  <si>
    <t>APSU_M1_100001037_Fiducialization_0000_20210428_00.xlsx</t>
  </si>
  <si>
    <t>M1_038_0</t>
  </si>
  <si>
    <t>M1_038_1</t>
  </si>
  <si>
    <t>M1_038_3</t>
  </si>
  <si>
    <t>M1_038_4</t>
  </si>
  <si>
    <t>M1_038_5</t>
  </si>
  <si>
    <t>M1_038_6</t>
  </si>
  <si>
    <t>M1_038_7</t>
  </si>
  <si>
    <t>M1_038_8</t>
  </si>
  <si>
    <t>M1_038_9</t>
  </si>
  <si>
    <t>M1_038_10</t>
  </si>
  <si>
    <t>M1_038_V</t>
  </si>
  <si>
    <t>APSU_M1_100001038_Fiducialization_0000_20210521_00.xlsx</t>
  </si>
  <si>
    <t>M1_039_0</t>
  </si>
  <si>
    <t>M1_039_1</t>
  </si>
  <si>
    <t>M1_039_2</t>
  </si>
  <si>
    <t>M1_039_3</t>
  </si>
  <si>
    <t>M1_039_4</t>
  </si>
  <si>
    <t>M1_039_5</t>
  </si>
  <si>
    <t>M1_039_6</t>
  </si>
  <si>
    <t>M1_039_7</t>
  </si>
  <si>
    <t>M1_039_8</t>
  </si>
  <si>
    <t>M1_039_9</t>
  </si>
  <si>
    <t>M1_039_10</t>
  </si>
  <si>
    <t>M1_039_V</t>
  </si>
  <si>
    <t>APSU_M1_100001039_Fiducialization_0000_20210426_00.xlsx</t>
  </si>
  <si>
    <t>M1_040_0</t>
  </si>
  <si>
    <t>M1_040_1</t>
  </si>
  <si>
    <t>M1_040_2</t>
  </si>
  <si>
    <t>M1_040_3</t>
  </si>
  <si>
    <t>M1_040_4</t>
  </si>
  <si>
    <t>M1_040_5</t>
  </si>
  <si>
    <t>M1_040_6</t>
  </si>
  <si>
    <t>M1_040_7</t>
  </si>
  <si>
    <t>M1_040_8</t>
  </si>
  <si>
    <t>M1_040_9</t>
  </si>
  <si>
    <t>M1_040_10</t>
  </si>
  <si>
    <t>M1_040_V</t>
  </si>
  <si>
    <t>APSU_M1_100001040_Fiducialization_0000_20210420_00.xlsx</t>
  </si>
  <si>
    <t>M1_041_0</t>
  </si>
  <si>
    <t>M1_041_1</t>
  </si>
  <si>
    <t>M1_041_2</t>
  </si>
  <si>
    <t>M1_041_3</t>
  </si>
  <si>
    <t>M1_041_4</t>
  </si>
  <si>
    <t>M1_041_5</t>
  </si>
  <si>
    <t>M1_041_6</t>
  </si>
  <si>
    <t>M1_041_7</t>
  </si>
  <si>
    <t>M1_041_8</t>
  </si>
  <si>
    <t>M1_041_9</t>
  </si>
  <si>
    <t>M1_041_10</t>
  </si>
  <si>
    <t>M1_041_V</t>
  </si>
  <si>
    <t>APSU_M1_100001041_Fiducialization_0000_20210525_00.xlsx</t>
  </si>
  <si>
    <t>M1_142_0</t>
  </si>
  <si>
    <t>M1_142_1</t>
  </si>
  <si>
    <t>M1_142_2</t>
  </si>
  <si>
    <t>M1_142_3</t>
  </si>
  <si>
    <t>M1_142_4</t>
  </si>
  <si>
    <t>M1_142_5</t>
  </si>
  <si>
    <t>M1_142_6</t>
  </si>
  <si>
    <t>M1_142_7</t>
  </si>
  <si>
    <t>M1_142_9</t>
  </si>
  <si>
    <t>M1_142_10</t>
  </si>
  <si>
    <t>M1_142_V</t>
  </si>
  <si>
    <t>APSU_M1_100001142_Fiducialization_0000_20210614_00.xlsx</t>
  </si>
  <si>
    <t>M1_143_0</t>
  </si>
  <si>
    <t>M1_143_1</t>
  </si>
  <si>
    <t>M1_143_2</t>
  </si>
  <si>
    <t>M1_143_3</t>
  </si>
  <si>
    <t>M1_143_4</t>
  </si>
  <si>
    <t>M1_143_5</t>
  </si>
  <si>
    <t>M1_143_6</t>
  </si>
  <si>
    <t>M1_143_7</t>
  </si>
  <si>
    <t>M1_143_8</t>
  </si>
  <si>
    <t>M1_143_9</t>
  </si>
  <si>
    <t>M1_143_10</t>
  </si>
  <si>
    <t>M1_143_V</t>
  </si>
  <si>
    <t>APSU_M1_100001143_Fiducialization_0000_20210519_00.xlsx</t>
  </si>
  <si>
    <t>M1_144_0</t>
  </si>
  <si>
    <t>M1_144_1</t>
  </si>
  <si>
    <t>M1_144_2</t>
  </si>
  <si>
    <t>M1_144_3</t>
  </si>
  <si>
    <t>M1_144_4</t>
  </si>
  <si>
    <t>M1_144_5</t>
  </si>
  <si>
    <t>M1_144_6</t>
  </si>
  <si>
    <t>M1_144_7</t>
  </si>
  <si>
    <t>M1_144_8</t>
  </si>
  <si>
    <t>M1_144_9</t>
  </si>
  <si>
    <t>M1_144_10</t>
  </si>
  <si>
    <t>M1_144_V</t>
  </si>
  <si>
    <t>APSU_M1_100001144_Fiducialization_0000_20210628_00.xlsx</t>
  </si>
  <si>
    <t>M1_145_0</t>
  </si>
  <si>
    <t>M1_145_1</t>
  </si>
  <si>
    <t>M1_145_2</t>
  </si>
  <si>
    <t>M1_145_4</t>
  </si>
  <si>
    <t>M1_145_5</t>
  </si>
  <si>
    <t>M1_145_6</t>
  </si>
  <si>
    <t>M1_145_7</t>
  </si>
  <si>
    <t>M1_145_8</t>
  </si>
  <si>
    <t>M1_145_9</t>
  </si>
  <si>
    <t>M1_145_10</t>
  </si>
  <si>
    <t>M1_145_V</t>
  </si>
  <si>
    <t>APSU_M1_100001145_Fiducialization_0000_20210610_00.xlsx</t>
  </si>
  <si>
    <t>M1_146_0</t>
  </si>
  <si>
    <t>M1_146_1</t>
  </si>
  <si>
    <t>M1_146_2</t>
  </si>
  <si>
    <t>M1_146_3</t>
  </si>
  <si>
    <t>M1_146_4</t>
  </si>
  <si>
    <t>M1_146_6</t>
  </si>
  <si>
    <t>M1_146_7</t>
  </si>
  <si>
    <t>M1_146_8</t>
  </si>
  <si>
    <t>M1_146_9</t>
  </si>
  <si>
    <t>M1_146_10</t>
  </si>
  <si>
    <t>M1_146_V</t>
  </si>
  <si>
    <t>APSU_M1_100001146_Fiducialization_0000_20210601_00.xlsx</t>
  </si>
  <si>
    <t>M1_147_0</t>
  </si>
  <si>
    <t>M1_147_1</t>
  </si>
  <si>
    <t>M1_147_3</t>
  </si>
  <si>
    <t>M1_147_4</t>
  </si>
  <si>
    <t>M1_147_5</t>
  </si>
  <si>
    <t>M1_147_6</t>
  </si>
  <si>
    <t>M1_147_7</t>
  </si>
  <si>
    <t>M1_147_8</t>
  </si>
  <si>
    <t>M1_147_9</t>
  </si>
  <si>
    <t>M1_147_10</t>
  </si>
  <si>
    <t>M1_147_V</t>
  </si>
  <si>
    <t>APSU_M1_100001147_Fiducialization_0000_20210608_00.xlsx</t>
  </si>
  <si>
    <t>M1_148_0</t>
  </si>
  <si>
    <t>M1_148_1</t>
  </si>
  <si>
    <t>M1_148_2</t>
  </si>
  <si>
    <t>M1_148_3</t>
  </si>
  <si>
    <t>M1_148_4</t>
  </si>
  <si>
    <t>M1_148_5</t>
  </si>
  <si>
    <t>M1_148_6</t>
  </si>
  <si>
    <t>M1_148_7</t>
  </si>
  <si>
    <t>M1_148_8</t>
  </si>
  <si>
    <t>M1_148_9</t>
  </si>
  <si>
    <t>M1_148_10</t>
  </si>
  <si>
    <t>M1_148_V</t>
  </si>
  <si>
    <t>APSU_M1_100001148_Fiducialization_0000_20210630_00.xlsx</t>
  </si>
  <si>
    <t>M1_149_0</t>
  </si>
  <si>
    <t>M1_149_1</t>
  </si>
  <si>
    <t>M1_149_2</t>
  </si>
  <si>
    <t>M1_149_3</t>
  </si>
  <si>
    <t>M1_149_4</t>
  </si>
  <si>
    <t>M1_149_5</t>
  </si>
  <si>
    <t>M1_149_6</t>
  </si>
  <si>
    <t>M1_149_7</t>
  </si>
  <si>
    <t>M1_149_8</t>
  </si>
  <si>
    <t>M1_149_9</t>
  </si>
  <si>
    <t>M1_149_10</t>
  </si>
  <si>
    <t>M1_149_V</t>
  </si>
  <si>
    <t>APSU_M1_100001149_Fiducialization_0000_20210513_00.xlsx</t>
  </si>
  <si>
    <t>M1_150_0</t>
  </si>
  <si>
    <t>M1_150_1</t>
  </si>
  <si>
    <t>M1_150_2</t>
  </si>
  <si>
    <t>M1_150_3</t>
  </si>
  <si>
    <t>M1_150_4</t>
  </si>
  <si>
    <t>M1_150_5</t>
  </si>
  <si>
    <t>M1_150_6</t>
  </si>
  <si>
    <t>M1_150_7</t>
  </si>
  <si>
    <t>M1_150_8</t>
  </si>
  <si>
    <t>M1_150_9</t>
  </si>
  <si>
    <t>M1_150_10</t>
  </si>
  <si>
    <t>M1_150_V</t>
  </si>
  <si>
    <t>APSU_M1_100001150_Fiducialization_0000_20210527_00.xlsx</t>
  </si>
  <si>
    <t>M1_151_0</t>
  </si>
  <si>
    <t>M1_151_1</t>
  </si>
  <si>
    <t>M1_151_2</t>
  </si>
  <si>
    <t>M1_151_3</t>
  </si>
  <si>
    <t>M1_151_4</t>
  </si>
  <si>
    <t>M1_151_5</t>
  </si>
  <si>
    <t>M1_151_6</t>
  </si>
  <si>
    <t>M1_151_V</t>
  </si>
  <si>
    <t>APSU_M1_100001151_Fiducialization_0000_20210604_00.xlsx</t>
  </si>
  <si>
    <t>M1_152_0</t>
  </si>
  <si>
    <t>M1_152_1</t>
  </si>
  <si>
    <t>M1_152_2</t>
  </si>
  <si>
    <t>M1_152_3</t>
  </si>
  <si>
    <t>M1_152_4</t>
  </si>
  <si>
    <t>M1_152_5</t>
  </si>
  <si>
    <t>M1_152_6</t>
  </si>
  <si>
    <t>M1_152_7</t>
  </si>
  <si>
    <t>M1_152_8</t>
  </si>
  <si>
    <t>M1_152_9</t>
  </si>
  <si>
    <t>M1_152_10</t>
  </si>
  <si>
    <t>M1_152_V</t>
  </si>
  <si>
    <t>APSU_M1_100001152_Fiducialization_0000_20210803_00.xlsx</t>
  </si>
  <si>
    <t>M1_153_0</t>
  </si>
  <si>
    <t>M1_153_1</t>
  </si>
  <si>
    <t>M1_153_2</t>
  </si>
  <si>
    <t>M1_153_3</t>
  </si>
  <si>
    <t>M1_153_4</t>
  </si>
  <si>
    <t>M1_153_5</t>
  </si>
  <si>
    <t>M1_153_6</t>
  </si>
  <si>
    <t>M1_153_7</t>
  </si>
  <si>
    <t>M1_153_8</t>
  </si>
  <si>
    <t>M1_153_9</t>
  </si>
  <si>
    <t>M1_153_10</t>
  </si>
  <si>
    <t>M1_153_V</t>
  </si>
  <si>
    <t>APSU_M1_100001153_Fiducialization_0000_20210721_00.xlsx</t>
  </si>
  <si>
    <t>M1_154_0</t>
  </si>
  <si>
    <t>M1_154_1</t>
  </si>
  <si>
    <t>M1_154_2</t>
  </si>
  <si>
    <t>M1_154_3</t>
  </si>
  <si>
    <t>M1_154_4</t>
  </si>
  <si>
    <t>M1_154_5</t>
  </si>
  <si>
    <t>M1_154_6</t>
  </si>
  <si>
    <t>M1_154_7</t>
  </si>
  <si>
    <t>M1_154_8</t>
  </si>
  <si>
    <t>M1_154_9</t>
  </si>
  <si>
    <t>M1_154_10</t>
  </si>
  <si>
    <t>M1_154_V</t>
  </si>
  <si>
    <t>APSU_M1_100001154_Fiducialization_0000_20210715_00.xlsx</t>
  </si>
  <si>
    <t>M1_155_0</t>
  </si>
  <si>
    <t>M1_155_1</t>
  </si>
  <si>
    <t>M1_155_2</t>
  </si>
  <si>
    <t>M1_155_3</t>
  </si>
  <si>
    <t>M1_155_4</t>
  </si>
  <si>
    <t>M1_155_5</t>
  </si>
  <si>
    <t>M1_155_6</t>
  </si>
  <si>
    <t>M1_155_7</t>
  </si>
  <si>
    <t>M1_155_8</t>
  </si>
  <si>
    <t>M1_155_9</t>
  </si>
  <si>
    <t>M1_155_10</t>
  </si>
  <si>
    <t>M1_155_V</t>
  </si>
  <si>
    <t>APSU_M1_100001155_Fiducialization_0000_20210728_00.xlsx</t>
  </si>
  <si>
    <t>M1_156_0</t>
  </si>
  <si>
    <t>M1_156_1</t>
  </si>
  <si>
    <t>M1_156_2</t>
  </si>
  <si>
    <t>M1_156_3</t>
  </si>
  <si>
    <t>M1_156_4</t>
  </si>
  <si>
    <t>M1_156_5</t>
  </si>
  <si>
    <t>M1_156_6</t>
  </si>
  <si>
    <t>M1_156_7</t>
  </si>
  <si>
    <t>M1_156_8</t>
  </si>
  <si>
    <t>M1_156_9</t>
  </si>
  <si>
    <t>M1_156_10</t>
  </si>
  <si>
    <t>M1_156_V</t>
  </si>
  <si>
    <t>APSU_M1_100001156_Fiducialization_0000_20210723_00.xlsx</t>
  </si>
  <si>
    <t>M1_157_0</t>
  </si>
  <si>
    <t>M1_157_1</t>
  </si>
  <si>
    <t>M1_157_2</t>
  </si>
  <si>
    <t>M1_157_3</t>
  </si>
  <si>
    <t>M1_157_4</t>
  </si>
  <si>
    <t>M1_157_5</t>
  </si>
  <si>
    <t>M1_157_6</t>
  </si>
  <si>
    <t>M1_157_7</t>
  </si>
  <si>
    <t>M1_157_8</t>
  </si>
  <si>
    <t>M1_157_9</t>
  </si>
  <si>
    <t>M1_157_10</t>
  </si>
  <si>
    <t>M1_157_V</t>
  </si>
  <si>
    <t>APSU_M1_100001157_Fiducialization_0000_20210709_00.xlsx</t>
  </si>
  <si>
    <t>M1_158_0</t>
  </si>
  <si>
    <t>M1_158_1</t>
  </si>
  <si>
    <t>M1_158_2</t>
  </si>
  <si>
    <t>M1_158_3</t>
  </si>
  <si>
    <t>M1_158_4</t>
  </si>
  <si>
    <t>M1_158_5</t>
  </si>
  <si>
    <t>M1_158_6</t>
  </si>
  <si>
    <t>M1_158_7</t>
  </si>
  <si>
    <t>M1_158_8</t>
  </si>
  <si>
    <t>M1_158_9</t>
  </si>
  <si>
    <t>M1_158_10</t>
  </si>
  <si>
    <t>M1_158_V</t>
  </si>
  <si>
    <t>APSU_M1_100001158_Fiducialization_0000_20210713_00.xlsx</t>
  </si>
  <si>
    <t>M1_159_0</t>
  </si>
  <si>
    <t>M1_159_1</t>
  </si>
  <si>
    <t>M1_159_2</t>
  </si>
  <si>
    <t>M1_159_3</t>
  </si>
  <si>
    <t>M1_159_4</t>
  </si>
  <si>
    <t>M1_159_5</t>
  </si>
  <si>
    <t>M1_159_6</t>
  </si>
  <si>
    <t>M1_159_7</t>
  </si>
  <si>
    <t>M1_159_8</t>
  </si>
  <si>
    <t>M1_159_9</t>
  </si>
  <si>
    <t>M1_159_10</t>
  </si>
  <si>
    <t>M1_159_V</t>
  </si>
  <si>
    <t>APSU_M1_100001159_Fiducialization_0000_20210720_00.xlsx</t>
  </si>
  <si>
    <t>M1_160_0</t>
  </si>
  <si>
    <t>M1_160_1</t>
  </si>
  <si>
    <t>M1_160_2</t>
  </si>
  <si>
    <t>M1_160_3</t>
  </si>
  <si>
    <t>M1_160_4</t>
  </si>
  <si>
    <t>M1_160_5</t>
  </si>
  <si>
    <t>M1_160_6</t>
  </si>
  <si>
    <t>M1_160_7</t>
  </si>
  <si>
    <t>M1_160_8</t>
  </si>
  <si>
    <t>M1_160_9</t>
  </si>
  <si>
    <t>M1_160_10</t>
  </si>
  <si>
    <t>M1_160_V</t>
  </si>
  <si>
    <t>APSU_M1_100001160_Fiducialization_0000_20210730_00.xlsx</t>
  </si>
  <si>
    <t>M1_161_0</t>
  </si>
  <si>
    <t>M1_161_1</t>
  </si>
  <si>
    <t>M1_161_2</t>
  </si>
  <si>
    <t>M1_161_3</t>
  </si>
  <si>
    <t>M1_161_4</t>
  </si>
  <si>
    <t>M1_161_5</t>
  </si>
  <si>
    <t>M1_161_6</t>
  </si>
  <si>
    <t>M1_161_7</t>
  </si>
  <si>
    <t>M1_161_8</t>
  </si>
  <si>
    <t>M1_161_9</t>
  </si>
  <si>
    <t>M1_161_10</t>
  </si>
  <si>
    <t>M1_161_V</t>
  </si>
  <si>
    <t>APSU_M1_100001161_Fiducialization_0000_20210702_00.xlsx</t>
  </si>
  <si>
    <t>M1_162_0</t>
  </si>
  <si>
    <t>M1_162_1</t>
  </si>
  <si>
    <t>M1_162_2</t>
  </si>
  <si>
    <t>M1_162_3</t>
  </si>
  <si>
    <t>M1_162_4</t>
  </si>
  <si>
    <t>M1_162_5</t>
  </si>
  <si>
    <t>M1_162_6</t>
  </si>
  <si>
    <t>M1_162_7</t>
  </si>
  <si>
    <t>M1_162_8</t>
  </si>
  <si>
    <t>M1_162_9</t>
  </si>
  <si>
    <t>M1_162_10</t>
  </si>
  <si>
    <t>M1_162_V</t>
  </si>
  <si>
    <t>APSU_M1_100001162_Fiducialization_0000_20210908_00.xlsx</t>
  </si>
  <si>
    <t>M1_163_0</t>
  </si>
  <si>
    <t>M1_163_1</t>
  </si>
  <si>
    <t>M1_163_2</t>
  </si>
  <si>
    <t>M1_163_3</t>
  </si>
  <si>
    <t>M1_163_4</t>
  </si>
  <si>
    <t>M1_163_5</t>
  </si>
  <si>
    <t>M1_163_6</t>
  </si>
  <si>
    <t>M1_163_7</t>
  </si>
  <si>
    <t>M1_163_8</t>
  </si>
  <si>
    <t>M1_163_9</t>
  </si>
  <si>
    <t>M1_163_10</t>
  </si>
  <si>
    <t>M1_163_V</t>
  </si>
  <si>
    <t>APSU_M1_100001163_Fiducialization_0000_20210811_00.xlsx</t>
  </si>
  <si>
    <t>M1_164_0</t>
  </si>
  <si>
    <t>M1_164_1</t>
  </si>
  <si>
    <t>M1_164_2</t>
  </si>
  <si>
    <t>M1_164_3</t>
  </si>
  <si>
    <t>M1_164_4</t>
  </si>
  <si>
    <t>M1_164_5</t>
  </si>
  <si>
    <t>M1_164_6</t>
  </si>
  <si>
    <t>M1_164_7</t>
  </si>
  <si>
    <t>M1_164_8</t>
  </si>
  <si>
    <t>M1_164_9</t>
  </si>
  <si>
    <t>M1_164_10</t>
  </si>
  <si>
    <t>M1_164_V</t>
  </si>
  <si>
    <t>APSU_M1_100001164_Fiducialization_0000_20210819_00.xlsx</t>
  </si>
  <si>
    <t>M1_165_0</t>
  </si>
  <si>
    <t>M1_165_1</t>
  </si>
  <si>
    <t>M1_165_2</t>
  </si>
  <si>
    <t>M1_165_3</t>
  </si>
  <si>
    <t>M1_165_4</t>
  </si>
  <si>
    <t>M1_165_5</t>
  </si>
  <si>
    <t>M1_165_6</t>
  </si>
  <si>
    <t>M1_165_7</t>
  </si>
  <si>
    <t>M1_165_8</t>
  </si>
  <si>
    <t>M1_165_9</t>
  </si>
  <si>
    <t>M1_165_10</t>
  </si>
  <si>
    <t>M1_165_V</t>
  </si>
  <si>
    <t>APSU_M1_100001165_Fiducialization_0000_20210831_00.xlsx</t>
  </si>
  <si>
    <t>M1_166_0</t>
  </si>
  <si>
    <t>M1_166_1</t>
  </si>
  <si>
    <t>M1_166_2</t>
  </si>
  <si>
    <t>M1_166_3</t>
  </si>
  <si>
    <t>M1_166_4</t>
  </si>
  <si>
    <t>M1_166_5</t>
  </si>
  <si>
    <t>M1_166_6</t>
  </si>
  <si>
    <t>M1_166_7</t>
  </si>
  <si>
    <t>M1_166_8</t>
  </si>
  <si>
    <t>M1_166_9</t>
  </si>
  <si>
    <t>M1_166_10</t>
  </si>
  <si>
    <t>M1_166_V</t>
  </si>
  <si>
    <t>APSU_M1_100001166_Fiducialization_0000_20210902_00.xlsx</t>
  </si>
  <si>
    <t>M1_167_0</t>
  </si>
  <si>
    <t>M1_167_1</t>
  </si>
  <si>
    <t>M1_167_2</t>
  </si>
  <si>
    <t>M1_167_3</t>
  </si>
  <si>
    <t>M1_167_4</t>
  </si>
  <si>
    <t>M1_167_5</t>
  </si>
  <si>
    <t>M1_167_6</t>
  </si>
  <si>
    <t>M1_167_7</t>
  </si>
  <si>
    <t>M1_167_8</t>
  </si>
  <si>
    <t>M1_167_9</t>
  </si>
  <si>
    <t>M1_167_10</t>
  </si>
  <si>
    <t>M1_167_V</t>
  </si>
  <si>
    <t>APSU_M1_100001167_Fiducialization_0000_20210809_00.xlsx</t>
  </si>
  <si>
    <t>M1_168_0</t>
  </si>
  <si>
    <t>M1_168_1</t>
  </si>
  <si>
    <t>M1_168_2</t>
  </si>
  <si>
    <t>M1_168_3</t>
  </si>
  <si>
    <t>M1_168_4</t>
  </si>
  <si>
    <t>M1_168_5</t>
  </si>
  <si>
    <t>M1_168_6</t>
  </si>
  <si>
    <t>M1_168_7</t>
  </si>
  <si>
    <t>M1_168_8</t>
  </si>
  <si>
    <t>M1_168_9</t>
  </si>
  <si>
    <t>M1_168_10</t>
  </si>
  <si>
    <t>M1_168_V</t>
  </si>
  <si>
    <t>APSU_M1_100001168_Fiducialization_0000_20210805_00.xlsx</t>
  </si>
  <si>
    <t>M1_169_0</t>
  </si>
  <si>
    <t>M1_169_1</t>
  </si>
  <si>
    <t>M1_169_2</t>
  </si>
  <si>
    <t>M1_169_3</t>
  </si>
  <si>
    <t>M1_169_4</t>
  </si>
  <si>
    <t>M1_169_5</t>
  </si>
  <si>
    <t>M1_169_6</t>
  </si>
  <si>
    <t>M1_169_7</t>
  </si>
  <si>
    <t>M1_169_8</t>
  </si>
  <si>
    <t>M1_169_9</t>
  </si>
  <si>
    <t>M1_169_10</t>
  </si>
  <si>
    <t>M1_169_V</t>
  </si>
  <si>
    <t>APSU_M1_100001169_Fiducialization_0000_20210813_00.xlsx</t>
  </si>
  <si>
    <t>M1_170_0</t>
  </si>
  <si>
    <t>M1_170_1</t>
  </si>
  <si>
    <t>M1_170_2</t>
  </si>
  <si>
    <t>M1_170_3</t>
  </si>
  <si>
    <t>M1_170_4</t>
  </si>
  <si>
    <t>M1_170_5</t>
  </si>
  <si>
    <t>M1_170_6</t>
  </si>
  <si>
    <t>M1_170_7</t>
  </si>
  <si>
    <t>M1_170_8</t>
  </si>
  <si>
    <t>M1_170_9</t>
  </si>
  <si>
    <t>M1_170_10</t>
  </si>
  <si>
    <t>M1_170_V</t>
  </si>
  <si>
    <t>APSU_M1_100001170_Fiducialization_0000_20210820_00.xlsx</t>
  </si>
  <si>
    <t>M1_171_0</t>
  </si>
  <si>
    <t>M1_171_1</t>
  </si>
  <si>
    <t>M1_171_2</t>
  </si>
  <si>
    <t>M1_171_3</t>
  </si>
  <si>
    <t>M1_171_4</t>
  </si>
  <si>
    <t>M1_171_5</t>
  </si>
  <si>
    <t>M1_171_6</t>
  </si>
  <si>
    <t>M1_171_7</t>
  </si>
  <si>
    <t>M1_171_8</t>
  </si>
  <si>
    <t>M1_171_9</t>
  </si>
  <si>
    <t>M1_171_10</t>
  </si>
  <si>
    <t>M1_171_V</t>
  </si>
  <si>
    <t>APSU_M1_100001171_Fiducialization_0000_20210907_00.xlsx</t>
  </si>
  <si>
    <t>M1_172_0</t>
  </si>
  <si>
    <t>M1_172_1</t>
  </si>
  <si>
    <t>M1_172_2</t>
  </si>
  <si>
    <t>M1_172_3</t>
  </si>
  <si>
    <t>M1_172_4</t>
  </si>
  <si>
    <t>M1_172_5</t>
  </si>
  <si>
    <t>M1_172_6</t>
  </si>
  <si>
    <t>M1_172_7</t>
  </si>
  <si>
    <t>M1_172_8</t>
  </si>
  <si>
    <t>M1_172_9</t>
  </si>
  <si>
    <t>M1_172_10</t>
  </si>
  <si>
    <t>M1_172_V</t>
  </si>
  <si>
    <t>APSU_M1_100001172_Fiducialization_0000_20210914_00.xlsx</t>
  </si>
  <si>
    <t>M1_173_0</t>
  </si>
  <si>
    <t>M1_173_1</t>
  </si>
  <si>
    <t>M1_173_2</t>
  </si>
  <si>
    <t>M1_173_3</t>
  </si>
  <si>
    <t>M1_173_4</t>
  </si>
  <si>
    <t>M1_173_5</t>
  </si>
  <si>
    <t>M1_173_6</t>
  </si>
  <si>
    <t>M1_173_7</t>
  </si>
  <si>
    <t>M1_173_8</t>
  </si>
  <si>
    <t>M1_173_9</t>
  </si>
  <si>
    <t>M1_173_10</t>
  </si>
  <si>
    <t>M1_173_V</t>
  </si>
  <si>
    <t>APSU_M1_100001173_Fiducialization_0000_20210920_00.xlsx</t>
  </si>
  <si>
    <t>M1_174_0</t>
  </si>
  <si>
    <t>M1_174_1</t>
  </si>
  <si>
    <t>M1_174_2</t>
  </si>
  <si>
    <t>M1_174_3</t>
  </si>
  <si>
    <t>M1_174_4</t>
  </si>
  <si>
    <t>M1_174_5</t>
  </si>
  <si>
    <t>M1_174_6</t>
  </si>
  <si>
    <t>M1_174_7</t>
  </si>
  <si>
    <t>M1_174_8</t>
  </si>
  <si>
    <t>M1_174_9</t>
  </si>
  <si>
    <t>M1_174_10</t>
  </si>
  <si>
    <t>M1_174_V</t>
  </si>
  <si>
    <t>APSU_M1_100001174_Fiducialization_0001_20210827_00.xlsx</t>
  </si>
  <si>
    <t>M1_175_0</t>
  </si>
  <si>
    <t>M1_175_1</t>
  </si>
  <si>
    <t>M1_175_2</t>
  </si>
  <si>
    <t>M1_175_3</t>
  </si>
  <si>
    <t>M1_175_4</t>
  </si>
  <si>
    <t>M1_175_5</t>
  </si>
  <si>
    <t>M1_175_6</t>
  </si>
  <si>
    <t>M1_175_7</t>
  </si>
  <si>
    <t>M1_175_8</t>
  </si>
  <si>
    <t>M1_175_9</t>
  </si>
  <si>
    <t>M1_175_10</t>
  </si>
  <si>
    <t>M1_175_V</t>
  </si>
  <si>
    <t>APSU_M1_100001175_Fiducialization_0001_20210825_00.xlsx</t>
  </si>
  <si>
    <t>M1_176_0</t>
  </si>
  <si>
    <t>M1_176_1</t>
  </si>
  <si>
    <t>M1_176_2</t>
  </si>
  <si>
    <t>M1_176_3</t>
  </si>
  <si>
    <t>M1_176_4</t>
  </si>
  <si>
    <t>M1_176_5</t>
  </si>
  <si>
    <t>M1_176_6</t>
  </si>
  <si>
    <t>M1_176_7</t>
  </si>
  <si>
    <t>M1_176_8</t>
  </si>
  <si>
    <t>M1_176_9</t>
  </si>
  <si>
    <t>M1_176_10</t>
  </si>
  <si>
    <t>M1_176_V</t>
  </si>
  <si>
    <t>APSU_M1_100001176_Fiducialization_0000_20210922_00.xlsx</t>
  </si>
  <si>
    <t>M1_177_0</t>
  </si>
  <si>
    <t>M1_177_1</t>
  </si>
  <si>
    <t>M1_177_2</t>
  </si>
  <si>
    <t>M1_177_3</t>
  </si>
  <si>
    <t>M1_177_4</t>
  </si>
  <si>
    <t>M1_177_5</t>
  </si>
  <si>
    <t>M1_177_6</t>
  </si>
  <si>
    <t>M1_177_7</t>
  </si>
  <si>
    <t>M1_177_8</t>
  </si>
  <si>
    <t>M1_177_9</t>
  </si>
  <si>
    <t>M1_177_10</t>
  </si>
  <si>
    <t>M1_177_V</t>
  </si>
  <si>
    <t>APSU_M1_100001177_Fiducialization_0000_20211103_00.xlsx</t>
  </si>
  <si>
    <t>M1_178_0</t>
  </si>
  <si>
    <t>M1_178_1</t>
  </si>
  <si>
    <t>M1_178_2</t>
  </si>
  <si>
    <t>M1_178_3</t>
  </si>
  <si>
    <t>M1_178_4</t>
  </si>
  <si>
    <t>M1_178_5</t>
  </si>
  <si>
    <t>M1_178_6</t>
  </si>
  <si>
    <t>M1_178_7</t>
  </si>
  <si>
    <t>M1_178_8</t>
  </si>
  <si>
    <t>M1_178_9</t>
  </si>
  <si>
    <t>M1_178_10</t>
  </si>
  <si>
    <t>M1_178_V</t>
  </si>
  <si>
    <t>APSU_M1_100001178_Fiducialization_0000_20210910_00.xlsx</t>
  </si>
  <si>
    <t>M1_179_0</t>
  </si>
  <si>
    <t>M1_179_1</t>
  </si>
  <si>
    <t>M1_179_2</t>
  </si>
  <si>
    <t>M1_179_3</t>
  </si>
  <si>
    <t>M1_179_4</t>
  </si>
  <si>
    <t>M1_179_5</t>
  </si>
  <si>
    <t>M1_179_6</t>
  </si>
  <si>
    <t>M1_179_7</t>
  </si>
  <si>
    <t>M1_179_8</t>
  </si>
  <si>
    <t>M1_179_9</t>
  </si>
  <si>
    <t>M1_179_10</t>
  </si>
  <si>
    <t>M1_179_V</t>
  </si>
  <si>
    <t>APSU_M1_100001179_Fiducialization_0000_20210916_00.xlsx</t>
  </si>
  <si>
    <t>M1_180_0</t>
  </si>
  <si>
    <t>M1_180_1</t>
  </si>
  <si>
    <t>M1_180_2</t>
  </si>
  <si>
    <t>M1_180_3</t>
  </si>
  <si>
    <t>M1_180_4</t>
  </si>
  <si>
    <t>M1_180_5</t>
  </si>
  <si>
    <t>M1_180_6</t>
  </si>
  <si>
    <t>M1_180_7</t>
  </si>
  <si>
    <t>M1_180_8</t>
  </si>
  <si>
    <t>M1_180_9</t>
  </si>
  <si>
    <t>M1_180_10</t>
  </si>
  <si>
    <t>M1_180_V</t>
  </si>
  <si>
    <t>APSU_M1_100001180_Fiducialization_0000_20211115_00.xlsx</t>
  </si>
  <si>
    <t>M1_181_0</t>
  </si>
  <si>
    <t>M1_181_1</t>
  </si>
  <si>
    <t>M1_181_2</t>
  </si>
  <si>
    <t>M1_181_3</t>
  </si>
  <si>
    <t>M1_181_4</t>
  </si>
  <si>
    <t>M1_181_5</t>
  </si>
  <si>
    <t>M1_181_6</t>
  </si>
  <si>
    <t>M1_181_7</t>
  </si>
  <si>
    <t>M1_181_8</t>
  </si>
  <si>
    <t>M1_181_9</t>
  </si>
  <si>
    <t>M1_181_10</t>
  </si>
  <si>
    <t>M1_181_V</t>
  </si>
  <si>
    <t>APSU_M1_100001181_Fiducialization_0000_20211110_00.xlsx</t>
  </si>
  <si>
    <t>M1_182_0</t>
  </si>
  <si>
    <t>M1_182_1</t>
  </si>
  <si>
    <t>M1_182_2</t>
  </si>
  <si>
    <t>M1_182_3</t>
  </si>
  <si>
    <t>M1_182_4</t>
  </si>
  <si>
    <t>M1_182_5</t>
  </si>
  <si>
    <t>M1_182_6</t>
  </si>
  <si>
    <t>M1_182_7</t>
  </si>
  <si>
    <t>M1_182_8</t>
  </si>
  <si>
    <t>M1_182_9</t>
  </si>
  <si>
    <t>M1_182_10</t>
  </si>
  <si>
    <t>M1_182_V</t>
  </si>
  <si>
    <t>APSU_M1_100001182_Fiducialization_0000_20211108_00.xlsx</t>
  </si>
  <si>
    <t>files listed</t>
  </si>
  <si>
    <t>M1 files</t>
  </si>
  <si>
    <t>M2 files</t>
  </si>
  <si>
    <t>M3 files</t>
  </si>
  <si>
    <t>M4 files</t>
  </si>
  <si>
    <t>Q1 files</t>
  </si>
  <si>
    <t>Q2 files</t>
  </si>
  <si>
    <t>Q3 files</t>
  </si>
  <si>
    <t>Q4 files</t>
  </si>
  <si>
    <t>Q5 files</t>
  </si>
  <si>
    <t>Q6 files</t>
  </si>
  <si>
    <t>Q7 files</t>
  </si>
  <si>
    <t>Q8 files</t>
  </si>
  <si>
    <t>S1 files</t>
  </si>
  <si>
    <t>S2 files</t>
  </si>
  <si>
    <t>APSU_Q5_100015005_SurveyFiducialization_0000_20200217_03.xls</t>
  </si>
  <si>
    <t>APSU_Q5_100015008_SurveyFiducialization_0000_20200221_01.xls</t>
  </si>
  <si>
    <t>M2_062_0</t>
  </si>
  <si>
    <t>M2_062_1</t>
  </si>
  <si>
    <t>M2_062_2</t>
  </si>
  <si>
    <t>M2_062_3</t>
  </si>
  <si>
    <t>M2_062_4</t>
  </si>
  <si>
    <t>M2_062_5</t>
  </si>
  <si>
    <t>M2_062_6</t>
  </si>
  <si>
    <t>M2_062_7</t>
  </si>
  <si>
    <t>M2_062_8</t>
  </si>
  <si>
    <t>M2_062_9</t>
  </si>
  <si>
    <t>M2_062_10</t>
  </si>
  <si>
    <t>M2_062_V</t>
  </si>
  <si>
    <t>APSU_M2_100002062_Fiducialization_0000_20220504_00.xlsx</t>
  </si>
  <si>
    <t>M1_007_0</t>
  </si>
  <si>
    <t>M1_007_1</t>
  </si>
  <si>
    <t>M1_007_2</t>
  </si>
  <si>
    <t>M1_007_3</t>
  </si>
  <si>
    <t>M1_007_4</t>
  </si>
  <si>
    <t>M1_007_5</t>
  </si>
  <si>
    <t>M1_007_6</t>
  </si>
  <si>
    <t>M1_007_7</t>
  </si>
  <si>
    <t>M1_007_8</t>
  </si>
  <si>
    <t>M1_007_9</t>
  </si>
  <si>
    <t>M1_007_10</t>
  </si>
  <si>
    <t>M1_007_V</t>
  </si>
  <si>
    <t>APSU_M1_100001007_Fiducialization_rev5_08Jan2021.xls</t>
  </si>
  <si>
    <t>M1_026_0</t>
  </si>
  <si>
    <t>M1_026_1</t>
  </si>
  <si>
    <t>M1_026_2</t>
  </si>
  <si>
    <t>M1_026_3</t>
  </si>
  <si>
    <t>M1_026_4</t>
  </si>
  <si>
    <t>M1_026_5</t>
  </si>
  <si>
    <t>M1_026_6</t>
  </si>
  <si>
    <t>M1_026_7</t>
  </si>
  <si>
    <t>M1_026_8</t>
  </si>
  <si>
    <t>M1_026_9</t>
  </si>
  <si>
    <t>M1_026_10</t>
  </si>
  <si>
    <t>M1_026_V</t>
  </si>
  <si>
    <t>APSU_M1_100001026_Fiducialization_0001_20210318_01.xlsx</t>
  </si>
  <si>
    <t>All data uploaded using AJain macro on 4/27/2022.  Q3_002_8 is missing.</t>
  </si>
  <si>
    <t>All data refreshed on 5/6/2022 using AJain macro.  Q5_001 in power supply testing.</t>
  </si>
  <si>
    <t>All data refreshed with final reports on 5/9/2022. Missing fiducials in M1 #9, 12, 14, 19, 21, 30, 34, 36, 37, 38, 142, 145, 146, 147, 151</t>
  </si>
  <si>
    <t>All refreshed using AJain macro on 5/2/2022</t>
  </si>
  <si>
    <t>M2_054_0</t>
  </si>
  <si>
    <t>M2_054_1</t>
  </si>
  <si>
    <t>M2_054_2</t>
  </si>
  <si>
    <t>M2_054_3</t>
  </si>
  <si>
    <t>M2_054_4</t>
  </si>
  <si>
    <t>M2_054_5</t>
  </si>
  <si>
    <t>M2_054_6</t>
  </si>
  <si>
    <t>M2_054_7</t>
  </si>
  <si>
    <t>M2_054_8</t>
  </si>
  <si>
    <t>M2_054_9</t>
  </si>
  <si>
    <t>M2_054_10</t>
  </si>
  <si>
    <t>M2_054_V</t>
  </si>
  <si>
    <t>APSU_M2_100002054_Fiducialization_0000_20220506_00.xlsx</t>
  </si>
  <si>
    <t>M2_052_0</t>
  </si>
  <si>
    <t>M2_052_1</t>
  </si>
  <si>
    <t>M2_052_2</t>
  </si>
  <si>
    <t>M2_052_3</t>
  </si>
  <si>
    <t>M2_052_4</t>
  </si>
  <si>
    <t>M2_052_5</t>
  </si>
  <si>
    <t>M2_052_6</t>
  </si>
  <si>
    <t>M2_052_7</t>
  </si>
  <si>
    <t>M2_052_8</t>
  </si>
  <si>
    <t>M2_052_9</t>
  </si>
  <si>
    <t>M2_052_10</t>
  </si>
  <si>
    <t>M2_052_V</t>
  </si>
  <si>
    <t>APSU_M2_100002052_Fiducialization_0000_20220505_00.xlsx</t>
  </si>
  <si>
    <t>S1_001_0</t>
  </si>
  <si>
    <t>S1_001_1</t>
  </si>
  <si>
    <t>S1_001_2</t>
  </si>
  <si>
    <t>S1_001_3</t>
  </si>
  <si>
    <t>S1_001_4</t>
  </si>
  <si>
    <t>S1_001_5</t>
  </si>
  <si>
    <t>S1_001_6</t>
  </si>
  <si>
    <t>S1_001_7</t>
  </si>
  <si>
    <t>S1_001_8</t>
  </si>
  <si>
    <t>APSU_S1_100021001_SurveyFiducialization_0000_20200507_01.xls</t>
  </si>
  <si>
    <t>S1_002_0</t>
  </si>
  <si>
    <t>S1_002_1</t>
  </si>
  <si>
    <t>S1_002_2</t>
  </si>
  <si>
    <t>S1_002_3</t>
  </si>
  <si>
    <t>S1_002_4</t>
  </si>
  <si>
    <t>S1_002_5</t>
  </si>
  <si>
    <t>S1_002_6</t>
  </si>
  <si>
    <t>S1_002_7</t>
  </si>
  <si>
    <t>S1_002_8</t>
  </si>
  <si>
    <t>APSU_S1_100021002_SurveyFiducialization_0000_20200501_00.xls</t>
  </si>
  <si>
    <t>S1_003_0</t>
  </si>
  <si>
    <t>S1_003_1</t>
  </si>
  <si>
    <t>S1_003_2</t>
  </si>
  <si>
    <t>S1_003_3</t>
  </si>
  <si>
    <t>S1_003_4</t>
  </si>
  <si>
    <t>S1_003_5</t>
  </si>
  <si>
    <t>S1_003_6</t>
  </si>
  <si>
    <t>S1_003_7</t>
  </si>
  <si>
    <t>S1_003_8</t>
  </si>
  <si>
    <t>APSU_S1_100021003_SurveyFiducialization_0002_20200505_00.xls</t>
  </si>
  <si>
    <t>S1_004_0</t>
  </si>
  <si>
    <t>S1_004_1</t>
  </si>
  <si>
    <t>S1_004_2</t>
  </si>
  <si>
    <t>S1_004_3</t>
  </si>
  <si>
    <t>S1_004_4</t>
  </si>
  <si>
    <t>S1_004_5</t>
  </si>
  <si>
    <t>S1_004_6</t>
  </si>
  <si>
    <t>S1_004_7</t>
  </si>
  <si>
    <t>S1_004_8</t>
  </si>
  <si>
    <t>APSU_S1_100021004_SurveyFiducialization_0000_20200430_00.xls</t>
  </si>
  <si>
    <t>S1_005_0</t>
  </si>
  <si>
    <t>S1_005_1</t>
  </si>
  <si>
    <t>S1_005_2</t>
  </si>
  <si>
    <t>S1_005_3</t>
  </si>
  <si>
    <t>S1_005_4</t>
  </si>
  <si>
    <t>S1_005_5</t>
  </si>
  <si>
    <t>S1_005_6</t>
  </si>
  <si>
    <t>S1_005_7</t>
  </si>
  <si>
    <t>S1_005_8</t>
  </si>
  <si>
    <t>APSU_S1_100021005_SurveyFiducialization_0000_20200501_00.xls</t>
  </si>
  <si>
    <t>S1_006_0</t>
  </si>
  <si>
    <t>S1_006_1</t>
  </si>
  <si>
    <t>S1_006_2</t>
  </si>
  <si>
    <t>S1_006_3</t>
  </si>
  <si>
    <t>S1_006_4</t>
  </si>
  <si>
    <t>S1_006_5</t>
  </si>
  <si>
    <t>S1_006_6</t>
  </si>
  <si>
    <t>S1_006_7</t>
  </si>
  <si>
    <t>S1_006_8</t>
  </si>
  <si>
    <t>APSU_S1_100021006_SurveyFiducialization_0000_20200504_00.xls</t>
  </si>
  <si>
    <t>S1_007_0</t>
  </si>
  <si>
    <t>S1_007_1</t>
  </si>
  <si>
    <t>S1_007_2</t>
  </si>
  <si>
    <t>S1_007_3</t>
  </si>
  <si>
    <t>S1_007_4</t>
  </si>
  <si>
    <t>S1_007_5</t>
  </si>
  <si>
    <t>S1_007_6</t>
  </si>
  <si>
    <t>S1_007_7</t>
  </si>
  <si>
    <t>S1_007_8</t>
  </si>
  <si>
    <t>APSU_S1_100021007_SurveyFiducialization_0000_20200430_00.xls</t>
  </si>
  <si>
    <t>S1_008_0</t>
  </si>
  <si>
    <t>S1_008_1</t>
  </si>
  <si>
    <t>S1_008_2</t>
  </si>
  <si>
    <t>S1_008_3</t>
  </si>
  <si>
    <t>S1_008_4</t>
  </si>
  <si>
    <t>S1_008_5</t>
  </si>
  <si>
    <t>S1_008_6</t>
  </si>
  <si>
    <t>S1_008_7</t>
  </si>
  <si>
    <t>S1_008_8</t>
  </si>
  <si>
    <t>APSU_S1_100021008_SurveyFiducialization_0000_20200622_00.xls</t>
  </si>
  <si>
    <t>S1_009_0</t>
  </si>
  <si>
    <t>S1_009_1</t>
  </si>
  <si>
    <t>S1_009_2</t>
  </si>
  <si>
    <t>S1_009_3</t>
  </si>
  <si>
    <t>S1_009_4</t>
  </si>
  <si>
    <t>S1_009_5</t>
  </si>
  <si>
    <t>S1_009_6</t>
  </si>
  <si>
    <t>S1_009_7</t>
  </si>
  <si>
    <t>S1_009_8</t>
  </si>
  <si>
    <t>APSU_S1_100021009_SurveyFiducialization_0000_20200429_00.xls</t>
  </si>
  <si>
    <t>S1_010_0</t>
  </si>
  <si>
    <t>S1_010_1</t>
  </si>
  <si>
    <t>S1_010_2</t>
  </si>
  <si>
    <t>S1_010_3</t>
  </si>
  <si>
    <t>S1_010_4</t>
  </si>
  <si>
    <t>S1_010_5</t>
  </si>
  <si>
    <t>S1_010_6</t>
  </si>
  <si>
    <t>S1_010_7</t>
  </si>
  <si>
    <t>S1_010_8</t>
  </si>
  <si>
    <t>APSU_S1_100021010_SurveyFiducialization_0000_20200506_00.xls</t>
  </si>
  <si>
    <t>S1_011_0</t>
  </si>
  <si>
    <t>S1_011_1</t>
  </si>
  <si>
    <t>S1_011_2</t>
  </si>
  <si>
    <t>S1_011_3</t>
  </si>
  <si>
    <t>S1_011_4</t>
  </si>
  <si>
    <t>S1_011_5</t>
  </si>
  <si>
    <t>S1_011_6</t>
  </si>
  <si>
    <t>S1_011_7</t>
  </si>
  <si>
    <t>S1_011_8</t>
  </si>
  <si>
    <t>APSU_S1_100021011_SurveyFiducialization_0000_20200506_00.xls</t>
  </si>
  <si>
    <t>S1_012_0</t>
  </si>
  <si>
    <t>S1_012_1</t>
  </si>
  <si>
    <t>S1_012_2</t>
  </si>
  <si>
    <t>S1_012_3</t>
  </si>
  <si>
    <t>S1_012_4</t>
  </si>
  <si>
    <t>S1_012_5</t>
  </si>
  <si>
    <t>S1_012_6</t>
  </si>
  <si>
    <t>S1_012_7</t>
  </si>
  <si>
    <t>S1_012_8</t>
  </si>
  <si>
    <t>APSU_S1_100021012_SurveyFiducialization_0000_20200511_00.xls</t>
  </si>
  <si>
    <t>S1_014_0</t>
  </si>
  <si>
    <t>S1_014_1</t>
  </si>
  <si>
    <t>S1_014_2</t>
  </si>
  <si>
    <t>S1_014_3</t>
  </si>
  <si>
    <t>S1_014_4</t>
  </si>
  <si>
    <t>S1_014_5</t>
  </si>
  <si>
    <t>S1_014_6</t>
  </si>
  <si>
    <t>S1_014_7</t>
  </si>
  <si>
    <t>S1_014_8</t>
  </si>
  <si>
    <t>APSU_S1_100021014_SurveyFiducialization_0000_20200429_01.xls</t>
  </si>
  <si>
    <t>S1_015_0</t>
  </si>
  <si>
    <t>S1_015_1</t>
  </si>
  <si>
    <t>S1_015_2</t>
  </si>
  <si>
    <t>S1_015_3</t>
  </si>
  <si>
    <t>S1_015_4</t>
  </si>
  <si>
    <t>S1_015_5</t>
  </si>
  <si>
    <t>S1_015_6</t>
  </si>
  <si>
    <t>S1_015_7</t>
  </si>
  <si>
    <t>S1_015_8</t>
  </si>
  <si>
    <t>APSU_S1_100021015_SurveyFiducialization_0000_20200511_00.xls</t>
  </si>
  <si>
    <t>S1_016_0</t>
  </si>
  <si>
    <t>S1_016_1</t>
  </si>
  <si>
    <t>S1_016_2</t>
  </si>
  <si>
    <t>S1_016_3</t>
  </si>
  <si>
    <t>S1_016_4</t>
  </si>
  <si>
    <t>S1_016_5</t>
  </si>
  <si>
    <t>S1_016_6</t>
  </si>
  <si>
    <t>S1_016_7</t>
  </si>
  <si>
    <t>S1_016_8</t>
  </si>
  <si>
    <t>APSU_S1_100021016_SurveyFiducialization_0000_20200514_00.xls</t>
  </si>
  <si>
    <t>S1_017_0</t>
  </si>
  <si>
    <t>S1_017_1</t>
  </si>
  <si>
    <t>S1_017_2</t>
  </si>
  <si>
    <t>S1_017_3</t>
  </si>
  <si>
    <t>S1_017_4</t>
  </si>
  <si>
    <t>S1_017_5</t>
  </si>
  <si>
    <t>S1_017_6</t>
  </si>
  <si>
    <t>S1_017_7</t>
  </si>
  <si>
    <t>S1_017_8</t>
  </si>
  <si>
    <t>APSU_S1_100021017_SurveyFiducialization_0000_20200508_00.xls</t>
  </si>
  <si>
    <t>S1_018_0</t>
  </si>
  <si>
    <t>S1_018_1</t>
  </si>
  <si>
    <t>S1_018_2</t>
  </si>
  <si>
    <t>S1_018_3</t>
  </si>
  <si>
    <t>S1_018_4</t>
  </si>
  <si>
    <t>S1_018_5</t>
  </si>
  <si>
    <t>S1_018_6</t>
  </si>
  <si>
    <t>S1_018_7</t>
  </si>
  <si>
    <t>S1_018_8</t>
  </si>
  <si>
    <t>APSU_S1_100021018_SurveyFiducialization_0000_20200514_00.xls</t>
  </si>
  <si>
    <t>S1_019_0</t>
  </si>
  <si>
    <t>S1_019_1</t>
  </si>
  <si>
    <t>S1_019_2</t>
  </si>
  <si>
    <t>S1_019_3</t>
  </si>
  <si>
    <t>S1_019_4</t>
  </si>
  <si>
    <t>S1_019_5</t>
  </si>
  <si>
    <t>S1_019_6</t>
  </si>
  <si>
    <t>S1_019_7</t>
  </si>
  <si>
    <t>S1_019_8</t>
  </si>
  <si>
    <t>APSU_S1_100021019_SurveyFiducialization_0000_20200512_00.xls</t>
  </si>
  <si>
    <t>S1_020_0</t>
  </si>
  <si>
    <t>S1_020_1</t>
  </si>
  <si>
    <t>S1_020_2</t>
  </si>
  <si>
    <t>S1_020_3</t>
  </si>
  <si>
    <t>S1_020_4</t>
  </si>
  <si>
    <t>S1_020_5</t>
  </si>
  <si>
    <t>S1_020_6</t>
  </si>
  <si>
    <t>S1_020_7</t>
  </si>
  <si>
    <t>S1_020_8</t>
  </si>
  <si>
    <t>APSU_S1_100021020_SurveyFiducialization_0000_20200513_00.xls</t>
  </si>
  <si>
    <t>S1_021_0</t>
  </si>
  <si>
    <t>S1_021_1</t>
  </si>
  <si>
    <t>S1_021_2</t>
  </si>
  <si>
    <t>S1_021_3</t>
  </si>
  <si>
    <t>S1_021_4</t>
  </si>
  <si>
    <t>S1_021_5</t>
  </si>
  <si>
    <t>S1_021_6</t>
  </si>
  <si>
    <t>S1_021_7</t>
  </si>
  <si>
    <t>S1_021_8</t>
  </si>
  <si>
    <t>APSU_S1_100021021_SurveyFiducialization_0000_20200508_00.xls</t>
  </si>
  <si>
    <t>S1_022_0</t>
  </si>
  <si>
    <t>S1_022_1</t>
  </si>
  <si>
    <t>S1_022_2</t>
  </si>
  <si>
    <t>S1_022_3</t>
  </si>
  <si>
    <t>S1_022_4</t>
  </si>
  <si>
    <t>S1_022_5</t>
  </si>
  <si>
    <t>S1_022_6</t>
  </si>
  <si>
    <t>S1_022_7</t>
  </si>
  <si>
    <t>S1_022_8</t>
  </si>
  <si>
    <t>APSU_S1_100021022_SurveyFiducialization_0000_20200715_00.xls</t>
  </si>
  <si>
    <t>S1_023_0</t>
  </si>
  <si>
    <t>S1_023_1</t>
  </si>
  <si>
    <t>S1_023_2</t>
  </si>
  <si>
    <t>S1_023_3</t>
  </si>
  <si>
    <t>S1_023_4</t>
  </si>
  <si>
    <t>S1_023_5</t>
  </si>
  <si>
    <t>S1_023_6</t>
  </si>
  <si>
    <t>S1_023_7</t>
  </si>
  <si>
    <t>S1_023_8</t>
  </si>
  <si>
    <t>APSU_S1_100021023_SurveyFiducialization_0000_20200630_00.xls</t>
  </si>
  <si>
    <t>S1_024_0</t>
  </si>
  <si>
    <t>S1_024_1</t>
  </si>
  <si>
    <t>S1_024_2</t>
  </si>
  <si>
    <t>S1_024_3</t>
  </si>
  <si>
    <t>S1_024_4</t>
  </si>
  <si>
    <t>S1_024_5</t>
  </si>
  <si>
    <t>S1_024_6</t>
  </si>
  <si>
    <t>S1_024_7</t>
  </si>
  <si>
    <t>S1_024_8</t>
  </si>
  <si>
    <t>APSU_S1_100021024_SurveyFiducialization_0000_20200630_00.xls</t>
  </si>
  <si>
    <t>S1_025_0</t>
  </si>
  <si>
    <t>S1_025_1</t>
  </si>
  <si>
    <t>S1_025_2</t>
  </si>
  <si>
    <t>S1_025_3</t>
  </si>
  <si>
    <t>S1_025_4</t>
  </si>
  <si>
    <t>S1_025_5</t>
  </si>
  <si>
    <t>S1_025_6</t>
  </si>
  <si>
    <t>S1_025_7</t>
  </si>
  <si>
    <t>S1_025_8</t>
  </si>
  <si>
    <t>APSU_S1_100021025_SurveyFiducialization_0001_20200514_00.xls</t>
  </si>
  <si>
    <t>S1_026_0</t>
  </si>
  <si>
    <t>S1_026_1</t>
  </si>
  <si>
    <t>S1_026_2</t>
  </si>
  <si>
    <t>S1_026_3</t>
  </si>
  <si>
    <t>S1_026_4</t>
  </si>
  <si>
    <t>S1_026_5</t>
  </si>
  <si>
    <t>S1_026_6</t>
  </si>
  <si>
    <t>S1_026_7</t>
  </si>
  <si>
    <t>S1_026_8</t>
  </si>
  <si>
    <t>APSU_S1_100021026_SurveyFiducialization_0000_20200626_00.xls</t>
  </si>
  <si>
    <t>S1_027_0</t>
  </si>
  <si>
    <t>S1_027_1</t>
  </si>
  <si>
    <t>S1_027_2</t>
  </si>
  <si>
    <t>S1_027_3</t>
  </si>
  <si>
    <t>S1_027_4</t>
  </si>
  <si>
    <t>S1_027_5</t>
  </si>
  <si>
    <t>S1_027_6</t>
  </si>
  <si>
    <t>S1_027_7</t>
  </si>
  <si>
    <t>S1_027_8</t>
  </si>
  <si>
    <t>APSU_S1_100021027_SurveyFiducialization_0000_20200619_00.xls</t>
  </si>
  <si>
    <t>S1_028_0</t>
  </si>
  <si>
    <t>S1_028_1</t>
  </si>
  <si>
    <t>S1_028_2</t>
  </si>
  <si>
    <t>S1_028_3</t>
  </si>
  <si>
    <t>S1_028_4</t>
  </si>
  <si>
    <t>S1_028_5</t>
  </si>
  <si>
    <t>S1_028_6</t>
  </si>
  <si>
    <t>S1_028_7</t>
  </si>
  <si>
    <t>S1_028_8</t>
  </si>
  <si>
    <t>APSU_S1_100021028_SurveyFiducialization_0000_20200619_00.xls</t>
  </si>
  <si>
    <t>S1_029_0</t>
  </si>
  <si>
    <t>S1_029_1</t>
  </si>
  <si>
    <t>S1_029_2</t>
  </si>
  <si>
    <t>S1_029_3</t>
  </si>
  <si>
    <t>S1_029_4</t>
  </si>
  <si>
    <t>S1_029_5</t>
  </si>
  <si>
    <t>S1_029_6</t>
  </si>
  <si>
    <t>S1_029_7</t>
  </si>
  <si>
    <t>S1_029_8</t>
  </si>
  <si>
    <t>APSU_S1_100021029_SurveyFiducialization_0000_20200618_00.xls</t>
  </si>
  <si>
    <t>S1_030_0</t>
  </si>
  <si>
    <t>S1_030_1</t>
  </si>
  <si>
    <t>S1_030_2</t>
  </si>
  <si>
    <t>S1_030_3</t>
  </si>
  <si>
    <t>S1_030_4</t>
  </si>
  <si>
    <t>S1_030_5</t>
  </si>
  <si>
    <t>S1_030_6</t>
  </si>
  <si>
    <t>S1_030_7</t>
  </si>
  <si>
    <t>S1_030_8</t>
  </si>
  <si>
    <t>APSU_S1_100021030_SurveyFiducialization_0000_20200618_00.xls</t>
  </si>
  <si>
    <t>S1_031_0</t>
  </si>
  <si>
    <t>S1_031_1</t>
  </si>
  <si>
    <t>S1_031_2</t>
  </si>
  <si>
    <t>S1_031_3</t>
  </si>
  <si>
    <t>S1_031_4</t>
  </si>
  <si>
    <t>S1_031_5</t>
  </si>
  <si>
    <t>S1_031_6</t>
  </si>
  <si>
    <t>S1_031_7</t>
  </si>
  <si>
    <t>S1_031_8</t>
  </si>
  <si>
    <t>APSU_S1_100021031_SurveyFiducialization_0000_20200701_00.xls</t>
  </si>
  <si>
    <t>S1_032_0</t>
  </si>
  <si>
    <t>S1_032_1</t>
  </si>
  <si>
    <t>S1_032_2</t>
  </si>
  <si>
    <t>S1_032_3</t>
  </si>
  <si>
    <t>S1_032_4</t>
  </si>
  <si>
    <t>S1_032_5</t>
  </si>
  <si>
    <t>S1_032_6</t>
  </si>
  <si>
    <t>S1_032_7</t>
  </si>
  <si>
    <t>S1_032_8</t>
  </si>
  <si>
    <t>APSU_S1_100021032_SurveyFiducialization_0000_20200625_00.xls</t>
  </si>
  <si>
    <t>S1_033_0</t>
  </si>
  <si>
    <t>S1_033_1</t>
  </si>
  <si>
    <t>S1_033_2</t>
  </si>
  <si>
    <t>S1_033_3</t>
  </si>
  <si>
    <t>S1_033_4</t>
  </si>
  <si>
    <t>S1_033_5</t>
  </si>
  <si>
    <t>S1_033_6</t>
  </si>
  <si>
    <t>S1_033_7</t>
  </si>
  <si>
    <t>S1_033_8</t>
  </si>
  <si>
    <t>APSU_S1_100021033_SurveyFiducialization_0000_20200715_00.xls</t>
  </si>
  <si>
    <t>S1_034_0</t>
  </si>
  <si>
    <t>S1_034_1</t>
  </si>
  <si>
    <t>S1_034_2</t>
  </si>
  <si>
    <t>S1_034_3</t>
  </si>
  <si>
    <t>S1_034_4</t>
  </si>
  <si>
    <t>S1_034_5</t>
  </si>
  <si>
    <t>S1_034_6</t>
  </si>
  <si>
    <t>S1_034_7</t>
  </si>
  <si>
    <t>S1_034_8</t>
  </si>
  <si>
    <t>APSU_S1_100021034_SurveyFiducialization_0000_20200714_00.xls</t>
  </si>
  <si>
    <t>S1_035_0</t>
  </si>
  <si>
    <t>S1_035_1</t>
  </si>
  <si>
    <t>S1_035_2</t>
  </si>
  <si>
    <t>S1_035_3</t>
  </si>
  <si>
    <t>S1_035_4</t>
  </si>
  <si>
    <t>S1_035_5</t>
  </si>
  <si>
    <t>S1_035_6</t>
  </si>
  <si>
    <t>S1_035_7</t>
  </si>
  <si>
    <t>S1_035_8</t>
  </si>
  <si>
    <t>APSU_S1_100021035_SurveyFiducialization_0000_20200623_00.xls</t>
  </si>
  <si>
    <t>S1_036_0</t>
  </si>
  <si>
    <t>S1_036_1</t>
  </si>
  <si>
    <t>S1_036_2</t>
  </si>
  <si>
    <t>S1_036_3</t>
  </si>
  <si>
    <t>S1_036_4</t>
  </si>
  <si>
    <t>S1_036_5</t>
  </si>
  <si>
    <t>S1_036_6</t>
  </si>
  <si>
    <t>S1_036_7</t>
  </si>
  <si>
    <t>S1_036_8</t>
  </si>
  <si>
    <t>APSU_S1_100021036_SurveyFiducialization_0000_20200623_00.xls</t>
  </si>
  <si>
    <t>S1_037_0</t>
  </si>
  <si>
    <t>S1_037_1</t>
  </si>
  <si>
    <t>S1_037_2</t>
  </si>
  <si>
    <t>S1_037_3</t>
  </si>
  <si>
    <t>S1_037_4</t>
  </si>
  <si>
    <t>S1_037_5</t>
  </si>
  <si>
    <t>S1_037_6</t>
  </si>
  <si>
    <t>S1_037_7</t>
  </si>
  <si>
    <t>S1_037_8</t>
  </si>
  <si>
    <t>APSU_S1_100021037_SurveyFiducialization_0000_20200716_00.xls</t>
  </si>
  <si>
    <t>S1_038_0</t>
  </si>
  <si>
    <t>S1_038_1</t>
  </si>
  <si>
    <t>S1_038_2</t>
  </si>
  <si>
    <t>S1_038_3</t>
  </si>
  <si>
    <t>S1_038_4</t>
  </si>
  <si>
    <t>S1_038_5</t>
  </si>
  <si>
    <t>S1_038_6</t>
  </si>
  <si>
    <t>S1_038_7</t>
  </si>
  <si>
    <t>S1_038_8</t>
  </si>
  <si>
    <t>APSU_S1_100021038_SurveyFiducialization_0000_20200716_00.xls</t>
  </si>
  <si>
    <t>S1_039_0</t>
  </si>
  <si>
    <t>S1_039_1</t>
  </si>
  <si>
    <t>S1_039_2</t>
  </si>
  <si>
    <t>S1_039_3</t>
  </si>
  <si>
    <t>S1_039_4</t>
  </si>
  <si>
    <t>S1_039_5</t>
  </si>
  <si>
    <t>S1_039_6</t>
  </si>
  <si>
    <t>S1_039_7</t>
  </si>
  <si>
    <t>S1_039_8</t>
  </si>
  <si>
    <t>APSU_S1_100021039_SurveyFiducialization_0000_20200624_00.xls</t>
  </si>
  <si>
    <t>S1_040_0</t>
  </si>
  <si>
    <t>S1_040_1</t>
  </si>
  <si>
    <t>S1_040_2</t>
  </si>
  <si>
    <t>S1_040_3</t>
  </si>
  <si>
    <t>S1_040_4</t>
  </si>
  <si>
    <t>S1_040_5</t>
  </si>
  <si>
    <t>S1_040_6</t>
  </si>
  <si>
    <t>S1_040_7</t>
  </si>
  <si>
    <t>S1_040_8</t>
  </si>
  <si>
    <t>APSU_S1_100021040_SurveyFiducialization_0000_20200714_00.xls</t>
  </si>
  <si>
    <t>S1_041_0</t>
  </si>
  <si>
    <t>S1_041_1</t>
  </si>
  <si>
    <t>S1_041_2</t>
  </si>
  <si>
    <t>S1_041_3</t>
  </si>
  <si>
    <t>S1_041_4</t>
  </si>
  <si>
    <t>S1_041_5</t>
  </si>
  <si>
    <t>S1_041_6</t>
  </si>
  <si>
    <t>S1_041_7</t>
  </si>
  <si>
    <t>S1_041_8</t>
  </si>
  <si>
    <t>APSU_S1_100021041_SurveyFiducialization_0000_20200622_00.xls</t>
  </si>
  <si>
    <t>S1_042_0</t>
  </si>
  <si>
    <t>S1_042_1</t>
  </si>
  <si>
    <t>S1_042_2</t>
  </si>
  <si>
    <t>S1_042_3</t>
  </si>
  <si>
    <t>S1_042_4</t>
  </si>
  <si>
    <t>S1_042_5</t>
  </si>
  <si>
    <t>S1_042_6</t>
  </si>
  <si>
    <t>S1_042_7</t>
  </si>
  <si>
    <t>S1_042_8</t>
  </si>
  <si>
    <t>APSU_S1_100021042_SurveyFiducialization_0000_20200617_00.xls</t>
  </si>
  <si>
    <t>S1_043_0</t>
  </si>
  <si>
    <t>S1_043_1</t>
  </si>
  <si>
    <t>S1_043_2</t>
  </si>
  <si>
    <t>S1_043_3</t>
  </si>
  <si>
    <t>S1_043_4</t>
  </si>
  <si>
    <t>S1_043_5</t>
  </si>
  <si>
    <t>S1_043_6</t>
  </si>
  <si>
    <t>S1_043_7</t>
  </si>
  <si>
    <t>S1_043_8</t>
  </si>
  <si>
    <t>APSU_S1_100021043_SurveyFiducialization_0000_20200629_00.xls</t>
  </si>
  <si>
    <t>S1_044_0</t>
  </si>
  <si>
    <t>S1_044_1</t>
  </si>
  <si>
    <t>S1_044_2</t>
  </si>
  <si>
    <t>S1_044_3</t>
  </si>
  <si>
    <t>S1_044_4</t>
  </si>
  <si>
    <t>S1_044_5</t>
  </si>
  <si>
    <t>S1_044_6</t>
  </si>
  <si>
    <t>S1_044_7</t>
  </si>
  <si>
    <t>S1_044_8</t>
  </si>
  <si>
    <t>APSU_S1_100021044_SurveyFiducialization_0000_20200717_00.xls</t>
  </si>
  <si>
    <t>S1_045_0</t>
  </si>
  <si>
    <t>S1_045_1</t>
  </si>
  <si>
    <t>S1_045_2</t>
  </si>
  <si>
    <t>S1_045_3</t>
  </si>
  <si>
    <t>S1_045_4</t>
  </si>
  <si>
    <t>S1_045_5</t>
  </si>
  <si>
    <t>S1_045_6</t>
  </si>
  <si>
    <t>S1_045_7</t>
  </si>
  <si>
    <t>S1_045_8</t>
  </si>
  <si>
    <t>APSU_S1_100021045_SurveyFiducialization_0000_20200625_00.xls</t>
  </si>
  <si>
    <t>S1_046_0</t>
  </si>
  <si>
    <t>S1_046_1</t>
  </si>
  <si>
    <t>S1_046_2</t>
  </si>
  <si>
    <t>S1_046_3</t>
  </si>
  <si>
    <t>S1_046_4</t>
  </si>
  <si>
    <t>S1_046_5</t>
  </si>
  <si>
    <t>S1_046_6</t>
  </si>
  <si>
    <t>S1_046_7</t>
  </si>
  <si>
    <t>S1_046_8</t>
  </si>
  <si>
    <t>APSU_S1_100021046_SurveyFiducialization_0001_20200629_00.xls</t>
  </si>
  <si>
    <t>S1_047_0</t>
  </si>
  <si>
    <t>S1_047_1</t>
  </si>
  <si>
    <t>S1_047_2</t>
  </si>
  <si>
    <t>S1_047_3</t>
  </si>
  <si>
    <t>S1_047_4</t>
  </si>
  <si>
    <t>S1_047_5</t>
  </si>
  <si>
    <t>S1_047_6</t>
  </si>
  <si>
    <t>S1_047_7</t>
  </si>
  <si>
    <t>S1_047_8</t>
  </si>
  <si>
    <t>APSU_S1_100021047_SurveyFiducialization_0000_20200702_00.xls</t>
  </si>
  <si>
    <t>S1_048_0</t>
  </si>
  <si>
    <t>S1_048_1</t>
  </si>
  <si>
    <t>S1_048_2</t>
  </si>
  <si>
    <t>S1_048_3</t>
  </si>
  <si>
    <t>S1_048_4</t>
  </si>
  <si>
    <t>S1_048_5</t>
  </si>
  <si>
    <t>S1_048_6</t>
  </si>
  <si>
    <t>S1_048_7</t>
  </si>
  <si>
    <t>S1_048_8</t>
  </si>
  <si>
    <t>APSU_S1_100021048_SurveyFiducialization_0000_20200706_00.xls</t>
  </si>
  <si>
    <t>S1_049_0</t>
  </si>
  <si>
    <t>S1_049_1</t>
  </si>
  <si>
    <t>S1_049_2</t>
  </si>
  <si>
    <t>S1_049_3</t>
  </si>
  <si>
    <t>S1_049_4</t>
  </si>
  <si>
    <t>S1_049_5</t>
  </si>
  <si>
    <t>S1_049_6</t>
  </si>
  <si>
    <t>S1_049_7</t>
  </si>
  <si>
    <t>S1_049_8</t>
  </si>
  <si>
    <t>APSU_S1_100021049_SurveyFiducialization_0000_20200709_00.xls</t>
  </si>
  <si>
    <t>S1_050_0</t>
  </si>
  <si>
    <t>S1_050_1</t>
  </si>
  <si>
    <t>S1_050_2</t>
  </si>
  <si>
    <t>S1_050_3</t>
  </si>
  <si>
    <t>S1_050_4</t>
  </si>
  <si>
    <t>S1_050_5</t>
  </si>
  <si>
    <t>S1_050_6</t>
  </si>
  <si>
    <t>S1_050_7</t>
  </si>
  <si>
    <t>S1_050_8</t>
  </si>
  <si>
    <t>APSU_S1_100021050_SurveyFiducialization_0000_20200710_00.xls</t>
  </si>
  <si>
    <t>S1_051_0</t>
  </si>
  <si>
    <t>S1_051_1</t>
  </si>
  <si>
    <t>S1_051_2</t>
  </si>
  <si>
    <t>S1_051_3</t>
  </si>
  <si>
    <t>S1_051_4</t>
  </si>
  <si>
    <t>S1_051_5</t>
  </si>
  <si>
    <t>S1_051_6</t>
  </si>
  <si>
    <t>S1_051_7</t>
  </si>
  <si>
    <t>S1_051_8</t>
  </si>
  <si>
    <t>APSU_S1_100021051_SurveyFiducialization_0000_20200710_00.xls</t>
  </si>
  <si>
    <t>S1_052_0</t>
  </si>
  <si>
    <t>S1_052_1</t>
  </si>
  <si>
    <t>S1_052_2</t>
  </si>
  <si>
    <t>S1_052_3</t>
  </si>
  <si>
    <t>S1_052_4</t>
  </si>
  <si>
    <t>S1_052_5</t>
  </si>
  <si>
    <t>S1_052_6</t>
  </si>
  <si>
    <t>S1_052_7</t>
  </si>
  <si>
    <t>S1_052_8</t>
  </si>
  <si>
    <t>APSU_S1_100021052_SurveyFiducialization_0000_20200713_00.xls</t>
  </si>
  <si>
    <t>S1_053_0</t>
  </si>
  <si>
    <t>S1_053_1</t>
  </si>
  <si>
    <t>S1_053_2</t>
  </si>
  <si>
    <t>S1_053_3</t>
  </si>
  <si>
    <t>S1_053_4</t>
  </si>
  <si>
    <t>S1_053_5</t>
  </si>
  <si>
    <t>S1_053_6</t>
  </si>
  <si>
    <t>S1_053_7</t>
  </si>
  <si>
    <t>S1_053_8</t>
  </si>
  <si>
    <t>APSU_S1_100021053_SurveyFiducialization_0000_20200701_00.xls</t>
  </si>
  <si>
    <t>S1_054_0</t>
  </si>
  <si>
    <t>S1_054_1</t>
  </si>
  <si>
    <t>S1_054_2</t>
  </si>
  <si>
    <t>S1_054_3</t>
  </si>
  <si>
    <t>S1_054_4</t>
  </si>
  <si>
    <t>S1_054_5</t>
  </si>
  <si>
    <t>S1_054_6</t>
  </si>
  <si>
    <t>S1_054_7</t>
  </si>
  <si>
    <t>S1_054_8</t>
  </si>
  <si>
    <t>APSU_S1_100021054_SurveyFiducialization_0000_20200702_00.xls</t>
  </si>
  <si>
    <t>S1_055_0</t>
  </si>
  <si>
    <t>S1_055_1</t>
  </si>
  <si>
    <t>S1_055_2</t>
  </si>
  <si>
    <t>S1_055_3</t>
  </si>
  <si>
    <t>S1_055_4</t>
  </si>
  <si>
    <t>S1_055_5</t>
  </si>
  <si>
    <t>S1_055_6</t>
  </si>
  <si>
    <t>S1_055_7</t>
  </si>
  <si>
    <t>S1_055_8</t>
  </si>
  <si>
    <t>APSU_S1_100021055_SurveyFiducialization_0000_20200706_00.xls</t>
  </si>
  <si>
    <t>S1_056_0</t>
  </si>
  <si>
    <t>S1_056_1</t>
  </si>
  <si>
    <t>S1_056_2</t>
  </si>
  <si>
    <t>S1_056_3</t>
  </si>
  <si>
    <t>S1_056_4</t>
  </si>
  <si>
    <t>S1_056_5</t>
  </si>
  <si>
    <t>S1_056_6</t>
  </si>
  <si>
    <t>S1_056_7</t>
  </si>
  <si>
    <t>S1_056_8</t>
  </si>
  <si>
    <t>APSU_S1_100021056_SurveyFiducialization_0000_20200713_00.xls</t>
  </si>
  <si>
    <t>S1_057_0</t>
  </si>
  <si>
    <t>S1_057_1</t>
  </si>
  <si>
    <t>S1_057_2</t>
  </si>
  <si>
    <t>S1_057_3</t>
  </si>
  <si>
    <t>S1_057_4</t>
  </si>
  <si>
    <t>S1_057_5</t>
  </si>
  <si>
    <t>S1_057_6</t>
  </si>
  <si>
    <t>S1_057_7</t>
  </si>
  <si>
    <t>S1_057_8</t>
  </si>
  <si>
    <t>APSU_S1_100021057_SurveyFiducialization_0000_20200707_00.xls</t>
  </si>
  <si>
    <t>S1_058_0</t>
  </si>
  <si>
    <t>S1_058_1</t>
  </si>
  <si>
    <t>S1_058_2</t>
  </si>
  <si>
    <t>S1_058_3</t>
  </si>
  <si>
    <t>S1_058_4</t>
  </si>
  <si>
    <t>S1_058_5</t>
  </si>
  <si>
    <t>S1_058_6</t>
  </si>
  <si>
    <t>S1_058_7</t>
  </si>
  <si>
    <t>S1_058_8</t>
  </si>
  <si>
    <t>APSU_S1_100021058_SurveyFiducialization_0000_20201028_00.xls</t>
  </si>
  <si>
    <t>S1_059_0</t>
  </si>
  <si>
    <t>S1_059_1</t>
  </si>
  <si>
    <t>S1_059_2</t>
  </si>
  <si>
    <t>S1_059_3</t>
  </si>
  <si>
    <t>S1_059_4</t>
  </si>
  <si>
    <t>S1_059_5</t>
  </si>
  <si>
    <t>S1_059_6</t>
  </si>
  <si>
    <t>S1_059_7</t>
  </si>
  <si>
    <t>S1_059_8</t>
  </si>
  <si>
    <t>APSU_S1_100021059_SurveyFiducialization_0000_20200708_00.xls</t>
  </si>
  <si>
    <t>S1_060_0</t>
  </si>
  <si>
    <t>S1_060_1</t>
  </si>
  <si>
    <t>S1_060_2</t>
  </si>
  <si>
    <t>S1_060_3</t>
  </si>
  <si>
    <t>S1_060_4</t>
  </si>
  <si>
    <t>S1_060_5</t>
  </si>
  <si>
    <t>S1_060_6</t>
  </si>
  <si>
    <t>S1_060_7</t>
  </si>
  <si>
    <t>S1_060_8</t>
  </si>
  <si>
    <t>APSU_S1_100021060_SurveyFiducialization_0000_20200707_00.xls</t>
  </si>
  <si>
    <t>S1_061_0</t>
  </si>
  <si>
    <t>S1_061_1</t>
  </si>
  <si>
    <t>S1_061_2</t>
  </si>
  <si>
    <t>S1_061_3</t>
  </si>
  <si>
    <t>S1_061_4</t>
  </si>
  <si>
    <t>S1_061_5</t>
  </si>
  <si>
    <t>S1_061_6</t>
  </si>
  <si>
    <t>S1_061_7</t>
  </si>
  <si>
    <t>S1_061_8</t>
  </si>
  <si>
    <t>APSU_S1_100021061_SurveyFiducialization_0000_20200708_00.xls</t>
  </si>
  <si>
    <t>S1_062_0</t>
  </si>
  <si>
    <t>S1_062_1</t>
  </si>
  <si>
    <t>S1_062_2</t>
  </si>
  <si>
    <t>S1_062_3</t>
  </si>
  <si>
    <t>S1_062_4</t>
  </si>
  <si>
    <t>S1_062_5</t>
  </si>
  <si>
    <t>S1_062_6</t>
  </si>
  <si>
    <t>S1_062_7</t>
  </si>
  <si>
    <t>S1_062_8</t>
  </si>
  <si>
    <t>APSU_S1_100021062_SurveyFiducialization_0000_20200709_00.xls</t>
  </si>
  <si>
    <t>S1_063_0</t>
  </si>
  <si>
    <t>S1_063_1</t>
  </si>
  <si>
    <t>S1_063_2</t>
  </si>
  <si>
    <t>S1_063_3</t>
  </si>
  <si>
    <t>S1_063_4</t>
  </si>
  <si>
    <t>S1_063_5</t>
  </si>
  <si>
    <t>S1_063_6</t>
  </si>
  <si>
    <t>S1_063_7</t>
  </si>
  <si>
    <t>S1_063_8</t>
  </si>
  <si>
    <t>APSU_S1_100021063_SurveyFiducialization_0000_20201023_00.xls</t>
  </si>
  <si>
    <t>S1_064_0</t>
  </si>
  <si>
    <t>S1_064_1</t>
  </si>
  <si>
    <t>S1_064_2</t>
  </si>
  <si>
    <t>S1_064_3</t>
  </si>
  <si>
    <t>S1_064_4</t>
  </si>
  <si>
    <t>S1_064_5</t>
  </si>
  <si>
    <t>S1_064_6</t>
  </si>
  <si>
    <t>S1_064_7</t>
  </si>
  <si>
    <t>S1_064_8</t>
  </si>
  <si>
    <t>APSU_S1_100021064_SurveyFiducialization_0000_20201028_00.xls</t>
  </si>
  <si>
    <t>S1_065_0</t>
  </si>
  <si>
    <t>S1_065_1</t>
  </si>
  <si>
    <t>S1_065_2</t>
  </si>
  <si>
    <t>S1_065_3</t>
  </si>
  <si>
    <t>S1_065_4</t>
  </si>
  <si>
    <t>S1_065_5</t>
  </si>
  <si>
    <t>S1_065_6</t>
  </si>
  <si>
    <t>S1_065_7</t>
  </si>
  <si>
    <t>S1_065_8</t>
  </si>
  <si>
    <t>APSU_S1_100021065_SurveyFiducialization_0000_20201009_00.xls</t>
  </si>
  <si>
    <t>S1_066_0</t>
  </si>
  <si>
    <t>S1_066_1</t>
  </si>
  <si>
    <t>S1_066_2</t>
  </si>
  <si>
    <t>S1_066_3</t>
  </si>
  <si>
    <t>S1_066_4</t>
  </si>
  <si>
    <t>S1_066_5</t>
  </si>
  <si>
    <t>S1_066_6</t>
  </si>
  <si>
    <t>S1_066_7</t>
  </si>
  <si>
    <t>S1_066_8</t>
  </si>
  <si>
    <t>APSU_S1_100021066_SurveyFiducialization_0000_20201008_00.xls</t>
  </si>
  <si>
    <t>S1_067_0</t>
  </si>
  <si>
    <t>S1_067_1</t>
  </si>
  <si>
    <t>S1_067_2</t>
  </si>
  <si>
    <t>S1_067_3</t>
  </si>
  <si>
    <t>S1_067_4</t>
  </si>
  <si>
    <t>S1_067_5</t>
  </si>
  <si>
    <t>S1_067_6</t>
  </si>
  <si>
    <t>S1_067_7</t>
  </si>
  <si>
    <t>S1_067_8</t>
  </si>
  <si>
    <t>APSU_S1_100021067_SurveyFiducialization_0000_20201008_00.xls</t>
  </si>
  <si>
    <t>S1_068_0</t>
  </si>
  <si>
    <t>S1_068_1</t>
  </si>
  <si>
    <t>S1_068_2</t>
  </si>
  <si>
    <t>S1_068_3</t>
  </si>
  <si>
    <t>S1_068_4</t>
  </si>
  <si>
    <t>S1_068_5</t>
  </si>
  <si>
    <t>S1_068_6</t>
  </si>
  <si>
    <t>S1_068_7</t>
  </si>
  <si>
    <t>S1_068_8</t>
  </si>
  <si>
    <t>APSU_S1_100021068_SurveyFiducialization_0000_20201013_00.xls</t>
  </si>
  <si>
    <t>S1_069_0</t>
  </si>
  <si>
    <t>S1_069_1</t>
  </si>
  <si>
    <t>S1_069_2</t>
  </si>
  <si>
    <t>S1_069_3</t>
  </si>
  <si>
    <t>S1_069_4</t>
  </si>
  <si>
    <t>S1_069_5</t>
  </si>
  <si>
    <t>S1_069_6</t>
  </si>
  <si>
    <t>S1_069_7</t>
  </si>
  <si>
    <t>S1_069_8</t>
  </si>
  <si>
    <t>APSU_S1_100021069_SurveyFiducialization_0000_20201027_00.xls</t>
  </si>
  <si>
    <t>S1_070_0</t>
  </si>
  <si>
    <t>S1_070_1</t>
  </si>
  <si>
    <t>S1_070_2</t>
  </si>
  <si>
    <t>S1_070_3</t>
  </si>
  <si>
    <t>S1_070_4</t>
  </si>
  <si>
    <t>S1_070_5</t>
  </si>
  <si>
    <t>S1_070_6</t>
  </si>
  <si>
    <t>S1_070_7</t>
  </si>
  <si>
    <t>S1_070_8</t>
  </si>
  <si>
    <t>APSU_S1_100021070_SurveyFiducialization_0000_20201027_00.xls</t>
  </si>
  <si>
    <t>S1_071_0</t>
  </si>
  <si>
    <t>S1_071_1</t>
  </si>
  <si>
    <t>S1_071_2</t>
  </si>
  <si>
    <t>S1_071_3</t>
  </si>
  <si>
    <t>S1_071_4</t>
  </si>
  <si>
    <t>S1_071_5</t>
  </si>
  <si>
    <t>S1_071_6</t>
  </si>
  <si>
    <t>S1_071_7</t>
  </si>
  <si>
    <t>S1_071_8</t>
  </si>
  <si>
    <t>APSU_S1_100021071_SurveyFiducialization_0000_20201007_00.xls</t>
  </si>
  <si>
    <t>S1_072_0</t>
  </si>
  <si>
    <t>S1_072_1</t>
  </si>
  <si>
    <t>S1_072_2</t>
  </si>
  <si>
    <t>S1_072_3</t>
  </si>
  <si>
    <t>S1_072_4</t>
  </si>
  <si>
    <t>S1_072_5</t>
  </si>
  <si>
    <t>S1_072_6</t>
  </si>
  <si>
    <t>S1_072_7</t>
  </si>
  <si>
    <t>S1_072_8</t>
  </si>
  <si>
    <t>APSU_S1_100021072_SurveyFiducialization_0000_20201013_00.xls</t>
  </si>
  <si>
    <t>S1_073_0</t>
  </si>
  <si>
    <t>S1_073_1</t>
  </si>
  <si>
    <t>S1_073_2</t>
  </si>
  <si>
    <t>S1_073_3</t>
  </si>
  <si>
    <t>S1_073_4</t>
  </si>
  <si>
    <t>S1_073_5</t>
  </si>
  <si>
    <t>S1_073_6</t>
  </si>
  <si>
    <t>S1_073_7</t>
  </si>
  <si>
    <t>S1_073_8</t>
  </si>
  <si>
    <t>APSU_S1_100021073_SurveyFiducialization_0000_20200929_00.xls</t>
  </si>
  <si>
    <t>S1_074_0</t>
  </si>
  <si>
    <t>S1_074_1</t>
  </si>
  <si>
    <t>S1_074_2</t>
  </si>
  <si>
    <t>S1_074_3</t>
  </si>
  <si>
    <t>S1_074_4</t>
  </si>
  <si>
    <t>S1_074_5</t>
  </si>
  <si>
    <t>S1_074_6</t>
  </si>
  <si>
    <t>S1_074_7</t>
  </si>
  <si>
    <t>S1_074_8</t>
  </si>
  <si>
    <t>APSU_S1_100021074_SurveyFiducialization_0000_20200930_00.xls</t>
  </si>
  <si>
    <t>S1_075_0</t>
  </si>
  <si>
    <t>S1_075_1</t>
  </si>
  <si>
    <t>S1_075_2</t>
  </si>
  <si>
    <t>S1_075_3</t>
  </si>
  <si>
    <t>S1_075_4</t>
  </si>
  <si>
    <t>S1_075_5</t>
  </si>
  <si>
    <t>S1_075_6</t>
  </si>
  <si>
    <t>S1_075_7</t>
  </si>
  <si>
    <t>S1_075_8</t>
  </si>
  <si>
    <t>APSU_S1_100021075_SurveyFiducialization_0000_20201006_00.xls</t>
  </si>
  <si>
    <t>S1_076_0</t>
  </si>
  <si>
    <t>S1_076_1</t>
  </si>
  <si>
    <t>S1_076_2</t>
  </si>
  <si>
    <t>S1_076_3</t>
  </si>
  <si>
    <t>S1_076_4</t>
  </si>
  <si>
    <t>S1_076_5</t>
  </si>
  <si>
    <t>S1_076_6</t>
  </si>
  <si>
    <t>S1_076_7</t>
  </si>
  <si>
    <t>S1_076_8</t>
  </si>
  <si>
    <t>APSU_S1_100021076_SurveyFiducialization_0000_20201001_00.xls</t>
  </si>
  <si>
    <t>S1_077_0</t>
  </si>
  <si>
    <t>S1_077_1</t>
  </si>
  <si>
    <t>S1_077_2</t>
  </si>
  <si>
    <t>S1_077_3</t>
  </si>
  <si>
    <t>S1_077_4</t>
  </si>
  <si>
    <t>S1_077_5</t>
  </si>
  <si>
    <t>S1_077_6</t>
  </si>
  <si>
    <t>S1_077_7</t>
  </si>
  <si>
    <t>S1_077_8</t>
  </si>
  <si>
    <t>APSU_S1_100021077_SurveyFiducialization_0000_20200928_00.xls</t>
  </si>
  <si>
    <t>S1_078_0</t>
  </si>
  <si>
    <t>S1_078_1</t>
  </si>
  <si>
    <t>S1_078_2</t>
  </si>
  <si>
    <t>S1_078_3</t>
  </si>
  <si>
    <t>S1_078_4</t>
  </si>
  <si>
    <t>S1_078_5</t>
  </si>
  <si>
    <t>S1_078_6</t>
  </si>
  <si>
    <t>S1_078_7</t>
  </si>
  <si>
    <t>S1_078_8</t>
  </si>
  <si>
    <t>APSU_S1_100021078_SurveyFiducialization_0000_20201005_00.xls</t>
  </si>
  <si>
    <t>S1_079_0</t>
  </si>
  <si>
    <t>S1_079_1</t>
  </si>
  <si>
    <t>S1_079_2</t>
  </si>
  <si>
    <t>S1_079_3</t>
  </si>
  <si>
    <t>S1_079_4</t>
  </si>
  <si>
    <t>S1_079_5</t>
  </si>
  <si>
    <t>S1_079_6</t>
  </si>
  <si>
    <t>S1_079_7</t>
  </si>
  <si>
    <t>S1_079_8</t>
  </si>
  <si>
    <t>APSU_S1_100021079_SurveyFiducialization_0000_20201002_00.xls</t>
  </si>
  <si>
    <t>S1_080_0</t>
  </si>
  <si>
    <t>S1_080_1</t>
  </si>
  <si>
    <t>S1_080_2</t>
  </si>
  <si>
    <t>S1_080_3</t>
  </si>
  <si>
    <t>S1_080_4</t>
  </si>
  <si>
    <t>S1_080_5</t>
  </si>
  <si>
    <t>S1_080_6</t>
  </si>
  <si>
    <t>S1_080_7</t>
  </si>
  <si>
    <t>S1_080_8</t>
  </si>
  <si>
    <t>APSU_S1_100021080_SurveyFiducialization_0000_20200925_02.xls</t>
  </si>
  <si>
    <t>S1_081_0</t>
  </si>
  <si>
    <t>S1_081_1</t>
  </si>
  <si>
    <t>S1_081_2</t>
  </si>
  <si>
    <t>S1_081_3</t>
  </si>
  <si>
    <t>S1_081_4</t>
  </si>
  <si>
    <t>S1_081_5</t>
  </si>
  <si>
    <t>S1_081_6</t>
  </si>
  <si>
    <t>S1_081_7</t>
  </si>
  <si>
    <t>S1_081_8</t>
  </si>
  <si>
    <t>APSU_S1_100021081_SurveyFiducialization_0000_20201006_00.xls</t>
  </si>
  <si>
    <t>S1_082_0</t>
  </si>
  <si>
    <t>S1_082_1</t>
  </si>
  <si>
    <t>S1_082_2</t>
  </si>
  <si>
    <t>S1_082_3</t>
  </si>
  <si>
    <t>S1_082_4</t>
  </si>
  <si>
    <t>S1_082_5</t>
  </si>
  <si>
    <t>S1_082_6</t>
  </si>
  <si>
    <t>S1_082_7</t>
  </si>
  <si>
    <t>S1_082_8</t>
  </si>
  <si>
    <t>APSU_S1_100021082_SurveyFiducialization_0000_20201002_00.xls</t>
  </si>
  <si>
    <t>S1_083_0</t>
  </si>
  <si>
    <t>S1_083_1</t>
  </si>
  <si>
    <t>S1_083_2</t>
  </si>
  <si>
    <t>S1_083_3</t>
  </si>
  <si>
    <t>S1_083_4</t>
  </si>
  <si>
    <t>S1_083_5</t>
  </si>
  <si>
    <t>S1_083_6</t>
  </si>
  <si>
    <t>S1_083_7</t>
  </si>
  <si>
    <t>S1_083_8</t>
  </si>
  <si>
    <t>APSU_S1_100021083_SurveyFiducialization_0000_20201015_00.xls</t>
  </si>
  <si>
    <t>S1_084_0</t>
  </si>
  <si>
    <t>S1_084_1</t>
  </si>
  <si>
    <t>S1_084_2</t>
  </si>
  <si>
    <t>S1_084_3</t>
  </si>
  <si>
    <t>S1_084_4</t>
  </si>
  <si>
    <t>S1_084_5</t>
  </si>
  <si>
    <t>S1_084_6</t>
  </si>
  <si>
    <t>S1_084_7</t>
  </si>
  <si>
    <t>S1_084_8</t>
  </si>
  <si>
    <t>APSU_S1_100021084_SurveyFiducialization_0000_20201019_00.xls</t>
  </si>
  <si>
    <t>S1_085_0</t>
  </si>
  <si>
    <t>S1_085_1</t>
  </si>
  <si>
    <t>S1_085_2</t>
  </si>
  <si>
    <t>S1_085_3</t>
  </si>
  <si>
    <t>S1_085_4</t>
  </si>
  <si>
    <t>S1_085_5</t>
  </si>
  <si>
    <t>S1_085_6</t>
  </si>
  <si>
    <t>S1_085_7</t>
  </si>
  <si>
    <t>S1_085_8</t>
  </si>
  <si>
    <t>APSU_S1_100021085_SurveyFiducialization_0000_20201014_00.xls</t>
  </si>
  <si>
    <t>S1_086_0</t>
  </si>
  <si>
    <t>S1_086_1</t>
  </si>
  <si>
    <t>S1_086_2</t>
  </si>
  <si>
    <t>S1_086_3</t>
  </si>
  <si>
    <t>S1_086_4</t>
  </si>
  <si>
    <t>S1_086_5</t>
  </si>
  <si>
    <t>S1_086_6</t>
  </si>
  <si>
    <t>S1_086_7</t>
  </si>
  <si>
    <t>S1_086_8</t>
  </si>
  <si>
    <t>APSU_S1_100021086_SurveyFiducialization_0000_20210108_00.xls</t>
  </si>
  <si>
    <t>S1_087_0</t>
  </si>
  <si>
    <t>S1_087_1</t>
  </si>
  <si>
    <t>S1_087_2</t>
  </si>
  <si>
    <t>S1_087_3</t>
  </si>
  <si>
    <t>S1_087_4</t>
  </si>
  <si>
    <t>S1_087_5</t>
  </si>
  <si>
    <t>S1_087_6</t>
  </si>
  <si>
    <t>S1_087_7</t>
  </si>
  <si>
    <t>S1_087_8</t>
  </si>
  <si>
    <t>APSU_S1_100021087_SurveyFiducialization_0000_20201019_00.xls</t>
  </si>
  <si>
    <t>S1_088_0</t>
  </si>
  <si>
    <t>S1_088_1</t>
  </si>
  <si>
    <t>S1_088_2</t>
  </si>
  <si>
    <t>S1_088_3</t>
  </si>
  <si>
    <t>S1_088_4</t>
  </si>
  <si>
    <t>S1_088_5</t>
  </si>
  <si>
    <t>S1_088_6</t>
  </si>
  <si>
    <t>S1_088_7</t>
  </si>
  <si>
    <t>S1_088_8</t>
  </si>
  <si>
    <t>APSU_S1_100021088_SurveyFiducialization_0000_20201016_00.xls</t>
  </si>
  <si>
    <t>S1_089_0</t>
  </si>
  <si>
    <t>S1_089_1</t>
  </si>
  <si>
    <t>S1_089_2</t>
  </si>
  <si>
    <t>S1_089_3</t>
  </si>
  <si>
    <t>S1_089_4</t>
  </si>
  <si>
    <t>S1_089_5</t>
  </si>
  <si>
    <t>S1_089_6</t>
  </si>
  <si>
    <t>S1_089_7</t>
  </si>
  <si>
    <t>S1_089_8</t>
  </si>
  <si>
    <t>APSU_S1_100021089_SurveyFiducialization_0000_20201022_00.xls</t>
  </si>
  <si>
    <t>S1_090_0</t>
  </si>
  <si>
    <t>S1_090_1</t>
  </si>
  <si>
    <t>S1_090_2</t>
  </si>
  <si>
    <t>S1_090_3</t>
  </si>
  <si>
    <t>S1_090_4</t>
  </si>
  <si>
    <t>S1_090_5</t>
  </si>
  <si>
    <t>S1_090_6</t>
  </si>
  <si>
    <t>S1_090_7</t>
  </si>
  <si>
    <t>S1_090_8</t>
  </si>
  <si>
    <t>APSU_S1_100021090_SurveyFiducialization_0000_20201015_00.xls</t>
  </si>
  <si>
    <t>S1_091_0</t>
  </si>
  <si>
    <t>S1_091_1</t>
  </si>
  <si>
    <t>S1_091_2</t>
  </si>
  <si>
    <t>S1_091_3</t>
  </si>
  <si>
    <t>S1_091_4</t>
  </si>
  <si>
    <t>S1_091_5</t>
  </si>
  <si>
    <t>S1_091_6</t>
  </si>
  <si>
    <t>S1_091_7</t>
  </si>
  <si>
    <t>S1_091_8</t>
  </si>
  <si>
    <t>APSU_S1_100021091_SurveyFiducialization_0000_20201021_00.xls</t>
  </si>
  <si>
    <t>S1_092_0</t>
  </si>
  <si>
    <t>S1_092_1</t>
  </si>
  <si>
    <t>S1_092_2</t>
  </si>
  <si>
    <t>S1_092_3</t>
  </si>
  <si>
    <t>S1_092_4</t>
  </si>
  <si>
    <t>S1_092_5</t>
  </si>
  <si>
    <t>S1_092_6</t>
  </si>
  <si>
    <t>S1_092_7</t>
  </si>
  <si>
    <t>S1_092_8</t>
  </si>
  <si>
    <t>APSU_S1_100021092_SurveyFiducialization_0000_20201020_00.xls</t>
  </si>
  <si>
    <t>S1_093_0</t>
  </si>
  <si>
    <t>S1_093_1</t>
  </si>
  <si>
    <t>S1_093_2</t>
  </si>
  <si>
    <t>S1_093_3</t>
  </si>
  <si>
    <t>S1_093_4</t>
  </si>
  <si>
    <t>S1_093_5</t>
  </si>
  <si>
    <t>S1_093_6</t>
  </si>
  <si>
    <t>S1_093_7</t>
  </si>
  <si>
    <t>S1_093_8</t>
  </si>
  <si>
    <t>APSU_S1_100021093_SurveyFiducialization_0000_20210111_00.xls</t>
  </si>
  <si>
    <t>S1_094_0</t>
  </si>
  <si>
    <t>S1_094_1</t>
  </si>
  <si>
    <t>S1_094_2</t>
  </si>
  <si>
    <t>S1_094_3</t>
  </si>
  <si>
    <t>S1_094_4</t>
  </si>
  <si>
    <t>S1_094_5</t>
  </si>
  <si>
    <t>S1_094_6</t>
  </si>
  <si>
    <t>S1_094_7</t>
  </si>
  <si>
    <t>S1_094_8</t>
  </si>
  <si>
    <t>APSU_S1_100021094_SurveyFiducialization_0000_20210105_00.xls</t>
  </si>
  <si>
    <t>S1_095_0</t>
  </si>
  <si>
    <t>S1_095_1</t>
  </si>
  <si>
    <t>S1_095_2</t>
  </si>
  <si>
    <t>S1_095_3</t>
  </si>
  <si>
    <t>S1_095_4</t>
  </si>
  <si>
    <t>S1_095_5</t>
  </si>
  <si>
    <t>S1_095_6</t>
  </si>
  <si>
    <t>S1_095_7</t>
  </si>
  <si>
    <t>S1_095_8</t>
  </si>
  <si>
    <t>APSU_S1_100021095_SurveyFiducialization_0000_20210106_00.xls</t>
  </si>
  <si>
    <t>S1_096_0</t>
  </si>
  <si>
    <t>S1_096_1</t>
  </si>
  <si>
    <t>S1_096_2</t>
  </si>
  <si>
    <t>S1_096_3</t>
  </si>
  <si>
    <t>S1_096_4</t>
  </si>
  <si>
    <t>S1_096_5</t>
  </si>
  <si>
    <t>S1_096_6</t>
  </si>
  <si>
    <t>S1_096_7</t>
  </si>
  <si>
    <t>S1_096_8</t>
  </si>
  <si>
    <t>APSU_S1_100021096_SurveyFiducialization_0000_20210104_00.xls</t>
  </si>
  <si>
    <t>S1_097_0</t>
  </si>
  <si>
    <t>S1_097_1</t>
  </si>
  <si>
    <t>S1_097_2</t>
  </si>
  <si>
    <t>S1_097_3</t>
  </si>
  <si>
    <t>S1_097_4</t>
  </si>
  <si>
    <t>S1_097_5</t>
  </si>
  <si>
    <t>S1_097_6</t>
  </si>
  <si>
    <t>S1_097_7</t>
  </si>
  <si>
    <t>S1_097_8</t>
  </si>
  <si>
    <t>APSU_S1_100021097_SurveyFiducialization_0000_20210113_00.xls</t>
  </si>
  <si>
    <t>S1_098_0</t>
  </si>
  <si>
    <t>S1_098_1</t>
  </si>
  <si>
    <t>S1_098_2</t>
  </si>
  <si>
    <t>S1_098_3</t>
  </si>
  <si>
    <t>S1_098_4</t>
  </si>
  <si>
    <t>S1_098_5</t>
  </si>
  <si>
    <t>S1_098_6</t>
  </si>
  <si>
    <t>S1_098_7</t>
  </si>
  <si>
    <t>S1_098_8</t>
  </si>
  <si>
    <t>APSU_S1_100021098_SurveyFiducialization_0000_20210107_00.xls</t>
  </si>
  <si>
    <t>S1_099_0</t>
  </si>
  <si>
    <t>S1_099_1</t>
  </si>
  <si>
    <t>S1_099_2</t>
  </si>
  <si>
    <t>S1_099_3</t>
  </si>
  <si>
    <t>S1_099_4</t>
  </si>
  <si>
    <t>S1_099_5</t>
  </si>
  <si>
    <t>S1_099_6</t>
  </si>
  <si>
    <t>S1_099_7</t>
  </si>
  <si>
    <t>S1_099_8</t>
  </si>
  <si>
    <t>APSU_S1_100021099_SurveyFiducialization_0000_20210108_00.xls</t>
  </si>
  <si>
    <t>S1_100_0</t>
  </si>
  <si>
    <t>S1_100_1</t>
  </si>
  <si>
    <t>S1_100_2</t>
  </si>
  <si>
    <t>S1_100_3</t>
  </si>
  <si>
    <t>S1_100_4</t>
  </si>
  <si>
    <t>S1_100_5</t>
  </si>
  <si>
    <t>S1_100_6</t>
  </si>
  <si>
    <t>S1_100_7</t>
  </si>
  <si>
    <t>S1_100_8</t>
  </si>
  <si>
    <t>APSU_S1_100021100_SurveyFiducialization_0000_20210107_00.xls</t>
  </si>
  <si>
    <t>S1_101_0</t>
  </si>
  <si>
    <t>S1_101_1</t>
  </si>
  <si>
    <t>S1_101_2</t>
  </si>
  <si>
    <t>S1_101_3</t>
  </si>
  <si>
    <t>S1_101_4</t>
  </si>
  <si>
    <t>S1_101_5</t>
  </si>
  <si>
    <t>S1_101_6</t>
  </si>
  <si>
    <t>S1_101_7</t>
  </si>
  <si>
    <t>S1_101_8</t>
  </si>
  <si>
    <t>APSU_S1_100021101_SurveyFiducialization_0000_20210106_00.xls</t>
  </si>
  <si>
    <t>S1_102_0</t>
  </si>
  <si>
    <t>S1_102_1</t>
  </si>
  <si>
    <t>S1_102_2</t>
  </si>
  <si>
    <t>S1_102_3</t>
  </si>
  <si>
    <t>S1_102_4</t>
  </si>
  <si>
    <t>S1_102_5</t>
  </si>
  <si>
    <t>S1_102_6</t>
  </si>
  <si>
    <t>S1_102_7</t>
  </si>
  <si>
    <t>S1_102_8</t>
  </si>
  <si>
    <t>APSU_S1_100021102_SurveyFiducialization_0000_20210112_00.xls</t>
  </si>
  <si>
    <t>S1_103_0</t>
  </si>
  <si>
    <t>S1_103_1</t>
  </si>
  <si>
    <t>S1_103_2</t>
  </si>
  <si>
    <t>S1_103_3</t>
  </si>
  <si>
    <t>S1_103_4</t>
  </si>
  <si>
    <t>S1_103_5</t>
  </si>
  <si>
    <t>S1_103_6</t>
  </si>
  <si>
    <t>S1_103_7</t>
  </si>
  <si>
    <t>S1_103_8</t>
  </si>
  <si>
    <t>APSU_S1_100021103_SurveyFiducialization_0000_20210111_01.xls</t>
  </si>
  <si>
    <t>S1_104_0</t>
  </si>
  <si>
    <t>S1_104_1</t>
  </si>
  <si>
    <t>S1_104_2</t>
  </si>
  <si>
    <t>S1_104_3</t>
  </si>
  <si>
    <t>S1_104_4</t>
  </si>
  <si>
    <t>S1_104_5</t>
  </si>
  <si>
    <t>S1_104_6</t>
  </si>
  <si>
    <t>S1_104_7</t>
  </si>
  <si>
    <t>S1_104_8</t>
  </si>
  <si>
    <t>APSU_S1_100021104_SurveyFiducialization_0000_20210108_00.xls</t>
  </si>
  <si>
    <t>S1_105_0</t>
  </si>
  <si>
    <t>S1_105_1</t>
  </si>
  <si>
    <t>S1_105_2</t>
  </si>
  <si>
    <t>S1_105_3</t>
  </si>
  <si>
    <t>S1_105_4</t>
  </si>
  <si>
    <t>S1_105_5</t>
  </si>
  <si>
    <t>S1_105_6</t>
  </si>
  <si>
    <t>S1_105_7</t>
  </si>
  <si>
    <t>S1_105_8</t>
  </si>
  <si>
    <t>APSU_S1_100021105_SurveyFiducialization_0000_20210105_00.xls</t>
  </si>
  <si>
    <t>S1_106_0</t>
  </si>
  <si>
    <t>S1_106_1</t>
  </si>
  <si>
    <t>S1_106_2</t>
  </si>
  <si>
    <t>S1_106_3</t>
  </si>
  <si>
    <t>S1_106_4</t>
  </si>
  <si>
    <t>S1_106_5</t>
  </si>
  <si>
    <t>S1_106_6</t>
  </si>
  <si>
    <t>S1_106_7</t>
  </si>
  <si>
    <t>S1_106_8</t>
  </si>
  <si>
    <t>APSU_S1_100021106_SurveyFiducialization_0001_20210105_00.xls</t>
  </si>
  <si>
    <t>S1_107_0</t>
  </si>
  <si>
    <t>S1_107_1</t>
  </si>
  <si>
    <t>S1_107_2</t>
  </si>
  <si>
    <t>S1_107_3</t>
  </si>
  <si>
    <t>S1_107_4</t>
  </si>
  <si>
    <t>S1_107_5</t>
  </si>
  <si>
    <t>S1_107_6</t>
  </si>
  <si>
    <t>S1_107_7</t>
  </si>
  <si>
    <t>S1_107_8</t>
  </si>
  <si>
    <t>APSU_S1_100021107_SurveyFiducialization_0000_20210115_00.xls</t>
  </si>
  <si>
    <t>S1_108_0</t>
  </si>
  <si>
    <t>S1_108_1</t>
  </si>
  <si>
    <t>S1_108_2</t>
  </si>
  <si>
    <t>S1_108_3</t>
  </si>
  <si>
    <t>S1_108_4</t>
  </si>
  <si>
    <t>S1_108_5</t>
  </si>
  <si>
    <t>S1_108_6</t>
  </si>
  <si>
    <t>S1_108_7</t>
  </si>
  <si>
    <t>S1_108_8</t>
  </si>
  <si>
    <t>APSU_S1_100021108_SurveyFiducialization_0000_20210114_00.xls</t>
  </si>
  <si>
    <t>S1_109_0</t>
  </si>
  <si>
    <t>S1_109_1</t>
  </si>
  <si>
    <t>S1_109_2</t>
  </si>
  <si>
    <t>S1_109_3</t>
  </si>
  <si>
    <t>S1_109_4</t>
  </si>
  <si>
    <t>S1_109_5</t>
  </si>
  <si>
    <t>S1_109_6</t>
  </si>
  <si>
    <t>S1_109_7</t>
  </si>
  <si>
    <t>S1_109_8</t>
  </si>
  <si>
    <t>APSU_S1_100021109_SurveyFiducialization_0000_20210115_00.xls</t>
  </si>
  <si>
    <t>S1_110_0</t>
  </si>
  <si>
    <t>S1_110_1</t>
  </si>
  <si>
    <t>S1_110_2</t>
  </si>
  <si>
    <t>S1_110_3</t>
  </si>
  <si>
    <t>S1_110_4</t>
  </si>
  <si>
    <t>S1_110_5</t>
  </si>
  <si>
    <t>S1_110_6</t>
  </si>
  <si>
    <t>S1_110_7</t>
  </si>
  <si>
    <t>S1_110_8</t>
  </si>
  <si>
    <t>APSU_S1_100021110_SurveyFiducialization_0000_20210311_00.xls</t>
  </si>
  <si>
    <t>S1_111_0</t>
  </si>
  <si>
    <t>S1_111_1</t>
  </si>
  <si>
    <t>S1_111_2</t>
  </si>
  <si>
    <t>S1_111_3</t>
  </si>
  <si>
    <t>S1_111_4</t>
  </si>
  <si>
    <t>S1_111_5</t>
  </si>
  <si>
    <t>S1_111_6</t>
  </si>
  <si>
    <t>APSU_S1_100021111_SurveyFiducialization_0000_20210118_00.xls</t>
  </si>
  <si>
    <t>S1_112_0</t>
  </si>
  <si>
    <t>S1_112_1</t>
  </si>
  <si>
    <t>S1_112_2</t>
  </si>
  <si>
    <t>S1_112_3</t>
  </si>
  <si>
    <t>S1_112_4</t>
  </si>
  <si>
    <t>S1_112_5</t>
  </si>
  <si>
    <t>S1_112_6</t>
  </si>
  <si>
    <t>S1_112_7</t>
  </si>
  <si>
    <t>S1_112_8</t>
  </si>
  <si>
    <t>APSU_S1_100021112_SurveyFiducialization_0000_20210114_00.xls</t>
  </si>
  <si>
    <t>S1_113_0</t>
  </si>
  <si>
    <t>S1_113_1</t>
  </si>
  <si>
    <t>S1_113_2</t>
  </si>
  <si>
    <t>S1_113_3</t>
  </si>
  <si>
    <t>S1_113_4</t>
  </si>
  <si>
    <t>S1_113_5</t>
  </si>
  <si>
    <t>S1_113_6</t>
  </si>
  <si>
    <t>S1_113_7</t>
  </si>
  <si>
    <t>S1_113_8</t>
  </si>
  <si>
    <t>APSU_S1_100021113_SurveyFiducialization_0000_20210419_00.xls</t>
  </si>
  <si>
    <t>S1_114_0</t>
  </si>
  <si>
    <t>S1_114_1</t>
  </si>
  <si>
    <t>S1_114_2</t>
  </si>
  <si>
    <t>S1_114_3</t>
  </si>
  <si>
    <t>S1_114_4</t>
  </si>
  <si>
    <t>S1_114_5</t>
  </si>
  <si>
    <t>S1_114_6</t>
  </si>
  <si>
    <t>S1_114_7</t>
  </si>
  <si>
    <t>S1_114_8</t>
  </si>
  <si>
    <t>APSU_S1_100021114_SurveyFiducialization_0000_20210312_00.xls</t>
  </si>
  <si>
    <t>S1_115_0</t>
  </si>
  <si>
    <t>S1_115_1</t>
  </si>
  <si>
    <t>S1_115_2</t>
  </si>
  <si>
    <t>S1_115_3</t>
  </si>
  <si>
    <t>S1_115_4</t>
  </si>
  <si>
    <t>S1_115_5</t>
  </si>
  <si>
    <t>S1_115_6</t>
  </si>
  <si>
    <t>S1_115_7</t>
  </si>
  <si>
    <t>S1_115_8</t>
  </si>
  <si>
    <t>APSU_S1_100021115_SurveyFiducialization_0000_20210420_00.xls</t>
  </si>
  <si>
    <t>S1_116_0</t>
  </si>
  <si>
    <t>S1_116_1</t>
  </si>
  <si>
    <t>S1_116_2</t>
  </si>
  <si>
    <t>S1_116_3</t>
  </si>
  <si>
    <t>S1_116_4</t>
  </si>
  <si>
    <t>S1_116_5</t>
  </si>
  <si>
    <t>S1_116_6</t>
  </si>
  <si>
    <t>S1_116_7</t>
  </si>
  <si>
    <t>S1_116_8</t>
  </si>
  <si>
    <t>APSU_S1_100021116_SurveyFiducialization_0000_20210310_00.xls</t>
  </si>
  <si>
    <t>S1_117_0</t>
  </si>
  <si>
    <t>S1_117_1</t>
  </si>
  <si>
    <t>S1_117_2</t>
  </si>
  <si>
    <t>S1_117_3</t>
  </si>
  <si>
    <t>S1_117_4</t>
  </si>
  <si>
    <t>S1_117_5</t>
  </si>
  <si>
    <t>S1_117_6</t>
  </si>
  <si>
    <t>S1_117_7</t>
  </si>
  <si>
    <t>S1_117_8</t>
  </si>
  <si>
    <t>APSU_S1_100021117_SurveyFiducialization_0000_20210416_00.xls</t>
  </si>
  <si>
    <t>S1_118_0</t>
  </si>
  <si>
    <t>S1_118_1</t>
  </si>
  <si>
    <t>S1_118_2</t>
  </si>
  <si>
    <t>S1_118_3</t>
  </si>
  <si>
    <t>S1_118_4</t>
  </si>
  <si>
    <t>S1_118_5</t>
  </si>
  <si>
    <t>S1_118_6</t>
  </si>
  <si>
    <t>S1_118_7</t>
  </si>
  <si>
    <t>S1_118_8</t>
  </si>
  <si>
    <t>APSU_S1_100021118_SurveyFiducialization_0000_20210420_00.xls</t>
  </si>
  <si>
    <t>S1_111_7</t>
  </si>
  <si>
    <t>S1_111_8</t>
  </si>
  <si>
    <t>S1_119_0</t>
  </si>
  <si>
    <t>S1_119_1</t>
  </si>
  <si>
    <t>S1_119_2</t>
  </si>
  <si>
    <t>S1_119_3</t>
  </si>
  <si>
    <t>S1_119_4</t>
  </si>
  <si>
    <t>S1_119_5</t>
  </si>
  <si>
    <t>S1_119_6</t>
  </si>
  <si>
    <t>S1_119_7</t>
  </si>
  <si>
    <t>S1_119_8</t>
  </si>
  <si>
    <t>APSU_S1_100021119_SurveyFiducialization_0000_20210316_00.xls</t>
  </si>
  <si>
    <t>S1_120_0</t>
  </si>
  <si>
    <t>S1_120_1</t>
  </si>
  <si>
    <t>S1_120_2</t>
  </si>
  <si>
    <t>S1_120_3</t>
  </si>
  <si>
    <t>S1_120_4</t>
  </si>
  <si>
    <t>S1_120_5</t>
  </si>
  <si>
    <t>S1_120_6</t>
  </si>
  <si>
    <t>S1_120_7</t>
  </si>
  <si>
    <t>S1_120_8</t>
  </si>
  <si>
    <t>APSU_S1_100021120_SurveyFiducialization_0000_20210315_00.xls</t>
  </si>
  <si>
    <t>S1_121_0</t>
  </si>
  <si>
    <t>S1_121_1</t>
  </si>
  <si>
    <t>S1_121_2</t>
  </si>
  <si>
    <t>S1_121_3</t>
  </si>
  <si>
    <t>S1_121_4</t>
  </si>
  <si>
    <t>S1_121_5</t>
  </si>
  <si>
    <t>S1_121_6</t>
  </si>
  <si>
    <t>S1_121_7</t>
  </si>
  <si>
    <t>APSU_S1_100021121_SurveyFiducialization_0000_20210419_00.xls</t>
  </si>
  <si>
    <t>S1_122_0</t>
  </si>
  <si>
    <t>S1_122_1</t>
  </si>
  <si>
    <t>S1_122_2</t>
  </si>
  <si>
    <t>S1_122_3</t>
  </si>
  <si>
    <t>S1_122_4</t>
  </si>
  <si>
    <t>S1_122_5</t>
  </si>
  <si>
    <t>S1_122_6</t>
  </si>
  <si>
    <t>S1_122_7</t>
  </si>
  <si>
    <t>S1_122_8</t>
  </si>
  <si>
    <t>APSU_S1_100021122_SurveyFiducialization_0001_20210507_00.xls</t>
  </si>
  <si>
    <t>S1_123_0</t>
  </si>
  <si>
    <t>S1_123_1</t>
  </si>
  <si>
    <t>S1_123_2</t>
  </si>
  <si>
    <t>S1_123_3</t>
  </si>
  <si>
    <t>S1_123_4</t>
  </si>
  <si>
    <t>S1_123_5</t>
  </si>
  <si>
    <t>S1_123_6</t>
  </si>
  <si>
    <t>S1_123_7</t>
  </si>
  <si>
    <t>S1_123_8</t>
  </si>
  <si>
    <t>APSU_S1_100021123_SurveyFiducialization_0000_20210504_00.xls</t>
  </si>
  <si>
    <t>S1_124_0</t>
  </si>
  <si>
    <t>S1_124_1</t>
  </si>
  <si>
    <t>S1_124_2</t>
  </si>
  <si>
    <t>S1_124_3</t>
  </si>
  <si>
    <t>S1_124_4</t>
  </si>
  <si>
    <t>S1_124_5</t>
  </si>
  <si>
    <t>S1_124_6</t>
  </si>
  <si>
    <t>S1_124_7</t>
  </si>
  <si>
    <t>S1_124_8</t>
  </si>
  <si>
    <t>APSU_S1_100021124_SurveyFiducialization_0000_20210430_00.xls</t>
  </si>
  <si>
    <t>S1_125_0</t>
  </si>
  <si>
    <t>S1_125_1</t>
  </si>
  <si>
    <t>S1_125_2</t>
  </si>
  <si>
    <t>S1_125_3</t>
  </si>
  <si>
    <t>S1_125_4</t>
  </si>
  <si>
    <t>S1_125_5</t>
  </si>
  <si>
    <t>S1_125_6</t>
  </si>
  <si>
    <t>S1_125_7</t>
  </si>
  <si>
    <t>APSU_S1_100021125_SurveyFiducialization_0000_20210503_00.xls</t>
  </si>
  <si>
    <t>S1_126_0</t>
  </si>
  <si>
    <t>S1_126_1</t>
  </si>
  <si>
    <t>S1_126_2</t>
  </si>
  <si>
    <t>S1_126_3</t>
  </si>
  <si>
    <t>S1_126_4</t>
  </si>
  <si>
    <t>S1_126_5</t>
  </si>
  <si>
    <t>S1_126_6</t>
  </si>
  <si>
    <t>S1_126_7</t>
  </si>
  <si>
    <t>S1_126_8</t>
  </si>
  <si>
    <t>APSU_S1_100021126_SurveyFiducialization_0000_20210406_00.xls</t>
  </si>
  <si>
    <t>S1_127_0</t>
  </si>
  <si>
    <t>S1_127_1</t>
  </si>
  <si>
    <t>S1_127_2</t>
  </si>
  <si>
    <t>S1_127_3</t>
  </si>
  <si>
    <t>S1_127_4</t>
  </si>
  <si>
    <t>S1_127_5</t>
  </si>
  <si>
    <t>S1_127_6</t>
  </si>
  <si>
    <t>S1_127_7</t>
  </si>
  <si>
    <t>S1_127_8</t>
  </si>
  <si>
    <t>APSU_S1_100021127_SurveyFiducialization_0000_20210506_00.xls</t>
  </si>
  <si>
    <t>S1_128_0</t>
  </si>
  <si>
    <t>S1_128_1</t>
  </si>
  <si>
    <t>S1_128_2</t>
  </si>
  <si>
    <t>S1_128_3</t>
  </si>
  <si>
    <t>S1_128_4</t>
  </si>
  <si>
    <t>S1_128_5</t>
  </si>
  <si>
    <t>S1_128_6</t>
  </si>
  <si>
    <t>S1_128_7</t>
  </si>
  <si>
    <t>S1_128_8</t>
  </si>
  <si>
    <t>APSU_S1_100021128_SurveyFiducialization_0000_20210426_00.xls</t>
  </si>
  <si>
    <t>S1_129_0</t>
  </si>
  <si>
    <t>S1_129_1</t>
  </si>
  <si>
    <t>S1_129_2</t>
  </si>
  <si>
    <t>S1_129_3</t>
  </si>
  <si>
    <t>S1_129_4</t>
  </si>
  <si>
    <t>S1_129_5</t>
  </si>
  <si>
    <t>S1_129_6</t>
  </si>
  <si>
    <t>S1_129_7</t>
  </si>
  <si>
    <t>S1_129_8</t>
  </si>
  <si>
    <t>APSU_S1_100021129_SurveyFiducialization_0000_20210430_00.xls</t>
  </si>
  <si>
    <t>S1_130_0</t>
  </si>
  <si>
    <t>S1_130_1</t>
  </si>
  <si>
    <t>S1_130_2</t>
  </si>
  <si>
    <t>S1_130_3</t>
  </si>
  <si>
    <t>S1_130_4</t>
  </si>
  <si>
    <t>S1_130_5</t>
  </si>
  <si>
    <t>S1_130_6</t>
  </si>
  <si>
    <t>S1_130_7</t>
  </si>
  <si>
    <t>S1_130_8</t>
  </si>
  <si>
    <t>APSU_S1_100021130_SurveyFiducialization_0000_20210429_00.xls</t>
  </si>
  <si>
    <t>S1_131_0</t>
  </si>
  <si>
    <t>S1_131_1</t>
  </si>
  <si>
    <t>S1_131_2</t>
  </si>
  <si>
    <t>S1_131_3</t>
  </si>
  <si>
    <t>S1_131_4</t>
  </si>
  <si>
    <t>S1_131_5</t>
  </si>
  <si>
    <t>S1_131_6</t>
  </si>
  <si>
    <t>S1_131_7</t>
  </si>
  <si>
    <t>S1_131_8</t>
  </si>
  <si>
    <t>APSU_S1_100021131_SurveyFiducialization_0000_20210427_00.xls</t>
  </si>
  <si>
    <t>S1_132_0</t>
  </si>
  <si>
    <t>S1_132_1</t>
  </si>
  <si>
    <t>S1_132_2</t>
  </si>
  <si>
    <t>S1_132_3</t>
  </si>
  <si>
    <t>S1_132_4</t>
  </si>
  <si>
    <t>S1_132_5</t>
  </si>
  <si>
    <t>S1_132_6</t>
  </si>
  <si>
    <t>S1_132_7</t>
  </si>
  <si>
    <t>S1_132_8</t>
  </si>
  <si>
    <t>APSU_S1_100021132_SurveyFiducialization_0000_20210428_00.xls</t>
  </si>
  <si>
    <t>S1_133_0</t>
  </si>
  <si>
    <t>S1_133_1</t>
  </si>
  <si>
    <t>S1_133_2</t>
  </si>
  <si>
    <t>S1_133_3</t>
  </si>
  <si>
    <t>S1_133_4</t>
  </si>
  <si>
    <t>S1_133_5</t>
  </si>
  <si>
    <t>S1_133_6</t>
  </si>
  <si>
    <t>S1_133_7</t>
  </si>
  <si>
    <t>S1_133_8</t>
  </si>
  <si>
    <t>APSU_S1_100021133_SurveyFiducialization_0000_20210401_00.xls</t>
  </si>
  <si>
    <t>S1_134_0</t>
  </si>
  <si>
    <t>S1_134_1</t>
  </si>
  <si>
    <t>S1_134_2</t>
  </si>
  <si>
    <t>S1_134_3</t>
  </si>
  <si>
    <t>S1_134_4</t>
  </si>
  <si>
    <t>S1_134_5</t>
  </si>
  <si>
    <t>S1_134_6</t>
  </si>
  <si>
    <t>S1_134_7</t>
  </si>
  <si>
    <t>S1_134_8</t>
  </si>
  <si>
    <t>APSU_S1_100021134_SurveyFiducialization_0000_20210331_00.xls</t>
  </si>
  <si>
    <t>S1_135_0</t>
  </si>
  <si>
    <t>S1_135_1</t>
  </si>
  <si>
    <t>S1_135_2</t>
  </si>
  <si>
    <t>S1_135_3</t>
  </si>
  <si>
    <t>S1_135_4</t>
  </si>
  <si>
    <t>S1_135_5</t>
  </si>
  <si>
    <t>S1_135_6</t>
  </si>
  <si>
    <t>S1_135_7</t>
  </si>
  <si>
    <t>S1_135_8</t>
  </si>
  <si>
    <t>APSU_S1_100021135_SurveyFiducialization_0000_20210405_00.xls</t>
  </si>
  <si>
    <t>S1_136_0</t>
  </si>
  <si>
    <t>S1_136_1</t>
  </si>
  <si>
    <t>S1_136_2</t>
  </si>
  <si>
    <t>S1_136_3</t>
  </si>
  <si>
    <t>S1_136_4</t>
  </si>
  <si>
    <t>S1_136_5</t>
  </si>
  <si>
    <t>S1_136_6</t>
  </si>
  <si>
    <t>S1_136_7</t>
  </si>
  <si>
    <t>S1_136_8</t>
  </si>
  <si>
    <t>APSU_S1_100021136_SurveyFiducialization_0000_20210330_00.xls</t>
  </si>
  <si>
    <t>S1_137_0</t>
  </si>
  <si>
    <t>S1_137_1</t>
  </si>
  <si>
    <t>S1_137_2</t>
  </si>
  <si>
    <t>S1_137_3</t>
  </si>
  <si>
    <t>S1_137_4</t>
  </si>
  <si>
    <t>S1_137_5</t>
  </si>
  <si>
    <t>S1_137_6</t>
  </si>
  <si>
    <t>S1_137_7</t>
  </si>
  <si>
    <t>S1_137_8</t>
  </si>
  <si>
    <t>APSU_S1_100021137_SurveyFiducialization_0000_20210415_00.xls</t>
  </si>
  <si>
    <t>S1_138_0</t>
  </si>
  <si>
    <t>S1_138_1</t>
  </si>
  <si>
    <t>S1_138_2</t>
  </si>
  <si>
    <t>S1_138_3</t>
  </si>
  <si>
    <t>S1_138_4</t>
  </si>
  <si>
    <t>S1_138_5</t>
  </si>
  <si>
    <t>S1_138_6</t>
  </si>
  <si>
    <t>S1_138_7</t>
  </si>
  <si>
    <t>S1_138_8</t>
  </si>
  <si>
    <t>APSU_S1_100021138_SurveyFiducialization_0000_20210416_00.xls</t>
  </si>
  <si>
    <t>S1_139_0</t>
  </si>
  <si>
    <t>S1_139_1</t>
  </si>
  <si>
    <t>S1_139_2</t>
  </si>
  <si>
    <t>S1_139_3</t>
  </si>
  <si>
    <t>S1_139_4</t>
  </si>
  <si>
    <t>S1_139_5</t>
  </si>
  <si>
    <t>S1_139_6</t>
  </si>
  <si>
    <t>S1_139_7</t>
  </si>
  <si>
    <t>S1_139_8</t>
  </si>
  <si>
    <t>APSU_S1_100021139_SurveyFiducialization_0000_20210415_00.xls</t>
  </si>
  <si>
    <t>S1_140_0</t>
  </si>
  <si>
    <t>S1_140_1</t>
  </si>
  <si>
    <t>S1_140_2</t>
  </si>
  <si>
    <t>S1_140_3</t>
  </si>
  <si>
    <t>S1_140_4</t>
  </si>
  <si>
    <t>S1_140_5</t>
  </si>
  <si>
    <t>S1_140_6</t>
  </si>
  <si>
    <t>S1_140_7</t>
  </si>
  <si>
    <t>S1_140_8</t>
  </si>
  <si>
    <t>APSU_S1_100021140_SurveyFiducialization_0000_20210414_00.xls</t>
  </si>
  <si>
    <t>S1_141_0</t>
  </si>
  <si>
    <t>S1_141_1</t>
  </si>
  <si>
    <t>S1_141_2</t>
  </si>
  <si>
    <t>S1_141_3</t>
  </si>
  <si>
    <t>S1_141_4</t>
  </si>
  <si>
    <t>S1_141_5</t>
  </si>
  <si>
    <t>S1_141_6</t>
  </si>
  <si>
    <t>S1_141_7</t>
  </si>
  <si>
    <t>S1_141_8</t>
  </si>
  <si>
    <t>APSU_S1_100021141_SurveyFiducialization_0000_20210324_00.xls</t>
  </si>
  <si>
    <t>S1_142_0</t>
  </si>
  <si>
    <t>S1_142_1</t>
  </si>
  <si>
    <t>S1_142_2</t>
  </si>
  <si>
    <t>S1_142_3</t>
  </si>
  <si>
    <t>S1_142_4</t>
  </si>
  <si>
    <t>S1_142_5</t>
  </si>
  <si>
    <t>S1_142_6</t>
  </si>
  <si>
    <t>S1_142_7</t>
  </si>
  <si>
    <t>S1_142_8</t>
  </si>
  <si>
    <t>APSU_S1_100021142_SurveyFiducialization_0000_20210324_00.xls</t>
  </si>
  <si>
    <t>S1_143_0</t>
  </si>
  <si>
    <t>S1_143_1</t>
  </si>
  <si>
    <t>S1_143_2</t>
  </si>
  <si>
    <t>S1_143_3</t>
  </si>
  <si>
    <t>S1_143_4</t>
  </si>
  <si>
    <t>S1_143_5</t>
  </si>
  <si>
    <t>S1_143_6</t>
  </si>
  <si>
    <t>S1_143_7</t>
  </si>
  <si>
    <t>S1_143_8</t>
  </si>
  <si>
    <t>APSU_S1_100021143_SurveyFiducialization_0000_20210415_00.xls</t>
  </si>
  <si>
    <t>S1_144_0</t>
  </si>
  <si>
    <t>S1_144_1</t>
  </si>
  <si>
    <t>S1_144_2</t>
  </si>
  <si>
    <t>S1_144_3</t>
  </si>
  <si>
    <t>S1_144_4</t>
  </si>
  <si>
    <t>S1_144_5</t>
  </si>
  <si>
    <t>S1_144_6</t>
  </si>
  <si>
    <t>S1_144_7</t>
  </si>
  <si>
    <t>S1_144_8</t>
  </si>
  <si>
    <t>APSU_S1_100021144_SurveyFiducialization_0000_20210325_00.xls</t>
  </si>
  <si>
    <t>S1_145_0</t>
  </si>
  <si>
    <t>S1_145_1</t>
  </si>
  <si>
    <t>S1_145_2</t>
  </si>
  <si>
    <t>S1_145_3</t>
  </si>
  <si>
    <t>S1_145_4</t>
  </si>
  <si>
    <t>S1_145_5</t>
  </si>
  <si>
    <t>S1_145_6</t>
  </si>
  <si>
    <t>S1_145_7</t>
  </si>
  <si>
    <t>S1_145_8</t>
  </si>
  <si>
    <t>APSU_S1_100021145_SurveyFiducialization_0000_20210325_00.xls</t>
  </si>
  <si>
    <t>S1_146_0</t>
  </si>
  <si>
    <t>S1_146_1</t>
  </si>
  <si>
    <t>S1_146_2</t>
  </si>
  <si>
    <t>S1_146_3</t>
  </si>
  <si>
    <t>S1_146_4</t>
  </si>
  <si>
    <t>S1_146_5</t>
  </si>
  <si>
    <t>S1_146_6</t>
  </si>
  <si>
    <t>S1_146_7</t>
  </si>
  <si>
    <t>S1_146_8</t>
  </si>
  <si>
    <t>APSU_S1_100021146_SurveyFiducialization_0000_20210323_00.xls</t>
  </si>
  <si>
    <t>S1_147_0</t>
  </si>
  <si>
    <t>S1_147_1</t>
  </si>
  <si>
    <t>S1_147_2</t>
  </si>
  <si>
    <t>S1_147_3</t>
  </si>
  <si>
    <t>S1_147_4</t>
  </si>
  <si>
    <t>S1_147_5</t>
  </si>
  <si>
    <t>S1_147_6</t>
  </si>
  <si>
    <t>S1_147_7</t>
  </si>
  <si>
    <t>S1_147_8</t>
  </si>
  <si>
    <t>APSU_S1_100021147_SurveyFiducialization_0000_20210407_00.xls</t>
  </si>
  <si>
    <t>S1_148_0</t>
  </si>
  <si>
    <t>S1_148_1</t>
  </si>
  <si>
    <t>S1_148_2</t>
  </si>
  <si>
    <t>S1_148_3</t>
  </si>
  <si>
    <t>S1_148_4</t>
  </si>
  <si>
    <t>S1_148_5</t>
  </si>
  <si>
    <t>S1_148_6</t>
  </si>
  <si>
    <t>S1_148_7</t>
  </si>
  <si>
    <t>S1_148_8</t>
  </si>
  <si>
    <t>APSU_S1_100021148_SurveyFiducialization_0000_20210408_00.xls</t>
  </si>
  <si>
    <t>S1_149_0</t>
  </si>
  <si>
    <t>S1_149_1</t>
  </si>
  <si>
    <t>S1_149_2</t>
  </si>
  <si>
    <t>S1_149_3</t>
  </si>
  <si>
    <t>S1_149_4</t>
  </si>
  <si>
    <t>S1_149_5</t>
  </si>
  <si>
    <t>S1_149_6</t>
  </si>
  <si>
    <t>S1_149_7</t>
  </si>
  <si>
    <t>S1_149_8</t>
  </si>
  <si>
    <t>APSU_S1_100021149_SurveyFiducialization_0000_20210412_00.xls</t>
  </si>
  <si>
    <t>S1_150_0</t>
  </si>
  <si>
    <t>S1_150_1</t>
  </si>
  <si>
    <t>S1_150_2</t>
  </si>
  <si>
    <t>S1_150_3</t>
  </si>
  <si>
    <t>S1_150_4</t>
  </si>
  <si>
    <t>S1_150_5</t>
  </si>
  <si>
    <t>S1_150_6</t>
  </si>
  <si>
    <t>S1_150_7</t>
  </si>
  <si>
    <t>S1_150_8</t>
  </si>
  <si>
    <t>APSU_S1_100021150_SurveyFiducialization_0000_20210412_00.xls</t>
  </si>
  <si>
    <t>S1_151_0</t>
  </si>
  <si>
    <t>S1_151_1</t>
  </si>
  <si>
    <t>S1_151_2</t>
  </si>
  <si>
    <t>S1_151_3</t>
  </si>
  <si>
    <t>S1_151_4</t>
  </si>
  <si>
    <t>S1_151_5</t>
  </si>
  <si>
    <t>S1_151_6</t>
  </si>
  <si>
    <t>S1_151_7</t>
  </si>
  <si>
    <t>S1_151_8</t>
  </si>
  <si>
    <t>APSU_S1_100021151_SurveyFiducialization_0000_20210408_00.xls</t>
  </si>
  <si>
    <t>S1_152_0</t>
  </si>
  <si>
    <t>S1_152_1</t>
  </si>
  <si>
    <t>S1_152_2</t>
  </si>
  <si>
    <t>S1_152_3</t>
  </si>
  <si>
    <t>S1_152_4</t>
  </si>
  <si>
    <t>S1_152_5</t>
  </si>
  <si>
    <t>S1_152_6</t>
  </si>
  <si>
    <t>S1_152_7</t>
  </si>
  <si>
    <t>S1_152_8</t>
  </si>
  <si>
    <t>APSU_S1_100021152_SurveyFiducialization_0000_20210423_00.xls</t>
  </si>
  <si>
    <t>S1_153_0</t>
  </si>
  <si>
    <t>S1_153_1</t>
  </si>
  <si>
    <t>S1_153_2</t>
  </si>
  <si>
    <t>S1_153_3</t>
  </si>
  <si>
    <t>S1_153_4</t>
  </si>
  <si>
    <t>S1_153_5</t>
  </si>
  <si>
    <t>S1_153_6</t>
  </si>
  <si>
    <t>S1_153_7</t>
  </si>
  <si>
    <t>S1_153_8</t>
  </si>
  <si>
    <t>APSU_S1_100021153_SurveyFiducialization_0000_20210422_00.xls</t>
  </si>
  <si>
    <t>S1_154_0</t>
  </si>
  <si>
    <t>S1_154_1</t>
  </si>
  <si>
    <t>S1_154_2</t>
  </si>
  <si>
    <t>S1_154_3</t>
  </si>
  <si>
    <t>S1_154_4</t>
  </si>
  <si>
    <t>S1_154_5</t>
  </si>
  <si>
    <t>S1_154_6</t>
  </si>
  <si>
    <t>S1_154_7</t>
  </si>
  <si>
    <t>S1_154_8</t>
  </si>
  <si>
    <t>APSU_S1_100021154_SurveyFiducialization_0000_20210422_00.xls</t>
  </si>
  <si>
    <t>S1_155_0</t>
  </si>
  <si>
    <t>S1_155_1</t>
  </si>
  <si>
    <t>S1_155_2</t>
  </si>
  <si>
    <t>S1_155_3</t>
  </si>
  <si>
    <t>S1_155_4</t>
  </si>
  <si>
    <t>S1_155_5</t>
  </si>
  <si>
    <t>S1_155_6</t>
  </si>
  <si>
    <t>S1_155_7</t>
  </si>
  <si>
    <t>S1_155_8</t>
  </si>
  <si>
    <t>APSU_S1_100021155_SurveyFiducialization_0000_20210322_00.xls</t>
  </si>
  <si>
    <t>S1_156_0</t>
  </si>
  <si>
    <t>S1_156_1</t>
  </si>
  <si>
    <t>S1_156_2</t>
  </si>
  <si>
    <t>S1_156_3</t>
  </si>
  <si>
    <t>S1_156_4</t>
  </si>
  <si>
    <t>S1_156_5</t>
  </si>
  <si>
    <t>S1_156_6</t>
  </si>
  <si>
    <t>S1_156_7</t>
  </si>
  <si>
    <t>S1_156_8</t>
  </si>
  <si>
    <t>APSU_S1_100021156_SurveyFiducialization_0000_20210421_00.xls</t>
  </si>
  <si>
    <t>S1_157_0</t>
  </si>
  <si>
    <t>S1_157_1</t>
  </si>
  <si>
    <t>S1_157_2</t>
  </si>
  <si>
    <t>S1_157_3</t>
  </si>
  <si>
    <t>S1_157_4</t>
  </si>
  <si>
    <t>S1_157_5</t>
  </si>
  <si>
    <t>S1_157_6</t>
  </si>
  <si>
    <t>S1_157_7</t>
  </si>
  <si>
    <t>S1_157_8</t>
  </si>
  <si>
    <t>APSU_S1_100021157_SurveyFiducialization_0000_20210421_00.xls</t>
  </si>
  <si>
    <t>S1_158_0</t>
  </si>
  <si>
    <t>S1_158_1</t>
  </si>
  <si>
    <t>S1_158_2</t>
  </si>
  <si>
    <t>S1_158_3</t>
  </si>
  <si>
    <t>S1_158_4</t>
  </si>
  <si>
    <t>S1_158_5</t>
  </si>
  <si>
    <t>S1_158_6</t>
  </si>
  <si>
    <t>S1_158_7</t>
  </si>
  <si>
    <t>S1_158_8</t>
  </si>
  <si>
    <t>APSU_S1_100021158_SurveyFiducialization_0000_20210323_00.xls</t>
  </si>
  <si>
    <t>S1_159_0</t>
  </si>
  <si>
    <t>S1_159_1</t>
  </si>
  <si>
    <t>S1_159_2</t>
  </si>
  <si>
    <t>S1_159_3</t>
  </si>
  <si>
    <t>S1_159_4</t>
  </si>
  <si>
    <t>S1_159_5</t>
  </si>
  <si>
    <t>S1_159_6</t>
  </si>
  <si>
    <t>S1_159_7</t>
  </si>
  <si>
    <t>S1_159_8</t>
  </si>
  <si>
    <t>APSU_S1_100021159_SurveyFiducialization_0000_20210319_00.xls</t>
  </si>
  <si>
    <t>S1_161_1</t>
  </si>
  <si>
    <t>S1_161_2</t>
  </si>
  <si>
    <t>S1_161_3</t>
  </si>
  <si>
    <t>S1_161_4</t>
  </si>
  <si>
    <t>S1_161_0</t>
  </si>
  <si>
    <t>S1_161_5</t>
  </si>
  <si>
    <t>S1_161_6</t>
  </si>
  <si>
    <t>S1_161_7</t>
  </si>
  <si>
    <t>S1_161_8</t>
  </si>
  <si>
    <t>APSU_S1_100021161_SurveyFiducialization_0000_20210318_00.xls</t>
  </si>
  <si>
    <t>S1_162_0</t>
  </si>
  <si>
    <t>S1_162_1</t>
  </si>
  <si>
    <t>S1_162_2</t>
  </si>
  <si>
    <t>S1_162_3</t>
  </si>
  <si>
    <t>S1_162_4</t>
  </si>
  <si>
    <t>S1_162_5</t>
  </si>
  <si>
    <t>S1_162_6</t>
  </si>
  <si>
    <t>S1_162_7</t>
  </si>
  <si>
    <t>S1_162_8</t>
  </si>
  <si>
    <t>APSU_S1_100021162_SurveyFiducialization_0000_20210318_00.xls</t>
  </si>
  <si>
    <t>S1_163_0</t>
  </si>
  <si>
    <t>S1_163_1</t>
  </si>
  <si>
    <t>S1_163_2</t>
  </si>
  <si>
    <t>S1_163_3</t>
  </si>
  <si>
    <t>S1_163_4</t>
  </si>
  <si>
    <t>S1_163_5</t>
  </si>
  <si>
    <t>S1_163_6</t>
  </si>
  <si>
    <t>S1_163_7</t>
  </si>
  <si>
    <t>S1_163_8</t>
  </si>
  <si>
    <t>APSU_S1_100021163_SurveyFiducialization_0000_20210317_00.xls</t>
  </si>
  <si>
    <t>S1_164_0</t>
  </si>
  <si>
    <t>S1_164_1</t>
  </si>
  <si>
    <t>S1_164_2</t>
  </si>
  <si>
    <t>S1_164_3</t>
  </si>
  <si>
    <t>S1_164_4</t>
  </si>
  <si>
    <t>S1_164_5</t>
  </si>
  <si>
    <t>S1_164_6</t>
  </si>
  <si>
    <t>S1_164_7</t>
  </si>
  <si>
    <t>S1_164_8</t>
  </si>
  <si>
    <t>APSU_S1_100021164_SurveyFiducialization_0000_20210316_00.xls</t>
  </si>
  <si>
    <t>M2_053_0</t>
  </si>
  <si>
    <t>M2_053_1</t>
  </si>
  <si>
    <t>M2_053_2</t>
  </si>
  <si>
    <t>M2_053_3</t>
  </si>
  <si>
    <t>M2_053_4</t>
  </si>
  <si>
    <t>M2_053_5</t>
  </si>
  <si>
    <t>M2_053_6</t>
  </si>
  <si>
    <t>M2_053_7</t>
  </si>
  <si>
    <t>M2_053_8</t>
  </si>
  <si>
    <t>M2_053_9</t>
  </si>
  <si>
    <t>M2_053_10</t>
  </si>
  <si>
    <t>M2_053_V</t>
  </si>
  <si>
    <t>APSU_M2_100002053_Fiducialization_0000_20220511_00.xlsx</t>
  </si>
  <si>
    <t>Q4_001_0</t>
  </si>
  <si>
    <t>Q4_001_1</t>
  </si>
  <si>
    <t>Q4_001_2</t>
  </si>
  <si>
    <t>Q4_001_3</t>
  </si>
  <si>
    <t>Q4_001_4</t>
  </si>
  <si>
    <t>Q4_001_5</t>
  </si>
  <si>
    <t>Q4_001_6</t>
  </si>
  <si>
    <t>Q4_001_7</t>
  </si>
  <si>
    <t>Q4_001_8</t>
  </si>
  <si>
    <t>Q4_001_V</t>
  </si>
  <si>
    <t>APSU_Q4_100014001_SurveyFiducialization_0002_20200124_01.xls</t>
  </si>
  <si>
    <t>Q4_002_0</t>
  </si>
  <si>
    <t>Q4_002_1</t>
  </si>
  <si>
    <t>Q4_002_2</t>
  </si>
  <si>
    <t>Q4_002_3</t>
  </si>
  <si>
    <t>Q4_002_4</t>
  </si>
  <si>
    <t>Q4_002_5</t>
  </si>
  <si>
    <t>Q4_002_6</t>
  </si>
  <si>
    <t>Q4_002_7</t>
  </si>
  <si>
    <t>Q4_002_8</t>
  </si>
  <si>
    <t>Q4_002_V</t>
  </si>
  <si>
    <t>APSU_Q4_100014002_SurveyFiducialization_0000_20200904_02.xls</t>
  </si>
  <si>
    <t>All, except Q4_001 and Q4_002 refreshed using AJain Macro on 4/27/2022. Q4_001 and Q4_002 completed on 5/13/2022</t>
  </si>
  <si>
    <t>S1_160_0</t>
  </si>
  <si>
    <t>S1_160_1</t>
  </si>
  <si>
    <t>S1_160_2</t>
  </si>
  <si>
    <t>S1_160_3</t>
  </si>
  <si>
    <t>S1_160_4</t>
  </si>
  <si>
    <t>S1_160_5</t>
  </si>
  <si>
    <t>S1_160_6</t>
  </si>
  <si>
    <t>S1_160_7</t>
  </si>
  <si>
    <t>S1_160_8</t>
  </si>
  <si>
    <t>APSU_S1_100021160_SurveyFiducialization_0000_20210319_01.xls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</si>
</sst>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"/>
    <numFmt numFmtId="166" formatCode="0.0"/>
    <numFmt numFmtId="167" formatCode="yyyymmdd"/>
    <numFmt numFmtId="168" formatCode="[$-F800]dddd\,\ mmmm\ dd\,\ yyyy"/>
    <numFmt numFmtId="169" formatCode="yyyymmdd\ hh:mm:ss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4F4F4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3">
    <xf numFmtId="0" fontId="0" fillId="0" borderId="0" xfId="0"/>
    <xf numFmtId="0" fontId="0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NumberFormat="1" applyFont="1" applyFill="1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6" fontId="8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167" fontId="0" fillId="0" borderId="0" xfId="0" applyNumberFormat="1"/>
    <xf numFmtId="0" fontId="10" fillId="0" borderId="2" xfId="0" applyFont="1" applyBorder="1" applyAlignment="1">
      <alignment horizontal="center"/>
    </xf>
    <xf numFmtId="0" fontId="0" fillId="0" borderId="0" xfId="0" applyBorder="1"/>
    <xf numFmtId="49" fontId="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1" fillId="0" borderId="0" xfId="1" applyFont="1" applyAlignment="1">
      <alignment horizontal="center"/>
    </xf>
    <xf numFmtId="1" fontId="0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NumberFormat="1" applyAlignment="1">
      <alignment horizontal="left"/>
    </xf>
    <xf numFmtId="0" fontId="0" fillId="0" borderId="0" xfId="0" applyNumberFormat="1" applyFill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Fill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applyNumberFormat="1" applyFill="1"/>
    <xf numFmtId="0" fontId="0" fillId="0" borderId="0" xfId="0" applyNumberFormat="1" applyFill="1" applyAlignment="1">
      <alignment horizontal="left"/>
    </xf>
    <xf numFmtId="0" fontId="2" fillId="0" borderId="0" xfId="0" applyNumberFormat="1" applyFont="1" applyFill="1"/>
    <xf numFmtId="0" fontId="2" fillId="0" borderId="0" xfId="0" applyNumberFormat="1" applyFont="1" applyFill="1" applyAlignment="1">
      <alignment horizontal="center"/>
    </xf>
    <xf numFmtId="0" fontId="1" fillId="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164" fontId="0" fillId="0" borderId="0" xfId="0" applyNumberFormat="1" applyAlignment="1">
      <alignment horizontal="center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14" fillId="0" borderId="0" xfId="0" applyFont="1" applyFill="1"/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right"/>
    </xf>
    <xf numFmtId="167" fontId="0" fillId="0" borderId="0" xfId="0" applyNumberFormat="1" applyFill="1"/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9" fontId="0" fillId="0" borderId="0" xfId="0" applyNumberFormat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 applyFill="1" applyAlignment="1"/>
    <xf numFmtId="164" fontId="14" fillId="0" borderId="0" xfId="0" applyNumberFormat="1" applyFont="1" applyFill="1" applyAlignment="1">
      <alignment horizontal="center"/>
    </xf>
    <xf numFmtId="169" fontId="14" fillId="0" borderId="0" xfId="0" applyNumberFormat="1" applyFont="1" applyFill="1" applyAlignment="1">
      <alignment horizontal="center"/>
    </xf>
    <xf numFmtId="164" fontId="14" fillId="0" borderId="0" xfId="0" applyNumberFormat="1" applyFont="1" applyFill="1"/>
    <xf numFmtId="0" fontId="0" fillId="0" borderId="0" xfId="0" applyFill="1" applyAlignment="1">
      <alignment horizontal="left"/>
    </xf>
    <xf numFmtId="169" fontId="0" fillId="0" borderId="0" xfId="0" applyNumberFormat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center"/>
    </xf>
    <xf numFmtId="168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56"/>
  <sheetViews>
    <sheetView topLeftCell="A28" zoomScaleNormal="100" workbookViewId="0">
      <selection activeCell="C47" sqref="C47"/>
    </sheetView>
  </sheetViews>
  <sheetFormatPr defaultColWidth="8.83984375" defaultRowHeight="14.4" x14ac:dyDescent="0.55000000000000004"/>
  <cols>
    <col min="1" max="1" width="15.26171875" customWidth="1"/>
    <col min="2" max="2" width="15.68359375" customWidth="1"/>
    <col min="3" max="3" width="12.83984375" customWidth="1"/>
    <col min="4" max="4" width="10.68359375" customWidth="1"/>
    <col min="5" max="5" width="7.26171875" customWidth="1"/>
    <col min="6" max="6" width="10.68359375" customWidth="1"/>
    <col min="7" max="7" width="9.41796875" customWidth="1"/>
    <col min="8" max="11" width="10.68359375" customWidth="1"/>
  </cols>
  <sheetData>
    <row r="1" spans="1:8" ht="23.1" x14ac:dyDescent="0.85">
      <c r="A1" s="13" t="s">
        <v>449</v>
      </c>
    </row>
    <row r="3" spans="1:8" ht="15.6" x14ac:dyDescent="0.6">
      <c r="A3" s="14" t="s">
        <v>474</v>
      </c>
    </row>
    <row r="4" spans="1:8" ht="15.6" x14ac:dyDescent="0.6">
      <c r="A4" s="14" t="s">
        <v>450</v>
      </c>
    </row>
    <row r="5" spans="1:8" ht="15.6" x14ac:dyDescent="0.6">
      <c r="A5" s="14" t="s">
        <v>463</v>
      </c>
    </row>
    <row r="6" spans="1:8" ht="15.6" x14ac:dyDescent="0.6">
      <c r="A6" s="14"/>
    </row>
    <row r="7" spans="1:8" ht="15.6" x14ac:dyDescent="0.6">
      <c r="A7" s="14" t="s">
        <v>451</v>
      </c>
      <c r="B7" t="s">
        <v>465</v>
      </c>
      <c r="H7" t="s">
        <v>462</v>
      </c>
    </row>
    <row r="8" spans="1:8" ht="15.6" x14ac:dyDescent="0.6">
      <c r="A8" s="14" t="s">
        <v>452</v>
      </c>
      <c r="B8" t="s">
        <v>470</v>
      </c>
    </row>
    <row r="9" spans="1:8" ht="15.6" x14ac:dyDescent="0.6">
      <c r="A9" s="14" t="s">
        <v>453</v>
      </c>
      <c r="B9" t="s">
        <v>466</v>
      </c>
    </row>
    <row r="10" spans="1:8" ht="15.6" x14ac:dyDescent="0.6">
      <c r="A10" s="14" t="s">
        <v>454</v>
      </c>
      <c r="B10" t="s">
        <v>467</v>
      </c>
    </row>
    <row r="11" spans="1:8" ht="15.6" x14ac:dyDescent="0.6">
      <c r="A11" s="14" t="s">
        <v>455</v>
      </c>
      <c r="B11" t="s">
        <v>464</v>
      </c>
    </row>
    <row r="12" spans="1:8" ht="15.6" x14ac:dyDescent="0.6">
      <c r="A12" s="14" t="s">
        <v>456</v>
      </c>
      <c r="B12" t="s">
        <v>475</v>
      </c>
    </row>
    <row r="13" spans="1:8" ht="15.6" x14ac:dyDescent="0.6">
      <c r="A13" s="14" t="s">
        <v>457</v>
      </c>
      <c r="B13" t="s">
        <v>464</v>
      </c>
    </row>
    <row r="14" spans="1:8" ht="15.6" x14ac:dyDescent="0.6">
      <c r="A14" s="14" t="s">
        <v>458</v>
      </c>
      <c r="B14" t="s">
        <v>468</v>
      </c>
    </row>
    <row r="15" spans="1:8" ht="15.6" x14ac:dyDescent="0.6">
      <c r="A15" s="14" t="s">
        <v>459</v>
      </c>
      <c r="B15" t="s">
        <v>469</v>
      </c>
    </row>
    <row r="16" spans="1:8" ht="15.6" x14ac:dyDescent="0.6">
      <c r="A16" s="14" t="s">
        <v>460</v>
      </c>
      <c r="B16" t="s">
        <v>472</v>
      </c>
    </row>
    <row r="17" spans="1:11" ht="15.6" x14ac:dyDescent="0.6">
      <c r="A17" s="14" t="s">
        <v>461</v>
      </c>
      <c r="B17" t="s">
        <v>473</v>
      </c>
    </row>
    <row r="18" spans="1:11" ht="15.6" x14ac:dyDescent="0.6">
      <c r="A18" s="14"/>
    </row>
    <row r="19" spans="1:11" ht="15.6" x14ac:dyDescent="0.6">
      <c r="A19" s="17" t="s">
        <v>471</v>
      </c>
    </row>
    <row r="20" spans="1:11" s="12" customFormat="1" x14ac:dyDescent="0.55000000000000004">
      <c r="A20" s="15" t="s">
        <v>117</v>
      </c>
      <c r="B20" s="16" t="s">
        <v>408</v>
      </c>
      <c r="C20" s="16" t="s">
        <v>409</v>
      </c>
      <c r="D20" s="16" t="s">
        <v>410</v>
      </c>
      <c r="F20" s="16" t="s">
        <v>118</v>
      </c>
      <c r="H20" s="16" t="s">
        <v>406</v>
      </c>
      <c r="I20" s="16" t="s">
        <v>407</v>
      </c>
      <c r="J20" s="16" t="s">
        <v>447</v>
      </c>
      <c r="K20" s="16" t="s">
        <v>448</v>
      </c>
    </row>
    <row r="21" spans="1:11" x14ac:dyDescent="0.55000000000000004">
      <c r="A21" s="2"/>
      <c r="B21" s="7"/>
      <c r="C21" s="7"/>
      <c r="D21" s="7"/>
      <c r="F21" s="4"/>
      <c r="H21" s="16">
        <v>173.21100000000001</v>
      </c>
      <c r="I21" s="16">
        <v>279.5</v>
      </c>
      <c r="J21" s="4"/>
      <c r="K21" s="4"/>
    </row>
    <row r="22" spans="1:11" x14ac:dyDescent="0.55000000000000004">
      <c r="A22" s="3" t="s">
        <v>196</v>
      </c>
      <c r="B22" s="6">
        <v>0</v>
      </c>
      <c r="C22" s="6">
        <v>0</v>
      </c>
      <c r="D22" s="6">
        <v>0</v>
      </c>
      <c r="F22" s="1">
        <v>20200224</v>
      </c>
      <c r="G22" s="2"/>
      <c r="H22" s="10">
        <v>173.215</v>
      </c>
      <c r="I22" s="10">
        <v>279.50700000000001</v>
      </c>
      <c r="J22" s="4">
        <f>H22-173.211</f>
        <v>3.9999999999906777E-3</v>
      </c>
      <c r="K22" s="4">
        <f>I22-279.5</f>
        <v>7.0000000000050022E-3</v>
      </c>
    </row>
    <row r="23" spans="1:11" x14ac:dyDescent="0.55000000000000004">
      <c r="A23" s="3" t="s">
        <v>197</v>
      </c>
      <c r="B23" s="6">
        <v>2.1999999999999999E-5</v>
      </c>
      <c r="C23" s="6">
        <v>0</v>
      </c>
      <c r="D23" s="6">
        <v>0</v>
      </c>
      <c r="F23" s="1">
        <v>20200224</v>
      </c>
      <c r="G23" s="3"/>
      <c r="H23" s="4"/>
      <c r="I23" s="4"/>
      <c r="J23" s="4"/>
      <c r="K23" s="4"/>
    </row>
    <row r="24" spans="1:11" x14ac:dyDescent="0.55000000000000004">
      <c r="A24" s="3" t="s">
        <v>198</v>
      </c>
      <c r="B24" s="6">
        <v>-0.12282700000000001</v>
      </c>
      <c r="C24" s="6">
        <v>0.24452599999999999</v>
      </c>
      <c r="D24" s="6">
        <v>-2.1433000000000001E-2</v>
      </c>
      <c r="F24" s="1">
        <v>20200224</v>
      </c>
      <c r="G24" s="3"/>
      <c r="H24" s="4"/>
      <c r="I24" s="4"/>
      <c r="J24" s="4"/>
      <c r="K24" s="4"/>
    </row>
    <row r="25" spans="1:11" x14ac:dyDescent="0.55000000000000004">
      <c r="A25" s="3" t="s">
        <v>199</v>
      </c>
      <c r="B25" s="6">
        <v>-0.12289600000000001</v>
      </c>
      <c r="C25" s="6">
        <v>0.24454200000000001</v>
      </c>
      <c r="D25" s="6">
        <v>2.0527E-2</v>
      </c>
      <c r="F25" s="1">
        <v>20200224</v>
      </c>
      <c r="G25" s="3"/>
      <c r="H25" s="11"/>
      <c r="I25" s="10"/>
      <c r="J25" s="10"/>
      <c r="K25" s="10"/>
    </row>
    <row r="26" spans="1:11" x14ac:dyDescent="0.55000000000000004">
      <c r="A26" s="3" t="s">
        <v>200</v>
      </c>
      <c r="B26" s="6">
        <v>0.13328699999999999</v>
      </c>
      <c r="C26" s="6">
        <v>0.24451300000000001</v>
      </c>
      <c r="D26" s="6">
        <v>-2.0813000000000002E-2</v>
      </c>
      <c r="F26" s="1">
        <v>20200224</v>
      </c>
      <c r="G26" s="3"/>
      <c r="H26" s="11"/>
      <c r="I26" s="10"/>
      <c r="J26" s="10"/>
      <c r="K26" s="10"/>
    </row>
    <row r="27" spans="1:11" x14ac:dyDescent="0.55000000000000004">
      <c r="A27" s="3" t="s">
        <v>201</v>
      </c>
      <c r="B27" s="6">
        <v>0.133355</v>
      </c>
      <c r="C27" s="6">
        <v>0.24451200000000001</v>
      </c>
      <c r="D27" s="6">
        <v>2.1236000000000001E-2</v>
      </c>
      <c r="F27" s="1">
        <v>20200224</v>
      </c>
      <c r="G27" s="3"/>
      <c r="H27" s="11"/>
      <c r="I27" s="10"/>
      <c r="J27" s="10"/>
      <c r="K27" s="10"/>
    </row>
    <row r="28" spans="1:11" x14ac:dyDescent="0.55000000000000004">
      <c r="A28" s="3" t="s">
        <v>202</v>
      </c>
      <c r="B28" s="6">
        <v>-0.27233600000000002</v>
      </c>
      <c r="C28" s="6">
        <v>-1.9968E-2</v>
      </c>
      <c r="D28" s="6">
        <v>-2.1000999999999999E-2</v>
      </c>
      <c r="F28" s="1">
        <v>20200224</v>
      </c>
      <c r="G28" s="3"/>
      <c r="H28" s="11"/>
      <c r="I28" s="10"/>
      <c r="J28" s="10"/>
      <c r="K28" s="10"/>
    </row>
    <row r="29" spans="1:11" x14ac:dyDescent="0.55000000000000004">
      <c r="A29" s="3" t="s">
        <v>203</v>
      </c>
      <c r="B29" s="6">
        <v>-0.272339</v>
      </c>
      <c r="C29" s="6">
        <v>-2.0021000000000001E-2</v>
      </c>
      <c r="D29" s="6">
        <v>2.1016E-2</v>
      </c>
      <c r="F29" s="1">
        <v>20200224</v>
      </c>
      <c r="G29" s="3"/>
      <c r="H29" s="11"/>
      <c r="I29" s="10"/>
      <c r="J29" s="10"/>
      <c r="K29" s="10"/>
    </row>
    <row r="30" spans="1:11" x14ac:dyDescent="0.55000000000000004">
      <c r="A30" s="3" t="s">
        <v>204</v>
      </c>
      <c r="B30" s="6">
        <v>-0.14485600000000001</v>
      </c>
      <c r="C30" s="6">
        <v>0.190057</v>
      </c>
      <c r="D30" s="6">
        <v>5.3046000000000003E-2</v>
      </c>
      <c r="F30" s="1">
        <v>20200224</v>
      </c>
      <c r="G30" s="3"/>
      <c r="H30" s="11"/>
      <c r="I30" s="10"/>
      <c r="J30" s="10"/>
      <c r="K30" s="10"/>
    </row>
    <row r="31" spans="1:11" x14ac:dyDescent="0.55000000000000004">
      <c r="A31" s="3" t="s">
        <v>205</v>
      </c>
      <c r="B31" s="6">
        <v>-0.14490500000000001</v>
      </c>
      <c r="C31" s="6">
        <v>-0.19008</v>
      </c>
      <c r="D31" s="6">
        <v>5.3149000000000002E-2</v>
      </c>
      <c r="F31" s="1">
        <v>20200224</v>
      </c>
      <c r="G31" s="3"/>
      <c r="H31" s="11"/>
      <c r="I31" s="10"/>
      <c r="J31" s="10"/>
      <c r="K31" s="10"/>
    </row>
    <row r="32" spans="1:11" x14ac:dyDescent="0.55000000000000004">
      <c r="A32" s="3" t="s">
        <v>206</v>
      </c>
      <c r="B32" s="6">
        <v>0.15531900000000001</v>
      </c>
      <c r="C32" s="6">
        <v>0.19001699999999999</v>
      </c>
      <c r="D32" s="6">
        <v>5.3065000000000001E-2</v>
      </c>
      <c r="F32" s="1">
        <v>20200224</v>
      </c>
      <c r="G32" s="3"/>
      <c r="H32" s="11"/>
      <c r="I32" s="10"/>
      <c r="J32" s="10"/>
      <c r="K32" s="10"/>
    </row>
    <row r="36" spans="1:8" ht="24" customHeight="1" x14ac:dyDescent="0.95">
      <c r="A36" s="21" t="s">
        <v>496</v>
      </c>
    </row>
    <row r="37" spans="1:8" ht="18" customHeight="1" x14ac:dyDescent="0.7">
      <c r="A37" s="22" t="s">
        <v>1162</v>
      </c>
      <c r="B37" s="92">
        <f ca="1">TODAY()</f>
        <v>44697</v>
      </c>
      <c r="C37" s="92"/>
    </row>
    <row r="38" spans="1:8" s="18" customFormat="1" ht="23.1" customHeight="1" x14ac:dyDescent="0.75">
      <c r="A38" s="23" t="s">
        <v>491</v>
      </c>
      <c r="B38" s="23" t="s">
        <v>493</v>
      </c>
      <c r="C38" s="23" t="s">
        <v>492</v>
      </c>
      <c r="D38" s="23"/>
      <c r="E38" s="39" t="s">
        <v>494</v>
      </c>
      <c r="G38" s="18" t="s">
        <v>495</v>
      </c>
    </row>
    <row r="39" spans="1:8" ht="20.100000000000001" customHeight="1" x14ac:dyDescent="0.7">
      <c r="A39" s="24" t="s">
        <v>478</v>
      </c>
      <c r="B39" s="25">
        <v>82</v>
      </c>
      <c r="C39" s="25">
        <f>COUNTA('Q1'!I3:I99990)</f>
        <v>82</v>
      </c>
      <c r="D39" s="25"/>
      <c r="E39" s="26">
        <f t="shared" ref="E39:E44" si="0">(C39/B39)*100</f>
        <v>100</v>
      </c>
      <c r="G39" s="35" t="s">
        <v>6678</v>
      </c>
      <c r="H39" s="35"/>
    </row>
    <row r="40" spans="1:8" ht="20.100000000000001" customHeight="1" x14ac:dyDescent="0.7">
      <c r="A40" s="24" t="s">
        <v>479</v>
      </c>
      <c r="B40" s="25">
        <v>81</v>
      </c>
      <c r="C40" s="25">
        <f>COUNTA('Q2'!I3:I100050)</f>
        <v>81</v>
      </c>
      <c r="D40" s="25"/>
      <c r="E40" s="26">
        <f t="shared" si="0"/>
        <v>100</v>
      </c>
      <c r="G40" s="35" t="s">
        <v>6679</v>
      </c>
      <c r="H40" s="35"/>
    </row>
    <row r="41" spans="1:8" ht="20.100000000000001" customHeight="1" x14ac:dyDescent="0.7">
      <c r="A41" s="24" t="s">
        <v>480</v>
      </c>
      <c r="B41" s="25">
        <v>83</v>
      </c>
      <c r="C41" s="25">
        <f>COUNTA('Q3'!I3:I9999)</f>
        <v>83</v>
      </c>
      <c r="D41" s="25"/>
      <c r="E41" s="26">
        <f t="shared" si="0"/>
        <v>100</v>
      </c>
      <c r="G41" s="35" t="s">
        <v>10981</v>
      </c>
      <c r="H41" s="35"/>
    </row>
    <row r="42" spans="1:8" ht="20.100000000000001" customHeight="1" x14ac:dyDescent="0.7">
      <c r="A42" s="24" t="s">
        <v>481</v>
      </c>
      <c r="B42" s="25">
        <v>82</v>
      </c>
      <c r="C42" s="25">
        <f>COUNTA('Q4'!I3:I100143)</f>
        <v>82</v>
      </c>
      <c r="D42" s="25"/>
      <c r="E42" s="26">
        <f t="shared" si="0"/>
        <v>100</v>
      </c>
      <c r="G42" s="35" t="s">
        <v>12664</v>
      </c>
      <c r="H42" s="35"/>
    </row>
    <row r="43" spans="1:8" ht="20.100000000000001" customHeight="1" x14ac:dyDescent="0.7">
      <c r="A43" s="24" t="s">
        <v>482</v>
      </c>
      <c r="B43" s="25">
        <v>82</v>
      </c>
      <c r="C43" s="25">
        <f>COUNTA('Q5'!I3:I99999)</f>
        <v>81</v>
      </c>
      <c r="D43" s="25"/>
      <c r="E43" s="26">
        <f t="shared" si="0"/>
        <v>98.780487804878049</v>
      </c>
      <c r="G43" s="35" t="s">
        <v>10982</v>
      </c>
      <c r="H43" s="35"/>
    </row>
    <row r="44" spans="1:8" ht="20.100000000000001" customHeight="1" x14ac:dyDescent="0.7">
      <c r="A44" s="24" t="s">
        <v>483</v>
      </c>
      <c r="B44" s="25">
        <v>82</v>
      </c>
      <c r="C44" s="25">
        <f>COUNTA('Q6'!I3:I100390)</f>
        <v>82</v>
      </c>
      <c r="D44" s="25"/>
      <c r="E44" s="26">
        <f t="shared" si="0"/>
        <v>100</v>
      </c>
      <c r="G44" s="35" t="s">
        <v>10984</v>
      </c>
      <c r="H44" s="35"/>
    </row>
    <row r="45" spans="1:8" ht="20.100000000000001" customHeight="1" x14ac:dyDescent="0.7">
      <c r="A45" s="24" t="s">
        <v>484</v>
      </c>
      <c r="B45" s="25">
        <v>82</v>
      </c>
      <c r="C45" s="25">
        <f>COUNTA('Q7'!I3:I100649)</f>
        <v>82</v>
      </c>
      <c r="D45" s="25"/>
      <c r="E45" s="26">
        <f>(C45/B45)*100</f>
        <v>100</v>
      </c>
      <c r="G45" s="35" t="s">
        <v>5173</v>
      </c>
      <c r="H45" s="35"/>
    </row>
    <row r="46" spans="1:8" ht="20.100000000000001" customHeight="1" x14ac:dyDescent="0.7">
      <c r="A46" s="24" t="s">
        <v>485</v>
      </c>
      <c r="B46" s="25">
        <v>82</v>
      </c>
      <c r="C46" s="25">
        <f>COUNTA('Q8'!I3:I100044)</f>
        <v>13</v>
      </c>
      <c r="D46" s="25"/>
      <c r="E46" s="26">
        <f>(C46/B46)*100</f>
        <v>15.853658536585366</v>
      </c>
      <c r="G46" s="35" t="s">
        <v>5857</v>
      </c>
      <c r="H46" s="35"/>
    </row>
    <row r="47" spans="1:8" ht="20.100000000000001" customHeight="1" x14ac:dyDescent="0.7">
      <c r="A47" s="24" t="s">
        <v>788</v>
      </c>
      <c r="B47" s="25">
        <v>164</v>
      </c>
      <c r="C47" s="25">
        <f>COUNTA(S1_S3!I3:I100530)</f>
        <v>164</v>
      </c>
      <c r="D47" s="25"/>
      <c r="E47" s="26">
        <f>(C47/B47)*100</f>
        <v>100</v>
      </c>
      <c r="G47" s="35"/>
      <c r="H47" s="35"/>
    </row>
    <row r="48" spans="1:8" ht="20.100000000000001" customHeight="1" x14ac:dyDescent="0.7">
      <c r="A48" s="24" t="s">
        <v>486</v>
      </c>
      <c r="B48" s="25">
        <v>82</v>
      </c>
      <c r="C48" s="25">
        <f>COUNTA('S2'!I3:I99999)</f>
        <v>81</v>
      </c>
      <c r="D48" s="25"/>
      <c r="E48" s="26">
        <f>(C48/B48)*100</f>
        <v>98.780487804878049</v>
      </c>
      <c r="G48" s="35" t="s">
        <v>6680</v>
      </c>
      <c r="H48" s="35"/>
    </row>
    <row r="49" spans="1:8" ht="20.100000000000001" customHeight="1" x14ac:dyDescent="0.7">
      <c r="A49" s="24" t="s">
        <v>487</v>
      </c>
      <c r="B49" s="25">
        <v>82</v>
      </c>
      <c r="C49" s="25">
        <f>COUNTA('M1'!J3:J100907)</f>
        <v>82</v>
      </c>
      <c r="D49" s="25"/>
      <c r="E49" s="26">
        <f t="shared" ref="E49:E52" si="1">(C49/B49)*100</f>
        <v>100</v>
      </c>
      <c r="G49" s="35" t="s">
        <v>10983</v>
      </c>
      <c r="H49" s="35"/>
    </row>
    <row r="50" spans="1:8" ht="20.100000000000001" customHeight="1" x14ac:dyDescent="0.7">
      <c r="A50" s="24" t="s">
        <v>488</v>
      </c>
      <c r="B50" s="25">
        <v>82</v>
      </c>
      <c r="C50" s="25">
        <f>COUNTA('M2'!I3:I100287)</f>
        <v>53</v>
      </c>
      <c r="D50" s="25"/>
      <c r="E50" s="26">
        <f t="shared" si="1"/>
        <v>64.634146341463421</v>
      </c>
      <c r="G50" s="35" t="s">
        <v>6681</v>
      </c>
      <c r="H50" s="35"/>
    </row>
    <row r="51" spans="1:8" ht="20.100000000000001" customHeight="1" x14ac:dyDescent="0.7">
      <c r="A51" s="24" t="s">
        <v>489</v>
      </c>
      <c r="B51" s="25">
        <v>82</v>
      </c>
      <c r="C51" s="25">
        <f>COUNTA('M3'!I3:I100789)</f>
        <v>82</v>
      </c>
      <c r="D51" s="25"/>
      <c r="E51" s="26">
        <f t="shared" si="1"/>
        <v>100</v>
      </c>
      <c r="G51" s="35" t="s">
        <v>6682</v>
      </c>
      <c r="H51" s="35"/>
    </row>
    <row r="52" spans="1:8" ht="20.100000000000001" customHeight="1" thickBot="1" x14ac:dyDescent="0.75">
      <c r="A52" s="27" t="s">
        <v>490</v>
      </c>
      <c r="B52" s="28">
        <v>42</v>
      </c>
      <c r="C52" s="28">
        <f>COUNTA('M4'!I3:I100099)</f>
        <v>21</v>
      </c>
      <c r="D52" s="28"/>
      <c r="E52" s="32">
        <f t="shared" si="1"/>
        <v>50</v>
      </c>
      <c r="G52" s="35" t="s">
        <v>6683</v>
      </c>
    </row>
    <row r="53" spans="1:8" ht="20.100000000000001" customHeight="1" x14ac:dyDescent="0.7">
      <c r="A53" s="24"/>
      <c r="B53" s="24">
        <f>SUM(B39:B52)</f>
        <v>1190</v>
      </c>
      <c r="C53" s="29">
        <f>SUM(C39:C52)</f>
        <v>1069</v>
      </c>
      <c r="D53" s="30"/>
      <c r="E53" s="31">
        <f>(C53/B53)*100</f>
        <v>89.831932773109244</v>
      </c>
    </row>
    <row r="54" spans="1:8" x14ac:dyDescent="0.55000000000000004">
      <c r="A54" s="16"/>
      <c r="B54" s="16"/>
      <c r="C54" s="19"/>
      <c r="D54" s="19"/>
      <c r="E54" s="20"/>
    </row>
    <row r="55" spans="1:8" x14ac:dyDescent="0.55000000000000004">
      <c r="A55" t="s">
        <v>497</v>
      </c>
      <c r="B55" s="4">
        <v>165</v>
      </c>
    </row>
    <row r="56" spans="1:8" x14ac:dyDescent="0.55000000000000004">
      <c r="A56" t="s">
        <v>498</v>
      </c>
      <c r="B56" s="16">
        <f>SUM(B53:B55)</f>
        <v>1355</v>
      </c>
    </row>
  </sheetData>
  <mergeCells count="1">
    <mergeCell ref="B37:C37"/>
  </mergeCell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162"/>
  <sheetViews>
    <sheetView workbookViewId="0">
      <selection activeCell="I3" sqref="I3"/>
    </sheetView>
  </sheetViews>
  <sheetFormatPr defaultColWidth="8.83984375" defaultRowHeight="14.4" x14ac:dyDescent="0.55000000000000004"/>
  <cols>
    <col min="1" max="4" width="11.68359375" customWidth="1"/>
    <col min="5" max="5" width="5.68359375" customWidth="1"/>
    <col min="6" max="6" width="17.578125" customWidth="1"/>
    <col min="7" max="7" width="5.68359375" customWidth="1"/>
    <col min="8" max="11" width="11.68359375" customWidth="1"/>
  </cols>
  <sheetData>
    <row r="1" spans="1:11" x14ac:dyDescent="0.55000000000000004">
      <c r="A1" s="35" t="s">
        <v>117</v>
      </c>
      <c r="B1" s="4" t="s">
        <v>408</v>
      </c>
      <c r="C1" s="4" t="s">
        <v>409</v>
      </c>
      <c r="D1" s="4" t="s">
        <v>410</v>
      </c>
      <c r="E1" s="4"/>
      <c r="F1" s="4" t="s">
        <v>118</v>
      </c>
      <c r="G1" s="35"/>
      <c r="H1" s="4" t="s">
        <v>406</v>
      </c>
      <c r="I1" s="4" t="s">
        <v>407</v>
      </c>
      <c r="J1" s="4" t="s">
        <v>447</v>
      </c>
      <c r="K1" s="4" t="s">
        <v>448</v>
      </c>
    </row>
    <row r="2" spans="1:11" x14ac:dyDescent="0.55000000000000004">
      <c r="A2" s="35"/>
      <c r="B2" s="35"/>
      <c r="C2" s="35"/>
      <c r="D2" s="35"/>
      <c r="E2" s="35"/>
      <c r="F2" s="35"/>
      <c r="G2" s="35"/>
      <c r="H2" s="16">
        <v>200.93899999999999</v>
      </c>
      <c r="I2" s="16">
        <v>400</v>
      </c>
      <c r="J2" s="4"/>
      <c r="K2" s="4"/>
    </row>
    <row r="3" spans="1:11" x14ac:dyDescent="0.55000000000000004">
      <c r="A3" s="4" t="s">
        <v>3426</v>
      </c>
      <c r="B3" s="60">
        <v>5.2400000000000005E-4</v>
      </c>
      <c r="C3" s="60">
        <v>0</v>
      </c>
      <c r="D3" s="60">
        <v>0</v>
      </c>
      <c r="E3" s="4"/>
      <c r="F3" s="75">
        <v>44670.708980671297</v>
      </c>
      <c r="G3" s="4"/>
      <c r="H3" s="9">
        <v>200.90899999999999</v>
      </c>
      <c r="I3" s="9">
        <v>400.03399999999999</v>
      </c>
      <c r="J3" s="9">
        <f>H3-200.939</f>
        <v>-3.0000000000001137E-2</v>
      </c>
      <c r="K3" s="9">
        <f>I3-400</f>
        <v>3.3999999999991815E-2</v>
      </c>
    </row>
    <row r="4" spans="1:11" x14ac:dyDescent="0.55000000000000004">
      <c r="A4" s="4" t="s">
        <v>3427</v>
      </c>
      <c r="B4" s="60">
        <v>-0.147484</v>
      </c>
      <c r="C4" s="60">
        <v>0.310168</v>
      </c>
      <c r="D4" s="60">
        <v>-0.22525200000000001</v>
      </c>
      <c r="E4" s="4"/>
      <c r="F4" s="75">
        <v>44670.708980671297</v>
      </c>
      <c r="G4" s="4"/>
      <c r="H4" s="9"/>
      <c r="I4" s="9"/>
      <c r="J4" s="9"/>
      <c r="K4" s="9"/>
    </row>
    <row r="5" spans="1:11" x14ac:dyDescent="0.55000000000000004">
      <c r="A5" s="4" t="s">
        <v>3428</v>
      </c>
      <c r="B5" s="60">
        <v>-0.14747499999999999</v>
      </c>
      <c r="C5" s="60">
        <v>0.310197</v>
      </c>
      <c r="D5" s="60">
        <v>0.22445000000000001</v>
      </c>
      <c r="E5" s="4"/>
      <c r="F5" s="75">
        <v>44670.708980671297</v>
      </c>
      <c r="G5" s="4"/>
      <c r="H5" s="9"/>
      <c r="I5" s="9"/>
      <c r="J5" s="9"/>
      <c r="K5" s="9"/>
    </row>
    <row r="6" spans="1:11" x14ac:dyDescent="0.55000000000000004">
      <c r="A6" s="4" t="s">
        <v>3429</v>
      </c>
      <c r="B6" s="60">
        <v>0.15254400000000001</v>
      </c>
      <c r="C6" s="60">
        <v>0.31043599999999999</v>
      </c>
      <c r="D6" s="60">
        <v>-0.224803</v>
      </c>
      <c r="E6" s="4"/>
      <c r="F6" s="75">
        <v>44670.708980671297</v>
      </c>
      <c r="G6" s="4"/>
      <c r="H6" s="9"/>
      <c r="I6" s="9"/>
      <c r="J6" s="9"/>
      <c r="K6" s="9"/>
    </row>
    <row r="7" spans="1:11" x14ac:dyDescent="0.55000000000000004">
      <c r="A7" s="4" t="s">
        <v>3430</v>
      </c>
      <c r="B7" s="60">
        <v>0.15238299999999999</v>
      </c>
      <c r="C7" s="60">
        <v>0.31047400000000003</v>
      </c>
      <c r="D7" s="60">
        <v>0.225268</v>
      </c>
      <c r="E7" s="4"/>
      <c r="F7" s="75">
        <v>44670.708980671297</v>
      </c>
      <c r="G7" s="4"/>
      <c r="H7" s="9"/>
      <c r="I7" s="9"/>
      <c r="J7" s="9"/>
      <c r="K7" s="9"/>
    </row>
    <row r="8" spans="1:11" x14ac:dyDescent="0.55000000000000004">
      <c r="A8" s="4" t="s">
        <v>3431</v>
      </c>
      <c r="B8" s="60">
        <v>-0.35781499999999999</v>
      </c>
      <c r="C8" s="60">
        <v>-2.3144999999999999E-2</v>
      </c>
      <c r="D8" s="60">
        <v>-0.24984600000000001</v>
      </c>
      <c r="E8" s="4"/>
      <c r="F8" s="75">
        <v>44670.708980671297</v>
      </c>
      <c r="G8" s="4"/>
      <c r="H8" s="9"/>
      <c r="I8" s="9"/>
      <c r="J8" s="9"/>
      <c r="K8" s="9"/>
    </row>
    <row r="9" spans="1:11" x14ac:dyDescent="0.55000000000000004">
      <c r="A9" s="4" t="s">
        <v>3432</v>
      </c>
      <c r="B9" s="60">
        <v>-0.35769099999999998</v>
      </c>
      <c r="C9" s="60">
        <v>-2.3089999999999999E-2</v>
      </c>
      <c r="D9" s="60">
        <v>0.24983900000000001</v>
      </c>
      <c r="E9" s="4"/>
      <c r="F9" s="75">
        <v>44670.708980671297</v>
      </c>
      <c r="G9" s="4"/>
      <c r="H9" s="9"/>
      <c r="I9" s="9"/>
      <c r="J9" s="9"/>
      <c r="K9" s="9"/>
    </row>
    <row r="10" spans="1:11" x14ac:dyDescent="0.55000000000000004">
      <c r="A10" s="4" t="s">
        <v>3433</v>
      </c>
      <c r="B10" s="60">
        <v>-0.16695399999999999</v>
      </c>
      <c r="C10" s="60">
        <v>-0.27022699999999999</v>
      </c>
      <c r="D10" s="60">
        <v>0.29420200000000002</v>
      </c>
      <c r="E10" s="4"/>
      <c r="F10" s="75">
        <v>44670.708980671297</v>
      </c>
      <c r="G10" s="4"/>
      <c r="H10" s="9"/>
      <c r="I10" s="9"/>
      <c r="J10" s="9"/>
      <c r="K10" s="9"/>
    </row>
    <row r="11" spans="1:11" x14ac:dyDescent="0.55000000000000004">
      <c r="A11" s="4" t="s">
        <v>3434</v>
      </c>
      <c r="B11" s="60">
        <v>0.17290800000000001</v>
      </c>
      <c r="C11" s="60">
        <v>0.270042</v>
      </c>
      <c r="D11" s="60">
        <v>0.29402800000000001</v>
      </c>
      <c r="E11" s="4"/>
      <c r="F11" s="75">
        <v>44670.708980671297</v>
      </c>
      <c r="G11" s="4"/>
      <c r="H11" s="9"/>
      <c r="I11" s="9"/>
      <c r="J11" s="9"/>
      <c r="K11" s="9"/>
    </row>
    <row r="12" spans="1:11" x14ac:dyDescent="0.55000000000000004">
      <c r="A12" s="4" t="s">
        <v>3435</v>
      </c>
      <c r="B12" s="60">
        <v>0</v>
      </c>
      <c r="C12" s="60">
        <v>0</v>
      </c>
      <c r="D12" s="60">
        <v>0</v>
      </c>
      <c r="E12" s="4"/>
      <c r="F12" s="75">
        <v>44670.708980671297</v>
      </c>
      <c r="G12" s="4"/>
      <c r="H12" s="9"/>
      <c r="I12" s="9"/>
      <c r="J12" s="9"/>
      <c r="K12" s="9"/>
    </row>
    <row r="13" spans="1:11" x14ac:dyDescent="0.55000000000000004">
      <c r="A13" s="4" t="s">
        <v>3436</v>
      </c>
      <c r="B13" s="60">
        <v>5.2400000000000005E-4</v>
      </c>
      <c r="C13" s="60">
        <v>0</v>
      </c>
      <c r="D13" s="60">
        <v>0</v>
      </c>
      <c r="E13" s="4"/>
      <c r="F13" s="75">
        <v>44670.709008564816</v>
      </c>
      <c r="G13" s="4"/>
      <c r="H13" s="9">
        <v>200.85599999999999</v>
      </c>
      <c r="I13" s="9">
        <v>400.04300000000001</v>
      </c>
      <c r="J13" s="9">
        <f>H13-200.939</f>
        <v>-8.2999999999998408E-2</v>
      </c>
      <c r="K13" s="9">
        <f>I13-400</f>
        <v>4.3000000000006366E-2</v>
      </c>
    </row>
    <row r="14" spans="1:11" x14ac:dyDescent="0.55000000000000004">
      <c r="A14" s="4" t="s">
        <v>3437</v>
      </c>
      <c r="B14" s="60">
        <v>-0.14711399999999999</v>
      </c>
      <c r="C14" s="60">
        <v>0.31037700000000001</v>
      </c>
      <c r="D14" s="60">
        <v>-0.225244</v>
      </c>
      <c r="E14" s="4"/>
      <c r="F14" s="75">
        <v>44670.709008564816</v>
      </c>
      <c r="G14" s="4"/>
      <c r="H14" s="9"/>
      <c r="I14" s="9"/>
      <c r="J14" s="9"/>
      <c r="K14" s="9"/>
    </row>
    <row r="15" spans="1:11" x14ac:dyDescent="0.55000000000000004">
      <c r="A15" s="4" t="s">
        <v>3438</v>
      </c>
      <c r="B15" s="60">
        <v>-0.14746400000000001</v>
      </c>
      <c r="C15" s="60">
        <v>0.31034299999999998</v>
      </c>
      <c r="D15" s="60">
        <v>0.22511</v>
      </c>
      <c r="E15" s="4"/>
      <c r="F15" s="75">
        <v>44670.709008564816</v>
      </c>
      <c r="G15" s="4"/>
      <c r="H15" s="9"/>
      <c r="I15" s="9"/>
      <c r="J15" s="9"/>
      <c r="K15" s="9"/>
    </row>
    <row r="16" spans="1:11" x14ac:dyDescent="0.55000000000000004">
      <c r="A16" s="4" t="s">
        <v>3439</v>
      </c>
      <c r="B16" s="60">
        <v>0.15273600000000001</v>
      </c>
      <c r="C16" s="60">
        <v>0.31037199999999998</v>
      </c>
      <c r="D16" s="60">
        <v>-0.224966</v>
      </c>
      <c r="E16" s="4"/>
      <c r="F16" s="75">
        <v>44670.709008564816</v>
      </c>
      <c r="G16" s="4"/>
      <c r="H16" s="9"/>
      <c r="I16" s="9"/>
      <c r="J16" s="9"/>
      <c r="K16" s="9"/>
    </row>
    <row r="17" spans="1:11" x14ac:dyDescent="0.55000000000000004">
      <c r="A17" s="4" t="s">
        <v>3440</v>
      </c>
      <c r="B17" s="60">
        <v>0.152452</v>
      </c>
      <c r="C17" s="60">
        <v>0.31031199999999998</v>
      </c>
      <c r="D17" s="60">
        <v>0.22490399999999999</v>
      </c>
      <c r="E17" s="4"/>
      <c r="F17" s="75">
        <v>44670.709008564816</v>
      </c>
      <c r="G17" s="4"/>
      <c r="H17" s="9"/>
      <c r="I17" s="9"/>
      <c r="J17" s="9"/>
      <c r="K17" s="9"/>
    </row>
    <row r="18" spans="1:11" x14ac:dyDescent="0.55000000000000004">
      <c r="A18" s="4" t="s">
        <v>3441</v>
      </c>
      <c r="B18" s="60">
        <v>-0.35778100000000002</v>
      </c>
      <c r="C18" s="60">
        <v>-2.3050000000000001E-2</v>
      </c>
      <c r="D18" s="60">
        <v>-0.25037700000000002</v>
      </c>
      <c r="E18" s="4"/>
      <c r="F18" s="75">
        <v>44670.709008564816</v>
      </c>
      <c r="G18" s="4"/>
      <c r="H18" s="9"/>
      <c r="I18" s="9"/>
      <c r="J18" s="9"/>
      <c r="K18" s="9"/>
    </row>
    <row r="19" spans="1:11" x14ac:dyDescent="0.55000000000000004">
      <c r="A19" s="4" t="s">
        <v>3442</v>
      </c>
      <c r="B19" s="60">
        <v>-0.35793799999999998</v>
      </c>
      <c r="C19" s="60">
        <v>-2.3334000000000001E-2</v>
      </c>
      <c r="D19" s="60">
        <v>0.249801</v>
      </c>
      <c r="E19" s="4"/>
      <c r="F19" s="75">
        <v>44670.709008564816</v>
      </c>
      <c r="G19" s="4"/>
      <c r="H19" s="9"/>
      <c r="I19" s="9"/>
      <c r="J19" s="9"/>
      <c r="K19" s="9"/>
    </row>
    <row r="20" spans="1:11" x14ac:dyDescent="0.55000000000000004">
      <c r="A20" s="4" t="s">
        <v>3443</v>
      </c>
      <c r="B20" s="60">
        <v>-0.16750599999999999</v>
      </c>
      <c r="C20" s="60">
        <v>-0.269818</v>
      </c>
      <c r="D20" s="60">
        <v>0.29419000000000001</v>
      </c>
      <c r="E20" s="4"/>
      <c r="F20" s="75">
        <v>44670.709008564816</v>
      </c>
      <c r="G20" s="4"/>
      <c r="H20" s="9"/>
      <c r="I20" s="9"/>
      <c r="J20" s="9"/>
      <c r="K20" s="9"/>
    </row>
    <row r="21" spans="1:11" x14ac:dyDescent="0.55000000000000004">
      <c r="A21" s="4" t="s">
        <v>3444</v>
      </c>
      <c r="B21" s="60">
        <v>0.17255300000000001</v>
      </c>
      <c r="C21" s="60">
        <v>0.26974799999999999</v>
      </c>
      <c r="D21" s="60">
        <v>0.29405500000000001</v>
      </c>
      <c r="E21" s="4"/>
      <c r="F21" s="75">
        <v>44670.709008564816</v>
      </c>
      <c r="G21" s="4"/>
      <c r="H21" s="9"/>
      <c r="I21" s="9"/>
      <c r="J21" s="9"/>
      <c r="K21" s="9"/>
    </row>
    <row r="22" spans="1:11" x14ac:dyDescent="0.55000000000000004">
      <c r="A22" s="4" t="s">
        <v>3445</v>
      </c>
      <c r="B22" s="60">
        <v>0</v>
      </c>
      <c r="C22" s="60">
        <v>0</v>
      </c>
      <c r="D22" s="60">
        <v>0</v>
      </c>
      <c r="E22" s="4"/>
      <c r="F22" s="75">
        <v>44670.709008564816</v>
      </c>
      <c r="G22" s="4"/>
      <c r="H22" s="9"/>
      <c r="I22" s="9"/>
      <c r="J22" s="9"/>
      <c r="K22" s="9"/>
    </row>
    <row r="23" spans="1:11" x14ac:dyDescent="0.55000000000000004">
      <c r="A23" s="4" t="s">
        <v>3446</v>
      </c>
      <c r="B23" s="60">
        <v>5.2400000000000005E-4</v>
      </c>
      <c r="C23" s="60">
        <v>0</v>
      </c>
      <c r="D23" s="60">
        <v>0</v>
      </c>
      <c r="E23" s="4"/>
      <c r="F23" s="75">
        <v>44670.709036342596</v>
      </c>
      <c r="G23" s="4"/>
      <c r="H23" s="9">
        <v>200.86100000000002</v>
      </c>
      <c r="I23" s="9">
        <v>400.05200000000002</v>
      </c>
      <c r="J23" s="9">
        <f>H23-200.939</f>
        <v>-7.7999999999974534E-2</v>
      </c>
      <c r="K23" s="9">
        <f>I23-400</f>
        <v>5.2000000000020918E-2</v>
      </c>
    </row>
    <row r="24" spans="1:11" x14ac:dyDescent="0.55000000000000004">
      <c r="A24" s="4" t="s">
        <v>3447</v>
      </c>
      <c r="B24" s="60">
        <v>-0.147288</v>
      </c>
      <c r="C24" s="60">
        <v>0.310338</v>
      </c>
      <c r="D24" s="60">
        <v>-0.224742</v>
      </c>
      <c r="E24" s="4"/>
      <c r="F24" s="75">
        <v>44670.709036342596</v>
      </c>
      <c r="G24" s="4"/>
      <c r="H24" s="9"/>
      <c r="I24" s="9"/>
      <c r="J24" s="9"/>
      <c r="K24" s="9"/>
    </row>
    <row r="25" spans="1:11" x14ac:dyDescent="0.55000000000000004">
      <c r="A25" s="4" t="s">
        <v>3448</v>
      </c>
      <c r="B25" s="60">
        <v>-0.147371</v>
      </c>
      <c r="C25" s="60">
        <v>0.31035699999999999</v>
      </c>
      <c r="D25" s="60">
        <v>0.22528599999999999</v>
      </c>
      <c r="E25" s="4"/>
      <c r="F25" s="75">
        <v>44670.709036342596</v>
      </c>
      <c r="G25" s="4"/>
      <c r="H25" s="9"/>
      <c r="I25" s="9"/>
      <c r="J25" s="9"/>
      <c r="K25" s="9"/>
    </row>
    <row r="26" spans="1:11" x14ac:dyDescent="0.55000000000000004">
      <c r="A26" s="4" t="s">
        <v>3449</v>
      </c>
      <c r="B26" s="60">
        <v>0.15249399999999999</v>
      </c>
      <c r="C26" s="60">
        <v>0.31023699999999999</v>
      </c>
      <c r="D26" s="60">
        <v>-0.224907</v>
      </c>
      <c r="E26" s="4"/>
      <c r="F26" s="75">
        <v>44670.709036342596</v>
      </c>
      <c r="G26" s="4"/>
      <c r="H26" s="9"/>
      <c r="I26" s="9"/>
      <c r="J26" s="9"/>
      <c r="K26" s="9"/>
    </row>
    <row r="27" spans="1:11" x14ac:dyDescent="0.55000000000000004">
      <c r="A27" s="4" t="s">
        <v>3450</v>
      </c>
      <c r="B27" s="60">
        <v>0.15290000000000001</v>
      </c>
      <c r="C27" s="60">
        <v>0.31025700000000001</v>
      </c>
      <c r="D27" s="60">
        <v>0.22503799999999999</v>
      </c>
      <c r="E27" s="4"/>
      <c r="F27" s="75">
        <v>44670.709036342596</v>
      </c>
      <c r="G27" s="4"/>
      <c r="H27" s="9"/>
      <c r="I27" s="9"/>
      <c r="J27" s="9"/>
      <c r="K27" s="9"/>
    </row>
    <row r="28" spans="1:11" x14ac:dyDescent="0.55000000000000004">
      <c r="A28" s="4" t="s">
        <v>3451</v>
      </c>
      <c r="B28" s="60">
        <v>-0.35784300000000002</v>
      </c>
      <c r="C28" s="60">
        <v>-2.3283999999999999E-2</v>
      </c>
      <c r="D28" s="60">
        <v>-0.250226</v>
      </c>
      <c r="E28" s="4"/>
      <c r="F28" s="75">
        <v>44670.709036342596</v>
      </c>
      <c r="G28" s="4"/>
      <c r="H28" s="9"/>
      <c r="I28" s="9"/>
      <c r="J28" s="9"/>
      <c r="K28" s="9"/>
    </row>
    <row r="29" spans="1:11" x14ac:dyDescent="0.55000000000000004">
      <c r="A29" s="4" t="s">
        <v>3452</v>
      </c>
      <c r="B29" s="60">
        <v>-0.35785400000000001</v>
      </c>
      <c r="C29" s="60">
        <v>-2.2945E-2</v>
      </c>
      <c r="D29" s="60">
        <v>0.24995700000000001</v>
      </c>
      <c r="E29" s="4"/>
      <c r="F29" s="75">
        <v>44670.709036342596</v>
      </c>
      <c r="G29" s="4"/>
      <c r="H29" s="9"/>
      <c r="I29" s="9"/>
      <c r="J29" s="9"/>
      <c r="K29" s="9"/>
    </row>
    <row r="30" spans="1:11" x14ac:dyDescent="0.55000000000000004">
      <c r="A30" s="4" t="s">
        <v>3453</v>
      </c>
      <c r="B30" s="60">
        <v>-0.167156</v>
      </c>
      <c r="C30" s="60">
        <v>-0.26988899999999999</v>
      </c>
      <c r="D30" s="60">
        <v>0.294271</v>
      </c>
      <c r="E30" s="4"/>
      <c r="F30" s="75">
        <v>44670.709036342596</v>
      </c>
      <c r="G30" s="4"/>
      <c r="H30" s="9"/>
      <c r="I30" s="9"/>
      <c r="J30" s="9"/>
      <c r="K30" s="9"/>
    </row>
    <row r="31" spans="1:11" x14ac:dyDescent="0.55000000000000004">
      <c r="A31" s="4" t="s">
        <v>3454</v>
      </c>
      <c r="B31" s="60">
        <v>0.17263800000000001</v>
      </c>
      <c r="C31" s="60">
        <v>0.27008500000000002</v>
      </c>
      <c r="D31" s="60">
        <v>0.29403699999999999</v>
      </c>
      <c r="E31" s="4"/>
      <c r="F31" s="75">
        <v>44670.709036342596</v>
      </c>
      <c r="G31" s="4"/>
      <c r="H31" s="9"/>
      <c r="I31" s="9"/>
      <c r="J31" s="9"/>
      <c r="K31" s="9"/>
    </row>
    <row r="32" spans="1:11" x14ac:dyDescent="0.55000000000000004">
      <c r="A32" s="4" t="s">
        <v>3455</v>
      </c>
      <c r="B32" s="60">
        <v>0</v>
      </c>
      <c r="C32" s="60">
        <v>0</v>
      </c>
      <c r="D32" s="60">
        <v>0</v>
      </c>
      <c r="E32" s="4"/>
      <c r="F32" s="75">
        <v>44670.709036342596</v>
      </c>
      <c r="G32" s="4"/>
      <c r="H32" s="9"/>
      <c r="I32" s="9"/>
      <c r="J32" s="9"/>
      <c r="K32" s="9"/>
    </row>
    <row r="33" spans="1:11" x14ac:dyDescent="0.55000000000000004">
      <c r="A33" s="4" t="s">
        <v>3456</v>
      </c>
      <c r="B33" s="60">
        <v>5.2400000000000005E-4</v>
      </c>
      <c r="C33" s="60">
        <v>0</v>
      </c>
      <c r="D33" s="60">
        <v>0</v>
      </c>
      <c r="E33" s="4"/>
      <c r="F33" s="75">
        <v>44670.709064930554</v>
      </c>
      <c r="G33" s="4"/>
      <c r="H33" s="9">
        <v>200.863</v>
      </c>
      <c r="I33" s="9">
        <v>400.05</v>
      </c>
      <c r="J33" s="9">
        <f>H33-200.939</f>
        <v>-7.5999999999993406E-2</v>
      </c>
      <c r="K33" s="9">
        <f>I33-400</f>
        <v>5.0000000000011369E-2</v>
      </c>
    </row>
    <row r="34" spans="1:11" x14ac:dyDescent="0.55000000000000004">
      <c r="A34" s="4" t="s">
        <v>3457</v>
      </c>
      <c r="B34" s="60">
        <v>-0.146926</v>
      </c>
      <c r="C34" s="60">
        <v>0.31037300000000001</v>
      </c>
      <c r="D34" s="60">
        <v>-0.225022</v>
      </c>
      <c r="E34" s="4"/>
      <c r="F34" s="75">
        <v>44670.709064930554</v>
      </c>
      <c r="G34" s="4"/>
      <c r="H34" s="9"/>
      <c r="I34" s="9"/>
      <c r="J34" s="9"/>
      <c r="K34" s="9"/>
    </row>
    <row r="35" spans="1:11" x14ac:dyDescent="0.55000000000000004">
      <c r="A35" s="4" t="s">
        <v>3458</v>
      </c>
      <c r="B35" s="60">
        <v>-0.147287</v>
      </c>
      <c r="C35" s="60">
        <v>0.310365</v>
      </c>
      <c r="D35" s="60">
        <v>0.22497900000000001</v>
      </c>
      <c r="E35" s="4"/>
      <c r="F35" s="75">
        <v>44670.709064930554</v>
      </c>
      <c r="G35" s="4"/>
      <c r="H35" s="9"/>
      <c r="I35" s="9"/>
      <c r="J35" s="9"/>
      <c r="K35" s="9"/>
    </row>
    <row r="36" spans="1:11" x14ac:dyDescent="0.55000000000000004">
      <c r="A36" s="4" t="s">
        <v>3459</v>
      </c>
      <c r="B36" s="60">
        <v>0.15262899999999999</v>
      </c>
      <c r="C36" s="60">
        <v>0.31030999999999997</v>
      </c>
      <c r="D36" s="60">
        <v>-0.224996</v>
      </c>
      <c r="E36" s="4"/>
      <c r="F36" s="75">
        <v>44670.709064930554</v>
      </c>
      <c r="G36" s="4"/>
      <c r="H36" s="9"/>
      <c r="I36" s="9"/>
      <c r="J36" s="9"/>
      <c r="K36" s="9"/>
    </row>
    <row r="37" spans="1:11" x14ac:dyDescent="0.55000000000000004">
      <c r="A37" s="4" t="s">
        <v>3460</v>
      </c>
      <c r="B37" s="60">
        <v>0.153118</v>
      </c>
      <c r="C37" s="60">
        <v>0.31026900000000002</v>
      </c>
      <c r="D37" s="60">
        <v>0.22500600000000001</v>
      </c>
      <c r="E37" s="4"/>
      <c r="F37" s="75">
        <v>44670.709064930554</v>
      </c>
      <c r="G37" s="4"/>
      <c r="H37" s="9"/>
      <c r="I37" s="9"/>
      <c r="J37" s="9"/>
      <c r="K37" s="9"/>
    </row>
    <row r="38" spans="1:11" x14ac:dyDescent="0.55000000000000004">
      <c r="A38" s="4" t="s">
        <v>3461</v>
      </c>
      <c r="B38" s="60">
        <v>-0.35792600000000002</v>
      </c>
      <c r="C38" s="60">
        <v>-2.2568000000000001E-2</v>
      </c>
      <c r="D38" s="60">
        <v>-0.24986900000000001</v>
      </c>
      <c r="E38" s="4"/>
      <c r="F38" s="75">
        <v>44670.709064930554</v>
      </c>
      <c r="G38" s="4"/>
      <c r="H38" s="9"/>
      <c r="I38" s="9"/>
      <c r="J38" s="9"/>
      <c r="K38" s="9"/>
    </row>
    <row r="39" spans="1:11" x14ac:dyDescent="0.55000000000000004">
      <c r="A39" s="4" t="s">
        <v>3462</v>
      </c>
      <c r="B39" s="60">
        <v>-0.357908</v>
      </c>
      <c r="C39" s="60">
        <v>-2.3274E-2</v>
      </c>
      <c r="D39" s="60">
        <v>0.249913</v>
      </c>
      <c r="E39" s="4"/>
      <c r="F39" s="75">
        <v>44670.709064930554</v>
      </c>
      <c r="G39" s="4"/>
      <c r="H39" s="9"/>
      <c r="I39" s="9"/>
      <c r="J39" s="9"/>
      <c r="K39" s="9"/>
    </row>
    <row r="40" spans="1:11" x14ac:dyDescent="0.55000000000000004">
      <c r="A40" s="4" t="s">
        <v>3463</v>
      </c>
      <c r="B40" s="60">
        <v>-0.16748099999999999</v>
      </c>
      <c r="C40" s="60">
        <v>-0.26980100000000001</v>
      </c>
      <c r="D40" s="60">
        <v>0.29425099999999998</v>
      </c>
      <c r="E40" s="4"/>
      <c r="F40" s="75">
        <v>44670.709064930554</v>
      </c>
      <c r="G40" s="4"/>
      <c r="H40" s="9"/>
      <c r="I40" s="9"/>
      <c r="J40" s="9"/>
      <c r="K40" s="9"/>
    </row>
    <row r="41" spans="1:11" x14ac:dyDescent="0.55000000000000004">
      <c r="A41" s="4" t="s">
        <v>3464</v>
      </c>
      <c r="B41" s="60">
        <v>0.17315900000000001</v>
      </c>
      <c r="C41" s="60">
        <v>0.26969100000000001</v>
      </c>
      <c r="D41" s="60">
        <v>0.29400700000000002</v>
      </c>
      <c r="E41" s="4"/>
      <c r="F41" s="75">
        <v>44670.709064930554</v>
      </c>
      <c r="G41" s="4"/>
      <c r="H41" s="9"/>
      <c r="I41" s="9"/>
      <c r="J41" s="9"/>
      <c r="K41" s="9"/>
    </row>
    <row r="42" spans="1:11" x14ac:dyDescent="0.55000000000000004">
      <c r="A42" s="4" t="s">
        <v>3465</v>
      </c>
      <c r="B42" s="60">
        <v>0</v>
      </c>
      <c r="C42" s="60">
        <v>0</v>
      </c>
      <c r="D42" s="60">
        <v>0</v>
      </c>
      <c r="E42" s="4"/>
      <c r="F42" s="75">
        <v>44670.709064930554</v>
      </c>
      <c r="G42" s="4"/>
      <c r="H42" s="9"/>
      <c r="I42" s="9"/>
      <c r="J42" s="9"/>
      <c r="K42" s="9"/>
    </row>
    <row r="43" spans="1:11" x14ac:dyDescent="0.55000000000000004">
      <c r="A43" s="4" t="s">
        <v>3870</v>
      </c>
      <c r="B43" s="60">
        <v>5.2400000000000005E-4</v>
      </c>
      <c r="C43" s="60">
        <v>0</v>
      </c>
      <c r="D43" s="60">
        <v>0</v>
      </c>
      <c r="E43" s="4"/>
      <c r="F43" s="75">
        <v>44670.70909895833</v>
      </c>
      <c r="G43" s="4"/>
      <c r="H43" s="9">
        <v>200.91200000000001</v>
      </c>
      <c r="I43" s="9">
        <v>400.036</v>
      </c>
      <c r="J43" s="9">
        <f>H43-200.939</f>
        <v>-2.6999999999986812E-2</v>
      </c>
      <c r="K43" s="9">
        <f>I43-400</f>
        <v>3.6000000000001364E-2</v>
      </c>
    </row>
    <row r="44" spans="1:11" x14ac:dyDescent="0.55000000000000004">
      <c r="A44" s="4" t="s">
        <v>3871</v>
      </c>
      <c r="B44" s="60">
        <v>-0.14721100000000001</v>
      </c>
      <c r="C44" s="60">
        <v>0.31041800000000003</v>
      </c>
      <c r="D44" s="60">
        <v>-0.22492500000000001</v>
      </c>
      <c r="E44" s="4"/>
      <c r="F44" s="75">
        <v>44670.70909895833</v>
      </c>
      <c r="G44" s="4"/>
      <c r="H44" s="9"/>
      <c r="I44" s="9"/>
      <c r="J44" s="9"/>
      <c r="K44" s="9"/>
    </row>
    <row r="45" spans="1:11" x14ac:dyDescent="0.55000000000000004">
      <c r="A45" s="4" t="s">
        <v>3872</v>
      </c>
      <c r="B45" s="60">
        <v>-0.147061</v>
      </c>
      <c r="C45" s="60">
        <v>0.31033300000000003</v>
      </c>
      <c r="D45" s="60">
        <v>0.225108</v>
      </c>
      <c r="E45" s="4"/>
      <c r="F45" s="75">
        <v>44670.70909895833</v>
      </c>
      <c r="G45" s="4"/>
      <c r="H45" s="9"/>
      <c r="I45" s="9"/>
      <c r="J45" s="9"/>
      <c r="K45" s="9"/>
    </row>
    <row r="46" spans="1:11" x14ac:dyDescent="0.55000000000000004">
      <c r="A46" s="4" t="s">
        <v>3873</v>
      </c>
      <c r="B46" s="60">
        <v>0.15276400000000001</v>
      </c>
      <c r="C46" s="60">
        <v>0.31026599999999999</v>
      </c>
      <c r="D46" s="60">
        <v>-0.22500800000000001</v>
      </c>
      <c r="E46" s="4"/>
      <c r="F46" s="75">
        <v>44670.70909895833</v>
      </c>
      <c r="G46" s="4"/>
      <c r="H46" s="9"/>
      <c r="I46" s="9"/>
      <c r="J46" s="9"/>
      <c r="K46" s="9"/>
    </row>
    <row r="47" spans="1:11" x14ac:dyDescent="0.55000000000000004">
      <c r="A47" s="4" t="s">
        <v>3874</v>
      </c>
      <c r="B47" s="60">
        <v>0.15280299999999999</v>
      </c>
      <c r="C47" s="60">
        <v>0.31022499999999997</v>
      </c>
      <c r="D47" s="60">
        <v>0.22493199999999999</v>
      </c>
      <c r="E47" s="4"/>
      <c r="F47" s="75">
        <v>44670.70909895833</v>
      </c>
      <c r="G47" s="4"/>
      <c r="H47" s="9"/>
      <c r="I47" s="9"/>
      <c r="J47" s="9"/>
      <c r="K47" s="9"/>
    </row>
    <row r="48" spans="1:11" x14ac:dyDescent="0.55000000000000004">
      <c r="A48" s="4" t="s">
        <v>3875</v>
      </c>
      <c r="B48" s="60">
        <v>-0.35772500000000002</v>
      </c>
      <c r="C48" s="60">
        <v>-2.3172000000000002E-2</v>
      </c>
      <c r="D48" s="60">
        <v>-0.25008000000000002</v>
      </c>
      <c r="E48" s="4"/>
      <c r="F48" s="75">
        <v>44670.70909895833</v>
      </c>
      <c r="G48" s="4"/>
      <c r="H48" s="9"/>
      <c r="I48" s="9"/>
      <c r="J48" s="9"/>
      <c r="K48" s="9"/>
    </row>
    <row r="49" spans="1:11" x14ac:dyDescent="0.55000000000000004">
      <c r="A49" s="4" t="s">
        <v>3876</v>
      </c>
      <c r="B49" s="60">
        <v>-0.357713</v>
      </c>
      <c r="C49" s="60">
        <v>-2.3057999999999999E-2</v>
      </c>
      <c r="D49" s="60">
        <v>0.249999</v>
      </c>
      <c r="E49" s="4"/>
      <c r="F49" s="75">
        <v>44670.70909895833</v>
      </c>
      <c r="G49" s="4"/>
      <c r="H49" s="9"/>
      <c r="I49" s="9"/>
      <c r="J49" s="9"/>
      <c r="K49" s="9"/>
    </row>
    <row r="50" spans="1:11" x14ac:dyDescent="0.55000000000000004">
      <c r="A50" s="4" t="s">
        <v>3877</v>
      </c>
      <c r="B50" s="60">
        <v>-0.16730300000000001</v>
      </c>
      <c r="C50" s="60">
        <v>-0.27009699999999998</v>
      </c>
      <c r="D50" s="60">
        <v>0.29418899999999998</v>
      </c>
      <c r="E50" s="4"/>
      <c r="F50" s="75">
        <v>44670.70909895833</v>
      </c>
      <c r="G50" s="4"/>
      <c r="H50" s="9"/>
      <c r="I50" s="9"/>
      <c r="J50" s="9"/>
      <c r="K50" s="9"/>
    </row>
    <row r="51" spans="1:11" x14ac:dyDescent="0.55000000000000004">
      <c r="A51" s="4" t="s">
        <v>3878</v>
      </c>
      <c r="B51" s="60">
        <v>0.17299200000000001</v>
      </c>
      <c r="C51" s="60">
        <v>0.26954</v>
      </c>
      <c r="D51" s="60">
        <v>0.29398200000000002</v>
      </c>
      <c r="E51" s="4"/>
      <c r="F51" s="75">
        <v>44670.70909895833</v>
      </c>
      <c r="G51" s="4"/>
      <c r="H51" s="9"/>
      <c r="I51" s="9"/>
      <c r="J51" s="9"/>
      <c r="K51" s="9"/>
    </row>
    <row r="52" spans="1:11" x14ac:dyDescent="0.55000000000000004">
      <c r="A52" s="4" t="s">
        <v>3907</v>
      </c>
      <c r="B52" s="60">
        <v>0</v>
      </c>
      <c r="C52" s="60">
        <v>0</v>
      </c>
      <c r="D52" s="60">
        <v>0</v>
      </c>
      <c r="E52" s="4"/>
      <c r="F52" s="75">
        <v>44670.70909895833</v>
      </c>
      <c r="G52" s="4"/>
      <c r="H52" s="9"/>
      <c r="I52" s="9"/>
      <c r="J52" s="9"/>
      <c r="K52" s="9"/>
    </row>
    <row r="53" spans="1:11" x14ac:dyDescent="0.55000000000000004">
      <c r="A53" s="4" t="s">
        <v>3466</v>
      </c>
      <c r="B53" s="60">
        <v>5.2400000000000005E-4</v>
      </c>
      <c r="C53" s="60">
        <v>0</v>
      </c>
      <c r="D53" s="60">
        <v>0</v>
      </c>
      <c r="E53" s="4"/>
      <c r="F53" s="75">
        <v>44670.709129513889</v>
      </c>
      <c r="G53" s="4"/>
      <c r="H53" s="9">
        <v>200.89599999999999</v>
      </c>
      <c r="I53" s="9">
        <v>400.05600000000004</v>
      </c>
      <c r="J53" s="9">
        <f>H53-200.939</f>
        <v>-4.3000000000006366E-2</v>
      </c>
      <c r="K53" s="9">
        <f>I53-400</f>
        <v>5.6000000000040018E-2</v>
      </c>
    </row>
    <row r="54" spans="1:11" x14ac:dyDescent="0.55000000000000004">
      <c r="A54" s="4" t="s">
        <v>3467</v>
      </c>
      <c r="B54" s="60">
        <v>-0.14727699999999999</v>
      </c>
      <c r="C54" s="60">
        <v>0.31034600000000001</v>
      </c>
      <c r="D54" s="60">
        <v>-0.22492000000000001</v>
      </c>
      <c r="E54" s="4"/>
      <c r="F54" s="75">
        <v>44670.709129513889</v>
      </c>
      <c r="G54" s="4"/>
      <c r="H54" s="9"/>
      <c r="I54" s="9"/>
      <c r="J54" s="9"/>
      <c r="K54" s="9"/>
    </row>
    <row r="55" spans="1:11" x14ac:dyDescent="0.55000000000000004">
      <c r="A55" s="4" t="s">
        <v>3468</v>
      </c>
      <c r="B55" s="60">
        <v>-0.14743700000000001</v>
      </c>
      <c r="C55" s="60">
        <v>0.31034299999999998</v>
      </c>
      <c r="D55" s="60">
        <v>0.225105</v>
      </c>
      <c r="E55" s="4"/>
      <c r="F55" s="75">
        <v>44670.709129513889</v>
      </c>
      <c r="G55" s="4"/>
      <c r="H55" s="9"/>
      <c r="I55" s="9"/>
      <c r="J55" s="9"/>
      <c r="K55" s="9"/>
    </row>
    <row r="56" spans="1:11" x14ac:dyDescent="0.55000000000000004">
      <c r="A56" s="4" t="s">
        <v>3469</v>
      </c>
      <c r="B56" s="60">
        <v>0.152865</v>
      </c>
      <c r="C56" s="60">
        <v>0.31035800000000002</v>
      </c>
      <c r="D56" s="60">
        <v>-0.22497500000000001</v>
      </c>
      <c r="E56" s="4"/>
      <c r="F56" s="75">
        <v>44670.709129513889</v>
      </c>
      <c r="G56" s="4"/>
      <c r="H56" s="9"/>
      <c r="I56" s="9"/>
      <c r="J56" s="9"/>
      <c r="K56" s="9"/>
    </row>
    <row r="57" spans="1:11" x14ac:dyDescent="0.55000000000000004">
      <c r="A57" s="4" t="s">
        <v>3470</v>
      </c>
      <c r="B57" s="60">
        <v>0.15249699999999999</v>
      </c>
      <c r="C57" s="60">
        <v>0.31037199999999998</v>
      </c>
      <c r="D57" s="60">
        <v>0.22509899999999999</v>
      </c>
      <c r="E57" s="4"/>
      <c r="F57" s="75">
        <v>44670.709129513889</v>
      </c>
      <c r="G57" s="4"/>
      <c r="H57" s="9"/>
      <c r="I57" s="9"/>
      <c r="J57" s="9"/>
      <c r="K57" s="9"/>
    </row>
    <row r="58" spans="1:11" x14ac:dyDescent="0.55000000000000004">
      <c r="A58" s="4" t="s">
        <v>3471</v>
      </c>
      <c r="B58" s="60">
        <v>-0.35766900000000001</v>
      </c>
      <c r="C58" s="60">
        <v>-2.3300000000000001E-2</v>
      </c>
      <c r="D58" s="60">
        <v>-0.24992200000000001</v>
      </c>
      <c r="E58" s="4"/>
      <c r="F58" s="75">
        <v>44670.709129513889</v>
      </c>
      <c r="G58" s="4"/>
      <c r="H58" s="9"/>
      <c r="I58" s="9"/>
      <c r="J58" s="9"/>
      <c r="K58" s="9"/>
    </row>
    <row r="59" spans="1:11" x14ac:dyDescent="0.55000000000000004">
      <c r="A59" s="4" t="s">
        <v>3472</v>
      </c>
      <c r="B59" s="60">
        <v>-0.35776200000000002</v>
      </c>
      <c r="C59" s="60">
        <v>-2.3202E-2</v>
      </c>
      <c r="D59" s="60">
        <v>0.25016300000000002</v>
      </c>
      <c r="E59" s="4"/>
      <c r="F59" s="75">
        <v>44670.709129513889</v>
      </c>
      <c r="G59" s="4"/>
      <c r="H59" s="9"/>
      <c r="I59" s="9"/>
      <c r="J59" s="9"/>
      <c r="K59" s="9"/>
    </row>
    <row r="60" spans="1:11" x14ac:dyDescent="0.55000000000000004">
      <c r="A60" s="4" t="s">
        <v>3473</v>
      </c>
      <c r="B60" s="60">
        <v>-0.16709099999999999</v>
      </c>
      <c r="C60" s="60">
        <v>-0.27007100000000001</v>
      </c>
      <c r="D60" s="60">
        <v>0.29420600000000002</v>
      </c>
      <c r="E60" s="4"/>
      <c r="F60" s="75">
        <v>44670.709129513889</v>
      </c>
      <c r="G60" s="4"/>
      <c r="H60" s="9"/>
      <c r="I60" s="9"/>
      <c r="J60" s="9"/>
      <c r="K60" s="9"/>
    </row>
    <row r="61" spans="1:11" x14ac:dyDescent="0.55000000000000004">
      <c r="A61" s="4" t="s">
        <v>3474</v>
      </c>
      <c r="B61" s="60">
        <v>0.17269300000000001</v>
      </c>
      <c r="C61" s="60">
        <v>0.26977099999999998</v>
      </c>
      <c r="D61" s="60">
        <v>0.293985</v>
      </c>
      <c r="E61" s="4"/>
      <c r="F61" s="75">
        <v>44670.709129513889</v>
      </c>
      <c r="G61" s="4"/>
      <c r="H61" s="9"/>
      <c r="I61" s="9"/>
      <c r="J61" s="9"/>
      <c r="K61" s="9"/>
    </row>
    <row r="62" spans="1:11" x14ac:dyDescent="0.55000000000000004">
      <c r="A62" s="4" t="s">
        <v>3475</v>
      </c>
      <c r="B62" s="60">
        <v>0</v>
      </c>
      <c r="C62" s="60">
        <v>0</v>
      </c>
      <c r="D62" s="60">
        <v>0</v>
      </c>
      <c r="E62" s="4"/>
      <c r="F62" s="75">
        <v>44670.709129513889</v>
      </c>
      <c r="G62" s="4"/>
      <c r="H62" s="9"/>
      <c r="I62" s="9"/>
      <c r="J62" s="9"/>
      <c r="K62" s="9"/>
    </row>
    <row r="63" spans="1:11" x14ac:dyDescent="0.55000000000000004">
      <c r="A63" s="4" t="s">
        <v>3879</v>
      </c>
      <c r="B63" s="60">
        <v>5.2400000000000005E-4</v>
      </c>
      <c r="C63" s="60">
        <v>0</v>
      </c>
      <c r="D63" s="60">
        <v>0</v>
      </c>
      <c r="E63" s="4"/>
      <c r="F63" s="75">
        <v>44670.709160763887</v>
      </c>
      <c r="G63" s="4"/>
      <c r="H63" s="9">
        <v>200.87099999999998</v>
      </c>
      <c r="I63" s="9">
        <v>400.03300000000002</v>
      </c>
      <c r="J63" s="9">
        <f>H63-200.939</f>
        <v>-6.8000000000012051E-2</v>
      </c>
      <c r="K63" s="9">
        <f>I63-400</f>
        <v>3.3000000000015461E-2</v>
      </c>
    </row>
    <row r="64" spans="1:11" x14ac:dyDescent="0.55000000000000004">
      <c r="A64" s="4" t="s">
        <v>3880</v>
      </c>
      <c r="B64" s="60">
        <v>-0.14740700000000001</v>
      </c>
      <c r="C64" s="60">
        <v>0.31029099999999998</v>
      </c>
      <c r="D64" s="60">
        <v>-0.224857</v>
      </c>
      <c r="E64" s="4"/>
      <c r="F64" s="75">
        <v>44670.709160763887</v>
      </c>
      <c r="G64" s="4"/>
      <c r="H64" s="9"/>
      <c r="I64" s="9"/>
      <c r="J64" s="9"/>
      <c r="K64" s="9"/>
    </row>
    <row r="65" spans="1:11" x14ac:dyDescent="0.55000000000000004">
      <c r="A65" s="4" t="s">
        <v>3881</v>
      </c>
      <c r="B65" s="60">
        <v>-0.14726500000000001</v>
      </c>
      <c r="C65" s="60">
        <v>0.31025199999999997</v>
      </c>
      <c r="D65" s="60">
        <v>0.22506799999999999</v>
      </c>
      <c r="E65" s="4"/>
      <c r="F65" s="75">
        <v>44670.709160763887</v>
      </c>
      <c r="G65" s="4"/>
      <c r="H65" s="9"/>
      <c r="I65" s="9"/>
      <c r="J65" s="9"/>
      <c r="K65" s="9"/>
    </row>
    <row r="66" spans="1:11" x14ac:dyDescent="0.55000000000000004">
      <c r="A66" s="4" t="s">
        <v>3882</v>
      </c>
      <c r="B66" s="60">
        <v>0.152722</v>
      </c>
      <c r="C66" s="60">
        <v>0.31034699999999998</v>
      </c>
      <c r="D66" s="60">
        <v>-0.22486600000000001</v>
      </c>
      <c r="E66" s="4"/>
      <c r="F66" s="75">
        <v>44670.709160763887</v>
      </c>
      <c r="G66" s="4"/>
      <c r="H66" s="9"/>
      <c r="I66" s="9"/>
      <c r="J66" s="9"/>
      <c r="K66" s="9"/>
    </row>
    <row r="67" spans="1:11" x14ac:dyDescent="0.55000000000000004">
      <c r="A67" s="4" t="s">
        <v>3883</v>
      </c>
      <c r="B67" s="60">
        <v>0.15290500000000001</v>
      </c>
      <c r="C67" s="60">
        <v>0.31033899999999998</v>
      </c>
      <c r="D67" s="60">
        <v>0.22518299999999999</v>
      </c>
      <c r="E67" s="4"/>
      <c r="F67" s="75">
        <v>44670.709160763887</v>
      </c>
      <c r="G67" s="4"/>
      <c r="H67" s="9"/>
      <c r="I67" s="9"/>
      <c r="J67" s="9"/>
      <c r="K67" s="9"/>
    </row>
    <row r="68" spans="1:11" x14ac:dyDescent="0.55000000000000004">
      <c r="A68" s="4" t="s">
        <v>3884</v>
      </c>
      <c r="B68" s="60">
        <v>-0.35779100000000003</v>
      </c>
      <c r="C68" s="60">
        <v>-2.3385E-2</v>
      </c>
      <c r="D68" s="60">
        <v>-0.25006600000000001</v>
      </c>
      <c r="E68" s="4"/>
      <c r="F68" s="75">
        <v>44670.709160763887</v>
      </c>
      <c r="G68" s="4"/>
      <c r="H68" s="9"/>
      <c r="I68" s="9"/>
      <c r="J68" s="9"/>
      <c r="K68" s="9"/>
    </row>
    <row r="69" spans="1:11" x14ac:dyDescent="0.55000000000000004">
      <c r="A69" s="4" t="s">
        <v>3885</v>
      </c>
      <c r="B69" s="60">
        <v>-0.35779</v>
      </c>
      <c r="C69" s="60">
        <v>-2.3033999999999999E-2</v>
      </c>
      <c r="D69" s="60">
        <v>0.25017200000000001</v>
      </c>
      <c r="E69" s="4"/>
      <c r="F69" s="75">
        <v>44670.709160763887</v>
      </c>
      <c r="G69" s="4"/>
      <c r="H69" s="9"/>
      <c r="I69" s="9"/>
      <c r="J69" s="9"/>
      <c r="K69" s="9"/>
    </row>
    <row r="70" spans="1:11" x14ac:dyDescent="0.55000000000000004">
      <c r="A70" s="4" t="s">
        <v>3886</v>
      </c>
      <c r="B70" s="60">
        <v>-0.167319</v>
      </c>
      <c r="C70" s="60">
        <v>-0.27023599999999998</v>
      </c>
      <c r="D70" s="60">
        <v>0.294186</v>
      </c>
      <c r="E70" s="4"/>
      <c r="F70" s="75">
        <v>44670.709160763887</v>
      </c>
      <c r="G70" s="4"/>
      <c r="H70" s="9"/>
      <c r="I70" s="9"/>
      <c r="J70" s="9"/>
      <c r="K70" s="9"/>
    </row>
    <row r="71" spans="1:11" x14ac:dyDescent="0.55000000000000004">
      <c r="A71" s="4" t="s">
        <v>3887</v>
      </c>
      <c r="B71" s="60">
        <v>0.17271300000000001</v>
      </c>
      <c r="C71" s="60">
        <v>0.26971699999999998</v>
      </c>
      <c r="D71" s="60">
        <v>0.29401899999999997</v>
      </c>
      <c r="E71" s="4"/>
      <c r="F71" s="75">
        <v>44670.709160763887</v>
      </c>
      <c r="G71" s="4"/>
      <c r="H71" s="9"/>
      <c r="I71" s="9"/>
      <c r="J71" s="9"/>
      <c r="K71" s="9"/>
    </row>
    <row r="72" spans="1:11" x14ac:dyDescent="0.55000000000000004">
      <c r="A72" s="4" t="s">
        <v>3906</v>
      </c>
      <c r="B72" s="60">
        <v>0</v>
      </c>
      <c r="C72" s="60">
        <v>0</v>
      </c>
      <c r="D72" s="60">
        <v>0</v>
      </c>
      <c r="E72" s="4"/>
      <c r="F72" s="75">
        <v>44670.709160763887</v>
      </c>
      <c r="G72" s="4"/>
      <c r="H72" s="9"/>
      <c r="I72" s="9"/>
      <c r="J72" s="9"/>
      <c r="K72" s="9"/>
    </row>
    <row r="73" spans="1:11" x14ac:dyDescent="0.55000000000000004">
      <c r="A73" s="4" t="s">
        <v>3888</v>
      </c>
      <c r="B73" s="60">
        <v>5.2400000000000005E-4</v>
      </c>
      <c r="C73" s="60">
        <v>0</v>
      </c>
      <c r="D73" s="60">
        <v>0</v>
      </c>
      <c r="E73" s="4"/>
      <c r="F73" s="75">
        <v>44670.709191898146</v>
      </c>
      <c r="G73" s="4"/>
      <c r="H73" s="9">
        <v>200.852</v>
      </c>
      <c r="I73" s="9">
        <v>400.03</v>
      </c>
      <c r="J73" s="9">
        <f>H73-200.939</f>
        <v>-8.6999999999989086E-2</v>
      </c>
      <c r="K73" s="9">
        <f>I73-400</f>
        <v>2.9999999999972715E-2</v>
      </c>
    </row>
    <row r="74" spans="1:11" x14ac:dyDescent="0.55000000000000004">
      <c r="A74" s="4" t="s">
        <v>3889</v>
      </c>
      <c r="B74" s="60">
        <v>-0.14698700000000001</v>
      </c>
      <c r="C74" s="60">
        <v>0.31040200000000001</v>
      </c>
      <c r="D74" s="60">
        <v>-0.224832</v>
      </c>
      <c r="E74" s="4"/>
      <c r="F74" s="75">
        <v>44670.709191898146</v>
      </c>
      <c r="G74" s="4"/>
      <c r="H74" s="9"/>
      <c r="I74" s="9"/>
      <c r="J74" s="9"/>
      <c r="K74" s="9"/>
    </row>
    <row r="75" spans="1:11" x14ac:dyDescent="0.55000000000000004">
      <c r="A75" s="4" t="s">
        <v>3890</v>
      </c>
      <c r="B75" s="60">
        <v>-0.147088</v>
      </c>
      <c r="C75" s="60">
        <v>0.31031700000000001</v>
      </c>
      <c r="D75" s="60">
        <v>0.22495000000000001</v>
      </c>
      <c r="E75" s="4"/>
      <c r="F75" s="75">
        <v>44670.709191898146</v>
      </c>
      <c r="G75" s="4"/>
      <c r="H75" s="9"/>
      <c r="I75" s="9"/>
      <c r="J75" s="9"/>
      <c r="K75" s="9"/>
    </row>
    <row r="76" spans="1:11" x14ac:dyDescent="0.55000000000000004">
      <c r="A76" s="4" t="s">
        <v>3891</v>
      </c>
      <c r="B76" s="60">
        <v>0.15278</v>
      </c>
      <c r="C76" s="60">
        <v>0.31031599999999998</v>
      </c>
      <c r="D76" s="60">
        <v>-0.224941</v>
      </c>
      <c r="E76" s="4"/>
      <c r="F76" s="75">
        <v>44670.709191898146</v>
      </c>
      <c r="G76" s="4"/>
      <c r="H76" s="9"/>
      <c r="I76" s="9"/>
      <c r="J76" s="9"/>
      <c r="K76" s="9"/>
    </row>
    <row r="77" spans="1:11" x14ac:dyDescent="0.55000000000000004">
      <c r="A77" s="4" t="s">
        <v>3892</v>
      </c>
      <c r="B77" s="60">
        <v>0.153</v>
      </c>
      <c r="C77" s="60">
        <v>0.31028800000000001</v>
      </c>
      <c r="D77" s="60">
        <v>0.225129</v>
      </c>
      <c r="E77" s="4"/>
      <c r="F77" s="75">
        <v>44670.709191898146</v>
      </c>
      <c r="G77" s="4"/>
      <c r="H77" s="9"/>
      <c r="I77" s="9"/>
      <c r="J77" s="9"/>
      <c r="K77" s="9"/>
    </row>
    <row r="78" spans="1:11" x14ac:dyDescent="0.55000000000000004">
      <c r="A78" s="4" t="s">
        <v>3893</v>
      </c>
      <c r="B78" s="60">
        <v>-0.35775800000000002</v>
      </c>
      <c r="C78" s="60">
        <v>-2.2936999999999999E-2</v>
      </c>
      <c r="D78" s="60">
        <v>-0.249781</v>
      </c>
      <c r="E78" s="4"/>
      <c r="F78" s="75">
        <v>44670.709191898146</v>
      </c>
      <c r="G78" s="4"/>
      <c r="H78" s="9"/>
      <c r="I78" s="9"/>
      <c r="J78" s="9"/>
      <c r="K78" s="9"/>
    </row>
    <row r="79" spans="1:11" x14ac:dyDescent="0.55000000000000004">
      <c r="A79" s="4" t="s">
        <v>3894</v>
      </c>
      <c r="B79" s="60">
        <v>-0.35775899999999999</v>
      </c>
      <c r="C79" s="60">
        <v>-2.3136E-2</v>
      </c>
      <c r="D79" s="60">
        <v>0.250166</v>
      </c>
      <c r="E79" s="4"/>
      <c r="F79" s="75">
        <v>44670.709191898146</v>
      </c>
      <c r="G79" s="4"/>
      <c r="H79" s="9"/>
      <c r="I79" s="9"/>
      <c r="J79" s="9"/>
      <c r="K79" s="9"/>
    </row>
    <row r="80" spans="1:11" x14ac:dyDescent="0.55000000000000004">
      <c r="A80" s="4" t="s">
        <v>3895</v>
      </c>
      <c r="B80" s="60">
        <v>-0.16710900000000001</v>
      </c>
      <c r="C80" s="60">
        <v>-0.27009</v>
      </c>
      <c r="D80" s="60">
        <v>0.29421399999999998</v>
      </c>
      <c r="E80" s="4"/>
      <c r="F80" s="75">
        <v>44670.709191898146</v>
      </c>
      <c r="G80" s="4"/>
      <c r="H80" s="9"/>
      <c r="I80" s="9"/>
      <c r="J80" s="9"/>
      <c r="K80" s="9"/>
    </row>
    <row r="81" spans="1:11" x14ac:dyDescent="0.55000000000000004">
      <c r="A81" s="4" t="s">
        <v>3896</v>
      </c>
      <c r="B81" s="60">
        <v>0.17278499999999999</v>
      </c>
      <c r="C81" s="60">
        <v>0.27002100000000001</v>
      </c>
      <c r="D81" s="60">
        <v>0.294012</v>
      </c>
      <c r="E81" s="4"/>
      <c r="F81" s="75">
        <v>44670.709191898146</v>
      </c>
      <c r="G81" s="4"/>
      <c r="H81" s="9"/>
      <c r="I81" s="9"/>
      <c r="J81" s="9"/>
      <c r="K81" s="9"/>
    </row>
    <row r="82" spans="1:11" x14ac:dyDescent="0.55000000000000004">
      <c r="A82" s="4" t="s">
        <v>3908</v>
      </c>
      <c r="B82" s="60">
        <v>0</v>
      </c>
      <c r="C82" s="60">
        <v>0</v>
      </c>
      <c r="D82" s="60">
        <v>0</v>
      </c>
      <c r="E82" s="4"/>
      <c r="F82" s="75">
        <v>44670.709191898146</v>
      </c>
      <c r="G82" s="4"/>
      <c r="H82" s="9"/>
      <c r="I82" s="9"/>
      <c r="J82" s="9"/>
      <c r="K82" s="9"/>
    </row>
    <row r="83" spans="1:11" x14ac:dyDescent="0.55000000000000004">
      <c r="A83" s="37"/>
      <c r="B83" s="36"/>
      <c r="C83" s="36"/>
      <c r="D83" s="36"/>
      <c r="E83" s="35"/>
      <c r="F83" s="38"/>
      <c r="G83" s="35"/>
      <c r="H83" s="35"/>
      <c r="I83" s="35"/>
      <c r="J83" s="35"/>
      <c r="K83" s="35"/>
    </row>
    <row r="84" spans="1:11" x14ac:dyDescent="0.55000000000000004">
      <c r="A84" s="37"/>
      <c r="B84" s="36"/>
      <c r="C84" s="36"/>
      <c r="D84" s="36"/>
      <c r="E84" s="35"/>
      <c r="F84" s="38"/>
      <c r="G84" s="35"/>
      <c r="H84" s="35"/>
      <c r="I84" s="35"/>
      <c r="J84" s="35"/>
      <c r="K84" s="35"/>
    </row>
    <row r="85" spans="1:11" x14ac:dyDescent="0.55000000000000004">
      <c r="A85" s="37"/>
      <c r="B85" s="36"/>
      <c r="C85" s="36"/>
      <c r="D85" s="36"/>
      <c r="E85" s="35"/>
      <c r="F85" s="38"/>
      <c r="G85" s="35"/>
      <c r="H85" s="35"/>
      <c r="I85" s="35"/>
      <c r="J85" s="35"/>
      <c r="K85" s="35"/>
    </row>
    <row r="86" spans="1:11" x14ac:dyDescent="0.55000000000000004">
      <c r="A86" s="37"/>
      <c r="B86" s="36"/>
      <c r="C86" s="36"/>
      <c r="D86" s="36"/>
      <c r="E86" s="35"/>
      <c r="F86" s="38"/>
      <c r="G86" s="35"/>
      <c r="H86" s="35"/>
      <c r="I86" s="35"/>
      <c r="J86" s="35"/>
      <c r="K86" s="35"/>
    </row>
    <row r="87" spans="1:11" x14ac:dyDescent="0.55000000000000004">
      <c r="A87" s="37"/>
      <c r="B87" s="36"/>
      <c r="C87" s="36"/>
      <c r="D87" s="36"/>
      <c r="E87" s="35"/>
      <c r="F87" s="38"/>
      <c r="G87" s="35"/>
      <c r="H87" s="35"/>
      <c r="I87" s="35"/>
      <c r="J87" s="35"/>
      <c r="K87" s="35"/>
    </row>
    <row r="88" spans="1:11" x14ac:dyDescent="0.55000000000000004">
      <c r="A88" s="37"/>
      <c r="B88" s="36"/>
      <c r="C88" s="36"/>
      <c r="D88" s="36"/>
      <c r="E88" s="35"/>
      <c r="F88" s="38"/>
      <c r="G88" s="35"/>
      <c r="H88" s="35"/>
      <c r="I88" s="35"/>
      <c r="J88" s="35"/>
      <c r="K88" s="35"/>
    </row>
    <row r="89" spans="1:11" x14ac:dyDescent="0.55000000000000004">
      <c r="A89" s="37"/>
      <c r="B89" s="36"/>
      <c r="C89" s="36"/>
      <c r="D89" s="36"/>
      <c r="E89" s="35"/>
      <c r="F89" s="38"/>
      <c r="G89" s="35"/>
      <c r="H89" s="35"/>
      <c r="I89" s="35"/>
      <c r="J89" s="35"/>
      <c r="K89" s="35"/>
    </row>
    <row r="90" spans="1:11" x14ac:dyDescent="0.55000000000000004">
      <c r="A90" s="37"/>
      <c r="B90" s="36"/>
      <c r="C90" s="36"/>
      <c r="D90" s="36"/>
      <c r="E90" s="35"/>
      <c r="F90" s="38"/>
      <c r="G90" s="35"/>
      <c r="H90" s="35"/>
      <c r="I90" s="35"/>
      <c r="J90" s="35"/>
      <c r="K90" s="35"/>
    </row>
    <row r="91" spans="1:11" x14ac:dyDescent="0.55000000000000004">
      <c r="A91" s="37"/>
      <c r="B91" s="36"/>
      <c r="C91" s="36"/>
      <c r="D91" s="36"/>
      <c r="E91" s="35"/>
      <c r="F91" s="38"/>
      <c r="G91" s="35"/>
      <c r="H91" s="35"/>
      <c r="I91" s="35"/>
      <c r="J91" s="35"/>
      <c r="K91" s="35"/>
    </row>
    <row r="92" spans="1:11" x14ac:dyDescent="0.55000000000000004">
      <c r="A92" s="37"/>
      <c r="B92" s="36"/>
      <c r="C92" s="36"/>
      <c r="D92" s="36"/>
      <c r="E92" s="35"/>
      <c r="F92" s="38"/>
      <c r="G92" s="35"/>
      <c r="H92" s="35"/>
      <c r="I92" s="35"/>
      <c r="J92" s="35"/>
      <c r="K92" s="35"/>
    </row>
    <row r="93" spans="1:11" x14ac:dyDescent="0.55000000000000004">
      <c r="A93" s="4" t="s">
        <v>5812</v>
      </c>
      <c r="B93" s="60">
        <v>5.2400000000000005E-4</v>
      </c>
      <c r="C93" s="60">
        <v>0</v>
      </c>
      <c r="D93" s="60">
        <v>0</v>
      </c>
      <c r="E93" s="4"/>
      <c r="F93" s="75">
        <v>44670.70922326389</v>
      </c>
      <c r="G93" s="4"/>
      <c r="H93" s="9">
        <v>200.97699999999998</v>
      </c>
      <c r="I93" s="9">
        <v>400.02500000000003</v>
      </c>
      <c r="J93" s="9">
        <f>H93-200.939</f>
        <v>3.7999999999982492E-2</v>
      </c>
      <c r="K93" s="9">
        <f>I93-400</f>
        <v>2.5000000000034106E-2</v>
      </c>
    </row>
    <row r="94" spans="1:11" x14ac:dyDescent="0.55000000000000004">
      <c r="A94" s="4" t="s">
        <v>5813</v>
      </c>
      <c r="B94" s="60">
        <v>-0.147425</v>
      </c>
      <c r="C94" s="60">
        <v>0.31038700000000002</v>
      </c>
      <c r="D94" s="60">
        <v>-0.22481599999999999</v>
      </c>
      <c r="E94" s="4"/>
      <c r="F94" s="75">
        <v>44670.70922326389</v>
      </c>
      <c r="G94" s="4"/>
      <c r="H94" s="9"/>
      <c r="I94" s="9"/>
      <c r="J94" s="9"/>
      <c r="K94" s="9"/>
    </row>
    <row r="95" spans="1:11" x14ac:dyDescent="0.55000000000000004">
      <c r="A95" s="4" t="s">
        <v>5814</v>
      </c>
      <c r="B95" s="60">
        <v>-0.14735200000000001</v>
      </c>
      <c r="C95" s="60">
        <v>0.31038900000000003</v>
      </c>
      <c r="D95" s="60">
        <v>0.225242</v>
      </c>
      <c r="E95" s="4"/>
      <c r="F95" s="75">
        <v>44670.70922326389</v>
      </c>
      <c r="G95" s="4"/>
      <c r="H95" s="9"/>
      <c r="I95" s="9"/>
      <c r="J95" s="9"/>
      <c r="K95" s="9"/>
    </row>
    <row r="96" spans="1:11" x14ac:dyDescent="0.55000000000000004">
      <c r="A96" s="4" t="s">
        <v>5815</v>
      </c>
      <c r="B96" s="60">
        <v>0.15255299999999999</v>
      </c>
      <c r="C96" s="60">
        <v>0.31037900000000002</v>
      </c>
      <c r="D96" s="60">
        <v>-0.22504099999999999</v>
      </c>
      <c r="E96" s="4"/>
      <c r="F96" s="75">
        <v>44670.70922326389</v>
      </c>
      <c r="G96" s="4"/>
      <c r="H96" s="9"/>
      <c r="I96" s="9"/>
      <c r="J96" s="9"/>
      <c r="K96" s="9"/>
    </row>
    <row r="97" spans="1:11" x14ac:dyDescent="0.55000000000000004">
      <c r="A97" s="4" t="s">
        <v>5816</v>
      </c>
      <c r="B97" s="60">
        <v>0.15301300000000001</v>
      </c>
      <c r="C97" s="60">
        <v>0.310336</v>
      </c>
      <c r="D97" s="60">
        <v>0.22506300000000001</v>
      </c>
      <c r="E97" s="4"/>
      <c r="F97" s="75">
        <v>44670.70922326389</v>
      </c>
      <c r="G97" s="4"/>
      <c r="H97" s="9"/>
      <c r="I97" s="9"/>
      <c r="J97" s="9"/>
      <c r="K97" s="9"/>
    </row>
    <row r="98" spans="1:11" x14ac:dyDescent="0.55000000000000004">
      <c r="A98" s="4" t="s">
        <v>5817</v>
      </c>
      <c r="B98" s="60">
        <v>-0.35787200000000002</v>
      </c>
      <c r="C98" s="60">
        <v>-2.3125E-2</v>
      </c>
      <c r="D98" s="60">
        <v>-0.24965300000000001</v>
      </c>
      <c r="E98" s="4"/>
      <c r="F98" s="75">
        <v>44670.70922326389</v>
      </c>
      <c r="G98" s="4"/>
      <c r="H98" s="9"/>
      <c r="I98" s="9"/>
      <c r="J98" s="9"/>
      <c r="K98" s="9"/>
    </row>
    <row r="99" spans="1:11" x14ac:dyDescent="0.55000000000000004">
      <c r="A99" s="4" t="s">
        <v>5818</v>
      </c>
      <c r="B99" s="60">
        <v>-0.35783399999999999</v>
      </c>
      <c r="C99" s="60">
        <v>-2.3029999999999998E-2</v>
      </c>
      <c r="D99" s="60">
        <v>0.25027100000000002</v>
      </c>
      <c r="E99" s="4"/>
      <c r="F99" s="75">
        <v>44670.70922326389</v>
      </c>
      <c r="G99" s="4"/>
      <c r="H99" s="9"/>
      <c r="I99" s="9"/>
      <c r="J99" s="9"/>
      <c r="K99" s="9"/>
    </row>
    <row r="100" spans="1:11" x14ac:dyDescent="0.55000000000000004">
      <c r="A100" s="4" t="s">
        <v>5819</v>
      </c>
      <c r="B100" s="60">
        <v>-0.167098</v>
      </c>
      <c r="C100" s="60">
        <v>-0.27002599999999999</v>
      </c>
      <c r="D100" s="60">
        <v>0.29424800000000001</v>
      </c>
      <c r="E100" s="4"/>
      <c r="F100" s="75">
        <v>44670.70922326389</v>
      </c>
      <c r="G100" s="4"/>
      <c r="H100" s="9"/>
      <c r="I100" s="9"/>
      <c r="J100" s="9"/>
      <c r="K100" s="9"/>
    </row>
    <row r="101" spans="1:11" x14ac:dyDescent="0.55000000000000004">
      <c r="A101" s="4" t="s">
        <v>5820</v>
      </c>
      <c r="B101" s="60">
        <v>0.17285900000000001</v>
      </c>
      <c r="C101" s="60">
        <v>0.269986</v>
      </c>
      <c r="D101" s="60">
        <v>0.29397299999999998</v>
      </c>
      <c r="E101" s="4"/>
      <c r="F101" s="75">
        <v>44670.70922326389</v>
      </c>
      <c r="G101" s="4"/>
      <c r="H101" s="9"/>
      <c r="I101" s="9"/>
      <c r="J101" s="9"/>
      <c r="K101" s="9"/>
    </row>
    <row r="102" spans="1:11" x14ac:dyDescent="0.55000000000000004">
      <c r="A102" s="4" t="s">
        <v>5821</v>
      </c>
      <c r="B102" s="60">
        <v>0</v>
      </c>
      <c r="C102" s="60">
        <v>0</v>
      </c>
      <c r="D102" s="60">
        <v>0</v>
      </c>
      <c r="E102" s="4"/>
      <c r="F102" s="75">
        <v>44670.70922326389</v>
      </c>
      <c r="G102" s="4"/>
      <c r="H102" s="9"/>
      <c r="I102" s="9"/>
      <c r="J102" s="9"/>
      <c r="K102" s="9"/>
    </row>
    <row r="103" spans="1:11" x14ac:dyDescent="0.55000000000000004">
      <c r="A103" s="4" t="s">
        <v>3897</v>
      </c>
      <c r="B103" s="60">
        <v>5.2400000000000005E-4</v>
      </c>
      <c r="C103" s="60">
        <v>0</v>
      </c>
      <c r="D103" s="60">
        <v>0</v>
      </c>
      <c r="E103" s="4"/>
      <c r="F103" s="75">
        <v>44670.709253472225</v>
      </c>
      <c r="G103" s="4"/>
      <c r="H103" s="9">
        <v>200.94200000000001</v>
      </c>
      <c r="I103" s="9">
        <v>400.04200000000003</v>
      </c>
      <c r="J103" s="9">
        <f>H103-200.939</f>
        <v>3.0000000000143245E-3</v>
      </c>
      <c r="K103" s="9">
        <f>I103-400</f>
        <v>4.2000000000030013E-2</v>
      </c>
    </row>
    <row r="104" spans="1:11" x14ac:dyDescent="0.55000000000000004">
      <c r="A104" s="4" t="s">
        <v>3898</v>
      </c>
      <c r="B104" s="60">
        <v>-0.147309</v>
      </c>
      <c r="C104" s="60">
        <v>0.31039800000000001</v>
      </c>
      <c r="D104" s="60">
        <v>-0.22514899999999999</v>
      </c>
      <c r="E104" s="4"/>
      <c r="F104" s="75">
        <v>44670.709253472225</v>
      </c>
      <c r="G104" s="4"/>
      <c r="H104" s="9"/>
      <c r="I104" s="9"/>
      <c r="J104" s="9"/>
      <c r="K104" s="9"/>
    </row>
    <row r="105" spans="1:11" x14ac:dyDescent="0.55000000000000004">
      <c r="A105" s="4" t="s">
        <v>3899</v>
      </c>
      <c r="B105" s="60">
        <v>-0.14702000000000001</v>
      </c>
      <c r="C105" s="60">
        <v>0.31037799999999999</v>
      </c>
      <c r="D105" s="60">
        <v>0.225132</v>
      </c>
      <c r="E105" s="4"/>
      <c r="F105" s="75">
        <v>44670.709253472225</v>
      </c>
      <c r="G105" s="4"/>
      <c r="H105" s="9"/>
      <c r="I105" s="9"/>
      <c r="J105" s="9"/>
      <c r="K105" s="9"/>
    </row>
    <row r="106" spans="1:11" x14ac:dyDescent="0.55000000000000004">
      <c r="A106" s="4" t="s">
        <v>3900</v>
      </c>
      <c r="B106" s="60">
        <v>0.15274499999999999</v>
      </c>
      <c r="C106" s="60">
        <v>0.31039</v>
      </c>
      <c r="D106" s="60">
        <v>-0.22520799999999999</v>
      </c>
      <c r="E106" s="4"/>
      <c r="F106" s="75">
        <v>44670.709253472225</v>
      </c>
      <c r="G106" s="4"/>
      <c r="H106" s="9"/>
      <c r="I106" s="9"/>
      <c r="J106" s="9"/>
      <c r="K106" s="9"/>
    </row>
    <row r="107" spans="1:11" x14ac:dyDescent="0.55000000000000004">
      <c r="A107" s="4" t="s">
        <v>3901</v>
      </c>
      <c r="B107" s="60">
        <v>0.15296299999999999</v>
      </c>
      <c r="C107" s="60">
        <v>0.31037500000000001</v>
      </c>
      <c r="D107" s="60">
        <v>0.22478699999999999</v>
      </c>
      <c r="E107" s="4"/>
      <c r="F107" s="75">
        <v>44670.709253472225</v>
      </c>
      <c r="G107" s="4"/>
      <c r="H107" s="9"/>
      <c r="I107" s="9"/>
      <c r="J107" s="9"/>
      <c r="K107" s="9"/>
    </row>
    <row r="108" spans="1:11" x14ac:dyDescent="0.55000000000000004">
      <c r="A108" s="4" t="s">
        <v>3902</v>
      </c>
      <c r="B108" s="60">
        <v>-0.35786299999999999</v>
      </c>
      <c r="C108" s="60">
        <v>-2.2997E-2</v>
      </c>
      <c r="D108" s="60">
        <v>-0.249719</v>
      </c>
      <c r="E108" s="4"/>
      <c r="F108" s="75">
        <v>44670.709253472225</v>
      </c>
      <c r="G108" s="4"/>
      <c r="H108" s="9"/>
      <c r="I108" s="9"/>
      <c r="J108" s="9"/>
      <c r="K108" s="9"/>
    </row>
    <row r="109" spans="1:11" x14ac:dyDescent="0.55000000000000004">
      <c r="A109" s="4" t="s">
        <v>3903</v>
      </c>
      <c r="B109" s="60">
        <v>-0.35780600000000001</v>
      </c>
      <c r="C109" s="60">
        <v>-2.2685E-2</v>
      </c>
      <c r="D109" s="60">
        <v>0.24982599999999999</v>
      </c>
      <c r="E109" s="4"/>
      <c r="F109" s="75">
        <v>44670.709253472225</v>
      </c>
      <c r="G109" s="4"/>
      <c r="H109" s="9"/>
      <c r="I109" s="9"/>
      <c r="J109" s="9"/>
      <c r="K109" s="9"/>
    </row>
    <row r="110" spans="1:11" x14ac:dyDescent="0.55000000000000004">
      <c r="A110" s="4" t="s">
        <v>3904</v>
      </c>
      <c r="B110" s="60">
        <v>-0.16700999999999999</v>
      </c>
      <c r="C110" s="60">
        <v>-0.270011</v>
      </c>
      <c r="D110" s="60">
        <v>0.29427599999999998</v>
      </c>
      <c r="E110" s="4"/>
      <c r="F110" s="75">
        <v>44670.709253472225</v>
      </c>
      <c r="G110" s="4"/>
      <c r="H110" s="9"/>
      <c r="I110" s="9"/>
      <c r="J110" s="9"/>
      <c r="K110" s="9"/>
    </row>
    <row r="111" spans="1:11" x14ac:dyDescent="0.55000000000000004">
      <c r="A111" s="4" t="s">
        <v>3905</v>
      </c>
      <c r="B111" s="60">
        <v>0.17269000000000001</v>
      </c>
      <c r="C111" s="60">
        <v>0.27007300000000001</v>
      </c>
      <c r="D111" s="60">
        <v>0.29407499999999998</v>
      </c>
      <c r="E111" s="4"/>
      <c r="F111" s="75">
        <v>44670.709253472225</v>
      </c>
      <c r="G111" s="4"/>
      <c r="H111" s="9"/>
      <c r="I111" s="9"/>
      <c r="J111" s="9"/>
      <c r="K111" s="9"/>
    </row>
    <row r="112" spans="1:11" x14ac:dyDescent="0.55000000000000004">
      <c r="A112" s="4" t="s">
        <v>3909</v>
      </c>
      <c r="B112" s="60">
        <v>0</v>
      </c>
      <c r="C112" s="60">
        <v>0</v>
      </c>
      <c r="D112" s="60">
        <v>0</v>
      </c>
      <c r="E112" s="4"/>
      <c r="F112" s="75">
        <v>44670.709253472225</v>
      </c>
      <c r="G112" s="4"/>
      <c r="H112" s="9"/>
      <c r="I112" s="9"/>
      <c r="J112" s="9"/>
      <c r="K112" s="9"/>
    </row>
    <row r="113" spans="1:11" x14ac:dyDescent="0.55000000000000004">
      <c r="A113" s="4" t="s">
        <v>5824</v>
      </c>
      <c r="B113" s="60">
        <v>5.2400000000000005E-4</v>
      </c>
      <c r="C113" s="60">
        <v>0</v>
      </c>
      <c r="D113" s="60">
        <v>0</v>
      </c>
      <c r="E113" s="4"/>
      <c r="F113" s="75">
        <v>44670.709286111109</v>
      </c>
      <c r="G113" s="4"/>
      <c r="H113" s="9">
        <v>200.923</v>
      </c>
      <c r="I113" s="9">
        <v>400.02700000000004</v>
      </c>
      <c r="J113" s="9">
        <f>H113-200.939</f>
        <v>-1.5999999999991132E-2</v>
      </c>
      <c r="K113" s="9">
        <f>I113-400</f>
        <v>2.7000000000043656E-2</v>
      </c>
    </row>
    <row r="114" spans="1:11" x14ac:dyDescent="0.55000000000000004">
      <c r="A114" s="4" t="s">
        <v>5825</v>
      </c>
      <c r="B114" s="60">
        <v>-0.14735500000000001</v>
      </c>
      <c r="C114" s="60">
        <v>0.31040499999999999</v>
      </c>
      <c r="D114" s="60">
        <v>-0.225073</v>
      </c>
      <c r="E114" s="4"/>
      <c r="F114" s="75">
        <v>44670.709286111109</v>
      </c>
      <c r="G114" s="4"/>
      <c r="H114" s="9"/>
      <c r="I114" s="9"/>
      <c r="J114" s="9"/>
      <c r="K114" s="9"/>
    </row>
    <row r="115" spans="1:11" x14ac:dyDescent="0.55000000000000004">
      <c r="A115" s="4" t="s">
        <v>5826</v>
      </c>
      <c r="B115" s="60">
        <v>-0.14710899999999999</v>
      </c>
      <c r="C115" s="60">
        <v>0.31039899999999998</v>
      </c>
      <c r="D115" s="60">
        <v>0.225046</v>
      </c>
      <c r="E115" s="4"/>
      <c r="F115" s="75">
        <v>44670.709286111109</v>
      </c>
      <c r="G115" s="4"/>
      <c r="H115" s="9"/>
      <c r="I115" s="9"/>
      <c r="J115" s="9"/>
      <c r="K115" s="9"/>
    </row>
    <row r="116" spans="1:11" x14ac:dyDescent="0.55000000000000004">
      <c r="A116" s="4" t="s">
        <v>5827</v>
      </c>
      <c r="B116" s="60">
        <v>0.15299399999999999</v>
      </c>
      <c r="C116" s="60">
        <v>0.31045</v>
      </c>
      <c r="D116" s="60">
        <v>-0.22517000000000001</v>
      </c>
      <c r="E116" s="4"/>
      <c r="F116" s="75">
        <v>44670.709286111109</v>
      </c>
      <c r="G116" s="4"/>
      <c r="H116" s="9"/>
      <c r="I116" s="9"/>
      <c r="J116" s="9"/>
      <c r="K116" s="9"/>
    </row>
    <row r="117" spans="1:11" x14ac:dyDescent="0.55000000000000004">
      <c r="A117" s="4" t="s">
        <v>5828</v>
      </c>
      <c r="B117" s="60">
        <v>0.15303800000000001</v>
      </c>
      <c r="C117" s="60">
        <v>0.31039699999999998</v>
      </c>
      <c r="D117" s="60">
        <v>0.225107</v>
      </c>
      <c r="E117" s="4"/>
      <c r="F117" s="75">
        <v>44670.709286111109</v>
      </c>
      <c r="G117" s="4"/>
      <c r="H117" s="9"/>
      <c r="I117" s="9"/>
      <c r="J117" s="9"/>
      <c r="K117" s="9"/>
    </row>
    <row r="118" spans="1:11" x14ac:dyDescent="0.55000000000000004">
      <c r="A118" s="4" t="s">
        <v>5829</v>
      </c>
      <c r="B118" s="60">
        <v>-0.35772500000000002</v>
      </c>
      <c r="C118" s="60">
        <v>-2.2945E-2</v>
      </c>
      <c r="D118" s="60">
        <v>-0.24988299999999999</v>
      </c>
      <c r="E118" s="4"/>
      <c r="F118" s="75">
        <v>44670.709286111109</v>
      </c>
      <c r="G118" s="4"/>
      <c r="H118" s="9"/>
      <c r="I118" s="9"/>
      <c r="J118" s="9"/>
      <c r="K118" s="9"/>
    </row>
    <row r="119" spans="1:11" x14ac:dyDescent="0.55000000000000004">
      <c r="A119" s="4" t="s">
        <v>5830</v>
      </c>
      <c r="B119" s="60">
        <v>-0.357769</v>
      </c>
      <c r="C119" s="60">
        <v>-2.2936000000000002E-2</v>
      </c>
      <c r="D119" s="60">
        <v>0.250137</v>
      </c>
      <c r="E119" s="4"/>
      <c r="F119" s="75">
        <v>44670.709286111109</v>
      </c>
      <c r="G119" s="4"/>
      <c r="H119" s="9"/>
      <c r="I119" s="9"/>
      <c r="J119" s="9"/>
      <c r="K119" s="9"/>
    </row>
    <row r="120" spans="1:11" x14ac:dyDescent="0.55000000000000004">
      <c r="A120" s="4" t="s">
        <v>5831</v>
      </c>
      <c r="B120" s="60">
        <v>-0.167348</v>
      </c>
      <c r="C120" s="60">
        <v>-0.269982</v>
      </c>
      <c r="D120" s="60">
        <v>0.29427199999999998</v>
      </c>
      <c r="E120" s="4"/>
      <c r="F120" s="75">
        <v>44670.709286111109</v>
      </c>
      <c r="G120" s="4"/>
      <c r="H120" s="9"/>
      <c r="I120" s="9"/>
      <c r="J120" s="9"/>
      <c r="K120" s="9"/>
    </row>
    <row r="121" spans="1:11" x14ac:dyDescent="0.55000000000000004">
      <c r="A121" s="4" t="s">
        <v>5832</v>
      </c>
      <c r="B121" s="60">
        <v>0.17274100000000001</v>
      </c>
      <c r="C121" s="60">
        <v>0.27023799999999998</v>
      </c>
      <c r="D121" s="60">
        <v>0.29405300000000001</v>
      </c>
      <c r="E121" s="4"/>
      <c r="F121" s="75">
        <v>44670.709286111109</v>
      </c>
      <c r="G121" s="4"/>
      <c r="H121" s="9"/>
      <c r="I121" s="9"/>
      <c r="J121" s="9"/>
      <c r="K121" s="9"/>
    </row>
    <row r="122" spans="1:11" x14ac:dyDescent="0.55000000000000004">
      <c r="A122" s="4" t="s">
        <v>5833</v>
      </c>
      <c r="B122" s="60">
        <v>0</v>
      </c>
      <c r="C122" s="60">
        <v>0</v>
      </c>
      <c r="D122" s="60">
        <v>0</v>
      </c>
      <c r="E122" s="4"/>
      <c r="F122" s="75">
        <v>44670.709286111109</v>
      </c>
      <c r="G122" s="4"/>
      <c r="H122" s="9"/>
      <c r="I122" s="9"/>
      <c r="J122" s="9"/>
      <c r="K122" s="9"/>
    </row>
    <row r="143" spans="1:11" x14ac:dyDescent="0.55000000000000004">
      <c r="A143" s="4" t="s">
        <v>5835</v>
      </c>
      <c r="B143" s="60">
        <v>5.2400000000000005E-4</v>
      </c>
      <c r="C143" s="60">
        <v>0</v>
      </c>
      <c r="D143" s="60">
        <v>0</v>
      </c>
      <c r="E143" s="4"/>
      <c r="F143" s="75">
        <v>44670.70931435185</v>
      </c>
      <c r="G143" s="4"/>
      <c r="H143" s="9">
        <v>200.91400000000002</v>
      </c>
      <c r="I143" s="9">
        <v>400.053</v>
      </c>
      <c r="J143" s="9">
        <f>H143-200.939</f>
        <v>-2.4999999999977263E-2</v>
      </c>
      <c r="K143" s="9">
        <f>I143-400</f>
        <v>5.2999999999997272E-2</v>
      </c>
    </row>
    <row r="144" spans="1:11" x14ac:dyDescent="0.55000000000000004">
      <c r="A144" s="4" t="s">
        <v>5836</v>
      </c>
      <c r="B144" s="60">
        <v>-0.14724000000000001</v>
      </c>
      <c r="C144" s="60">
        <v>0.31037300000000001</v>
      </c>
      <c r="D144" s="60">
        <v>-0.224741</v>
      </c>
      <c r="E144" s="4"/>
      <c r="F144" s="75">
        <v>44670.70931435185</v>
      </c>
      <c r="G144" s="4"/>
      <c r="H144" s="9"/>
      <c r="I144" s="9"/>
      <c r="J144" s="9"/>
      <c r="K144" s="9"/>
    </row>
    <row r="145" spans="1:11" x14ac:dyDescent="0.55000000000000004">
      <c r="A145" s="4" t="s">
        <v>5837</v>
      </c>
      <c r="B145" s="60">
        <v>-0.14724000000000001</v>
      </c>
      <c r="C145" s="60">
        <v>0.31032100000000001</v>
      </c>
      <c r="D145" s="60">
        <v>0.22513</v>
      </c>
      <c r="E145" s="4"/>
      <c r="F145" s="75">
        <v>44670.70931435185</v>
      </c>
      <c r="G145" s="4"/>
      <c r="H145" s="9"/>
      <c r="I145" s="9"/>
      <c r="J145" s="9"/>
      <c r="K145" s="9"/>
    </row>
    <row r="146" spans="1:11" x14ac:dyDescent="0.55000000000000004">
      <c r="A146" s="4" t="s">
        <v>5838</v>
      </c>
      <c r="B146" s="60">
        <v>0.15281</v>
      </c>
      <c r="C146" s="60">
        <v>0.31033500000000003</v>
      </c>
      <c r="D146" s="60">
        <v>-0.22508600000000001</v>
      </c>
      <c r="E146" s="4"/>
      <c r="F146" s="75">
        <v>44670.70931435185</v>
      </c>
      <c r="G146" s="4"/>
      <c r="H146" s="9"/>
      <c r="I146" s="9"/>
      <c r="J146" s="9"/>
      <c r="K146" s="9"/>
    </row>
    <row r="147" spans="1:11" x14ac:dyDescent="0.55000000000000004">
      <c r="A147" s="4" t="s">
        <v>5839</v>
      </c>
      <c r="B147" s="60">
        <v>0.152836</v>
      </c>
      <c r="C147" s="60">
        <v>0.31029200000000001</v>
      </c>
      <c r="D147" s="60">
        <v>0.22498799999999999</v>
      </c>
      <c r="E147" s="4"/>
      <c r="F147" s="75">
        <v>44670.70931435185</v>
      </c>
      <c r="G147" s="4"/>
      <c r="H147" s="9"/>
      <c r="I147" s="9"/>
      <c r="J147" s="9"/>
      <c r="K147" s="9"/>
    </row>
    <row r="148" spans="1:11" x14ac:dyDescent="0.55000000000000004">
      <c r="A148" s="4" t="s">
        <v>5840</v>
      </c>
      <c r="B148" s="60">
        <v>-0.35766999999999999</v>
      </c>
      <c r="C148" s="60">
        <v>-2.3179999999999999E-2</v>
      </c>
      <c r="D148" s="60">
        <v>-0.25015500000000002</v>
      </c>
      <c r="E148" s="4"/>
      <c r="F148" s="75">
        <v>44670.70931435185</v>
      </c>
      <c r="G148" s="4"/>
      <c r="H148" s="9"/>
      <c r="I148" s="9"/>
      <c r="J148" s="9"/>
      <c r="K148" s="9"/>
    </row>
    <row r="149" spans="1:11" x14ac:dyDescent="0.55000000000000004">
      <c r="A149" s="4" t="s">
        <v>5841</v>
      </c>
      <c r="B149" s="60">
        <v>-0.35784199999999999</v>
      </c>
      <c r="C149" s="60">
        <v>-2.2696000000000001E-2</v>
      </c>
      <c r="D149" s="60">
        <v>0.24992200000000001</v>
      </c>
      <c r="E149" s="4"/>
      <c r="F149" s="75">
        <v>44670.70931435185</v>
      </c>
      <c r="G149" s="4"/>
      <c r="H149" s="9"/>
      <c r="I149" s="9"/>
      <c r="J149" s="9"/>
      <c r="K149" s="9"/>
    </row>
    <row r="150" spans="1:11" x14ac:dyDescent="0.55000000000000004">
      <c r="A150" s="4" t="s">
        <v>5842</v>
      </c>
      <c r="B150" s="60">
        <v>-0.16734199999999999</v>
      </c>
      <c r="C150" s="60">
        <v>-0.26994099999999999</v>
      </c>
      <c r="D150" s="60">
        <v>0.29416199999999998</v>
      </c>
      <c r="E150" s="4"/>
      <c r="F150" s="75">
        <v>44670.70931435185</v>
      </c>
      <c r="G150" s="4"/>
      <c r="H150" s="9"/>
      <c r="I150" s="9"/>
      <c r="J150" s="9"/>
      <c r="K150" s="9"/>
    </row>
    <row r="151" spans="1:11" x14ac:dyDescent="0.55000000000000004">
      <c r="A151" s="4" t="s">
        <v>5843</v>
      </c>
      <c r="B151" s="60">
        <v>0.17272799999999999</v>
      </c>
      <c r="C151" s="60">
        <v>0.26998800000000001</v>
      </c>
      <c r="D151" s="60">
        <v>0.29408099999999998</v>
      </c>
      <c r="E151" s="4"/>
      <c r="F151" s="75">
        <v>44670.70931435185</v>
      </c>
      <c r="G151" s="4"/>
      <c r="H151" s="9"/>
      <c r="I151" s="9"/>
      <c r="J151" s="9"/>
      <c r="K151" s="9"/>
    </row>
    <row r="152" spans="1:11" x14ac:dyDescent="0.55000000000000004">
      <c r="A152" s="4" t="s">
        <v>5844</v>
      </c>
      <c r="B152" s="60">
        <v>0</v>
      </c>
      <c r="C152" s="60">
        <v>0</v>
      </c>
      <c r="D152" s="60">
        <v>0</v>
      </c>
      <c r="E152" s="4"/>
      <c r="F152" s="75">
        <v>44670.70931435185</v>
      </c>
      <c r="G152" s="4"/>
      <c r="H152" s="9"/>
      <c r="I152" s="9"/>
      <c r="J152" s="9"/>
      <c r="K152" s="9"/>
    </row>
    <row r="153" spans="1:11" x14ac:dyDescent="0.55000000000000004">
      <c r="A153" s="4" t="s">
        <v>5846</v>
      </c>
      <c r="B153" s="60">
        <v>5.2400000000000005E-4</v>
      </c>
      <c r="C153" s="60">
        <v>0</v>
      </c>
      <c r="D153" s="60">
        <v>0</v>
      </c>
      <c r="E153" s="4"/>
      <c r="F153" s="75">
        <v>44670.709345717594</v>
      </c>
      <c r="G153" s="4"/>
      <c r="H153" s="9">
        <v>200.87899999999999</v>
      </c>
      <c r="I153" s="9">
        <v>400.02</v>
      </c>
      <c r="J153" s="9">
        <f>H153-200.939</f>
        <v>-6.0000000000002274E-2</v>
      </c>
      <c r="K153" s="9">
        <f>I153-400</f>
        <v>1.999999999998181E-2</v>
      </c>
    </row>
    <row r="154" spans="1:11" x14ac:dyDescent="0.55000000000000004">
      <c r="A154" s="4" t="s">
        <v>5847</v>
      </c>
      <c r="B154" s="60">
        <v>-0.147204</v>
      </c>
      <c r="C154" s="60">
        <v>0.31035299999999999</v>
      </c>
      <c r="D154" s="60">
        <v>-0.225104</v>
      </c>
      <c r="E154" s="4"/>
      <c r="F154" s="75">
        <v>44670.709345717594</v>
      </c>
      <c r="G154" s="4"/>
      <c r="H154" s="9"/>
      <c r="I154" s="9"/>
      <c r="J154" s="9"/>
      <c r="K154" s="9"/>
    </row>
    <row r="155" spans="1:11" x14ac:dyDescent="0.55000000000000004">
      <c r="A155" s="4" t="s">
        <v>5848</v>
      </c>
      <c r="B155" s="60">
        <v>-0.14709700000000001</v>
      </c>
      <c r="C155" s="60">
        <v>0.31032199999999999</v>
      </c>
      <c r="D155" s="60">
        <v>0.225157</v>
      </c>
      <c r="E155" s="4"/>
      <c r="F155" s="75">
        <v>44670.709345717594</v>
      </c>
      <c r="G155" s="4"/>
      <c r="H155" s="9"/>
      <c r="I155" s="9"/>
      <c r="J155" s="9"/>
      <c r="K155" s="9"/>
    </row>
    <row r="156" spans="1:11" x14ac:dyDescent="0.55000000000000004">
      <c r="A156" s="4" t="s">
        <v>5849</v>
      </c>
      <c r="B156" s="60">
        <v>0.15259</v>
      </c>
      <c r="C156" s="60">
        <v>0.31025900000000001</v>
      </c>
      <c r="D156" s="60">
        <v>-0.22509599999999999</v>
      </c>
      <c r="E156" s="4"/>
      <c r="F156" s="75">
        <v>44670.709345717594</v>
      </c>
      <c r="G156" s="4"/>
      <c r="H156" s="9"/>
      <c r="I156" s="9"/>
      <c r="J156" s="9"/>
      <c r="K156" s="9"/>
    </row>
    <row r="157" spans="1:11" x14ac:dyDescent="0.55000000000000004">
      <c r="A157" s="4" t="s">
        <v>5850</v>
      </c>
      <c r="B157" s="60">
        <v>0.152977</v>
      </c>
      <c r="C157" s="60">
        <v>0.31024099999999999</v>
      </c>
      <c r="D157" s="60">
        <v>0.22520999999999999</v>
      </c>
      <c r="E157" s="4"/>
      <c r="F157" s="75">
        <v>44670.709345717594</v>
      </c>
      <c r="G157" s="4"/>
      <c r="H157" s="9"/>
      <c r="I157" s="9"/>
      <c r="J157" s="9"/>
      <c r="K157" s="9"/>
    </row>
    <row r="158" spans="1:11" x14ac:dyDescent="0.55000000000000004">
      <c r="A158" s="4" t="s">
        <v>5851</v>
      </c>
      <c r="B158" s="60">
        <v>-0.35770099999999999</v>
      </c>
      <c r="C158" s="60">
        <v>-2.3227999999999999E-2</v>
      </c>
      <c r="D158" s="60">
        <v>-0.25014700000000001</v>
      </c>
      <c r="E158" s="4"/>
      <c r="F158" s="75">
        <v>44670.709345717594</v>
      </c>
      <c r="G158" s="4"/>
      <c r="H158" s="9"/>
      <c r="I158" s="9"/>
      <c r="J158" s="9"/>
      <c r="K158" s="9"/>
    </row>
    <row r="159" spans="1:11" x14ac:dyDescent="0.55000000000000004">
      <c r="A159" s="4" t="s">
        <v>5852</v>
      </c>
      <c r="B159" s="60">
        <v>-0.35787400000000003</v>
      </c>
      <c r="C159" s="60">
        <v>-2.3009000000000002E-2</v>
      </c>
      <c r="D159" s="60">
        <v>0.25020599999999998</v>
      </c>
      <c r="E159" s="4"/>
      <c r="F159" s="75">
        <v>44670.709345717594</v>
      </c>
      <c r="G159" s="4"/>
      <c r="H159" s="9"/>
      <c r="I159" s="9"/>
      <c r="J159" s="9"/>
      <c r="K159" s="9"/>
    </row>
    <row r="160" spans="1:11" x14ac:dyDescent="0.55000000000000004">
      <c r="A160" s="4" t="s">
        <v>5853</v>
      </c>
      <c r="B160" s="60">
        <v>-0.167213</v>
      </c>
      <c r="C160" s="60">
        <v>-0.27020499999999997</v>
      </c>
      <c r="D160" s="60">
        <v>0.294184</v>
      </c>
      <c r="E160" s="4"/>
      <c r="F160" s="75">
        <v>44670.709345717594</v>
      </c>
      <c r="G160" s="4"/>
      <c r="H160" s="9"/>
      <c r="I160" s="9"/>
      <c r="J160" s="9"/>
      <c r="K160" s="9"/>
    </row>
    <row r="161" spans="1:11" x14ac:dyDescent="0.55000000000000004">
      <c r="A161" s="4" t="s">
        <v>5854</v>
      </c>
      <c r="B161" s="60">
        <v>0.17290800000000001</v>
      </c>
      <c r="C161" s="60">
        <v>0.27017099999999999</v>
      </c>
      <c r="D161" s="60">
        <v>0.29399500000000001</v>
      </c>
      <c r="E161" s="4"/>
      <c r="F161" s="75">
        <v>44670.709345717594</v>
      </c>
      <c r="G161" s="4"/>
      <c r="H161" s="9"/>
      <c r="I161" s="9"/>
      <c r="J161" s="9"/>
      <c r="K161" s="9"/>
    </row>
    <row r="162" spans="1:11" x14ac:dyDescent="0.55000000000000004">
      <c r="A162" s="4" t="s">
        <v>5855</v>
      </c>
      <c r="B162" s="60">
        <v>0</v>
      </c>
      <c r="C162" s="60">
        <v>0</v>
      </c>
      <c r="D162" s="60">
        <v>0</v>
      </c>
      <c r="E162" s="4"/>
      <c r="F162" s="75">
        <v>44670.709345717594</v>
      </c>
      <c r="G162" s="4"/>
      <c r="H162" s="9"/>
      <c r="I162" s="9"/>
      <c r="J162" s="9"/>
      <c r="K162" s="9"/>
    </row>
  </sheetData>
  <sortState xmlns:xlrd2="http://schemas.microsoft.com/office/spreadsheetml/2017/richdata2" ref="A3:K98">
    <sortCondition ref="A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1530"/>
  <sheetViews>
    <sheetView topLeftCell="A1425" workbookViewId="0">
      <selection activeCell="A1434" sqref="A1434:M1442"/>
    </sheetView>
  </sheetViews>
  <sheetFormatPr defaultColWidth="8.83984375" defaultRowHeight="14.4" x14ac:dyDescent="0.55000000000000004"/>
  <cols>
    <col min="1" max="1" width="11.68359375" style="2" customWidth="1"/>
    <col min="2" max="4" width="11.68359375" customWidth="1"/>
    <col min="5" max="5" width="5.68359375" customWidth="1"/>
    <col min="6" max="6" width="18.83984375" customWidth="1"/>
    <col min="7" max="7" width="5.68359375" customWidth="1"/>
    <col min="8" max="11" width="11.68359375" customWidth="1"/>
  </cols>
  <sheetData>
    <row r="1" spans="1:13" x14ac:dyDescent="0.55000000000000004">
      <c r="A1" s="2" t="s">
        <v>117</v>
      </c>
      <c r="B1" s="4" t="s">
        <v>408</v>
      </c>
      <c r="C1" s="4" t="s">
        <v>409</v>
      </c>
      <c r="D1" s="4" t="s">
        <v>410</v>
      </c>
      <c r="E1" s="4"/>
      <c r="F1" s="4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3" x14ac:dyDescent="0.55000000000000004">
      <c r="H2" s="16">
        <v>168.05</v>
      </c>
      <c r="I2" s="16">
        <v>279.5</v>
      </c>
    </row>
    <row r="3" spans="1:13" x14ac:dyDescent="0.55000000000000004">
      <c r="A3" s="4" t="s">
        <v>11011</v>
      </c>
      <c r="B3" s="60">
        <v>0</v>
      </c>
      <c r="C3" s="60">
        <v>0</v>
      </c>
      <c r="D3" s="60">
        <v>0</v>
      </c>
      <c r="E3" s="4"/>
      <c r="F3" s="75">
        <v>44692.544749189816</v>
      </c>
      <c r="G3" s="4"/>
      <c r="H3" s="9">
        <v>168.06099999999998</v>
      </c>
      <c r="I3" s="9">
        <v>279.524</v>
      </c>
      <c r="J3" s="9">
        <f>H3-168.05</f>
        <v>1.0999999999967258E-2</v>
      </c>
      <c r="K3" s="9">
        <f>I3-279.5</f>
        <v>2.4000000000000909E-2</v>
      </c>
      <c r="L3" s="9"/>
      <c r="M3" s="9"/>
    </row>
    <row r="4" spans="1:13" x14ac:dyDescent="0.55000000000000004">
      <c r="A4" s="4" t="s">
        <v>11012</v>
      </c>
      <c r="B4" s="60">
        <v>-0.100023</v>
      </c>
      <c r="C4" s="60">
        <v>0.20048199999999999</v>
      </c>
      <c r="D4" s="60">
        <v>-6.0023E-2</v>
      </c>
      <c r="E4" s="4"/>
      <c r="F4" s="75">
        <v>44692.544749189816</v>
      </c>
      <c r="G4" s="4"/>
      <c r="H4" s="9"/>
      <c r="I4" s="9"/>
      <c r="J4" s="9"/>
      <c r="K4" s="9"/>
      <c r="L4" s="9"/>
      <c r="M4" s="9"/>
    </row>
    <row r="5" spans="1:13" x14ac:dyDescent="0.55000000000000004">
      <c r="A5" s="4" t="s">
        <v>11013</v>
      </c>
      <c r="B5" s="60">
        <v>-0.100039</v>
      </c>
      <c r="C5" s="60">
        <v>0.200518</v>
      </c>
      <c r="D5" s="60">
        <v>5.9931999999999999E-2</v>
      </c>
      <c r="E5" s="4"/>
      <c r="F5" s="75">
        <v>44692.544749189816</v>
      </c>
      <c r="G5" s="4"/>
      <c r="H5" s="9"/>
      <c r="I5" s="9"/>
      <c r="J5" s="9"/>
      <c r="K5" s="9"/>
      <c r="L5" s="9"/>
      <c r="M5" s="9"/>
    </row>
    <row r="6" spans="1:13" x14ac:dyDescent="0.55000000000000004">
      <c r="A6" s="4" t="s">
        <v>11014</v>
      </c>
      <c r="B6" s="60">
        <v>9.9987999999999994E-2</v>
      </c>
      <c r="C6" s="60">
        <v>0.20052</v>
      </c>
      <c r="D6" s="60">
        <v>-6.0072E-2</v>
      </c>
      <c r="E6" s="4"/>
      <c r="F6" s="75">
        <v>44692.544749189816</v>
      </c>
      <c r="G6" s="4"/>
      <c r="H6" s="9"/>
      <c r="I6" s="9"/>
      <c r="J6" s="9"/>
      <c r="K6" s="9"/>
      <c r="L6" s="9"/>
      <c r="M6" s="9"/>
    </row>
    <row r="7" spans="1:13" x14ac:dyDescent="0.55000000000000004">
      <c r="A7" s="4" t="s">
        <v>11015</v>
      </c>
      <c r="B7" s="60">
        <v>0.10001599999999999</v>
      </c>
      <c r="C7" s="60">
        <v>0.200457</v>
      </c>
      <c r="D7" s="60">
        <v>5.9963000000000002E-2</v>
      </c>
      <c r="E7" s="4"/>
      <c r="F7" s="75">
        <v>44692.544749189816</v>
      </c>
      <c r="G7" s="4"/>
      <c r="H7" s="9"/>
      <c r="I7" s="9"/>
      <c r="J7" s="9"/>
      <c r="K7" s="9"/>
      <c r="L7" s="9"/>
      <c r="M7" s="9"/>
    </row>
    <row r="8" spans="1:13" x14ac:dyDescent="0.55000000000000004">
      <c r="A8" s="4" t="s">
        <v>11016</v>
      </c>
      <c r="B8" s="60">
        <v>-0.26257200000000003</v>
      </c>
      <c r="C8" s="60">
        <v>-1.9935999999999999E-2</v>
      </c>
      <c r="D8" s="60">
        <v>-6.0046000000000002E-2</v>
      </c>
      <c r="E8" s="4"/>
      <c r="F8" s="75">
        <v>44692.544749189816</v>
      </c>
      <c r="G8" s="4"/>
      <c r="H8" s="9"/>
      <c r="I8" s="9"/>
      <c r="J8" s="9"/>
      <c r="K8" s="9"/>
      <c r="L8" s="9"/>
      <c r="M8" s="9"/>
    </row>
    <row r="9" spans="1:13" x14ac:dyDescent="0.55000000000000004">
      <c r="A9" s="4" t="s">
        <v>11017</v>
      </c>
      <c r="B9" s="60">
        <v>-0.26262600000000003</v>
      </c>
      <c r="C9" s="60">
        <v>-1.9927E-2</v>
      </c>
      <c r="D9" s="60">
        <v>5.9983000000000002E-2</v>
      </c>
      <c r="E9" s="4"/>
      <c r="F9" s="75">
        <v>44692.544749189816</v>
      </c>
      <c r="G9" s="4"/>
      <c r="H9" s="9"/>
      <c r="I9" s="9"/>
      <c r="J9" s="9"/>
      <c r="K9" s="9"/>
      <c r="L9" s="9"/>
      <c r="M9" s="9"/>
    </row>
    <row r="10" spans="1:13" x14ac:dyDescent="0.55000000000000004">
      <c r="A10" s="4" t="s">
        <v>11018</v>
      </c>
      <c r="B10" s="60">
        <v>-0.14669499999999999</v>
      </c>
      <c r="C10" s="60">
        <v>-0.14501500000000001</v>
      </c>
      <c r="D10" s="60">
        <v>9.7780000000000006E-2</v>
      </c>
      <c r="E10" s="4"/>
      <c r="F10" s="75">
        <v>44692.544749189816</v>
      </c>
      <c r="G10" s="4"/>
      <c r="H10" s="9"/>
      <c r="I10" s="9"/>
      <c r="J10" s="9"/>
      <c r="K10" s="9"/>
      <c r="L10" s="9"/>
      <c r="M10" s="9"/>
    </row>
    <row r="11" spans="1:13" x14ac:dyDescent="0.55000000000000004">
      <c r="A11" s="4" t="s">
        <v>11019</v>
      </c>
      <c r="B11" s="60">
        <v>0.27750200000000003</v>
      </c>
      <c r="C11" s="60">
        <v>8.4996000000000002E-2</v>
      </c>
      <c r="D11" s="60">
        <v>9.7895999999999997E-2</v>
      </c>
      <c r="E11" s="4"/>
      <c r="F11" s="75">
        <v>44692.544749189816</v>
      </c>
      <c r="G11" s="4"/>
      <c r="H11" s="9"/>
      <c r="I11" s="9"/>
      <c r="J11" s="9"/>
      <c r="K11" s="9"/>
      <c r="L11" s="9"/>
      <c r="M11" s="9"/>
    </row>
    <row r="12" spans="1:13" x14ac:dyDescent="0.55000000000000004">
      <c r="A12" s="4" t="s">
        <v>11021</v>
      </c>
      <c r="B12" s="60">
        <v>0</v>
      </c>
      <c r="C12" s="60">
        <v>0</v>
      </c>
      <c r="D12" s="60">
        <v>0</v>
      </c>
      <c r="E12" s="4"/>
      <c r="F12" s="75">
        <v>44692.544772800924</v>
      </c>
      <c r="G12" s="4"/>
      <c r="H12" s="9">
        <v>168.066</v>
      </c>
      <c r="I12" s="9">
        <v>279.512</v>
      </c>
      <c r="J12" s="9">
        <f>H12-168.05</f>
        <v>1.5999999999991132E-2</v>
      </c>
      <c r="K12" s="9">
        <f>I12-279.5</f>
        <v>1.2000000000000455E-2</v>
      </c>
      <c r="L12" s="9"/>
      <c r="M12" s="9"/>
    </row>
    <row r="13" spans="1:13" x14ac:dyDescent="0.55000000000000004">
      <c r="A13" s="4" t="s">
        <v>11022</v>
      </c>
      <c r="B13" s="60">
        <v>-9.9987999999999994E-2</v>
      </c>
      <c r="C13" s="60">
        <v>0.20061399999999999</v>
      </c>
      <c r="D13" s="60">
        <v>-5.9900000000000002E-2</v>
      </c>
      <c r="E13" s="4"/>
      <c r="F13" s="75">
        <v>44692.544772800924</v>
      </c>
      <c r="G13" s="4"/>
      <c r="H13" s="9"/>
      <c r="I13" s="9"/>
      <c r="J13" s="9"/>
      <c r="K13" s="9"/>
      <c r="L13" s="9"/>
      <c r="M13" s="9"/>
    </row>
    <row r="14" spans="1:13" x14ac:dyDescent="0.55000000000000004">
      <c r="A14" s="4" t="s">
        <v>11023</v>
      </c>
      <c r="B14" s="60">
        <v>-0.100036</v>
      </c>
      <c r="C14" s="60">
        <v>0.200548</v>
      </c>
      <c r="D14" s="60">
        <v>5.9983000000000002E-2</v>
      </c>
      <c r="E14" s="4"/>
      <c r="F14" s="75">
        <v>44692.544772800924</v>
      </c>
      <c r="G14" s="4"/>
      <c r="H14" s="9"/>
      <c r="I14" s="9"/>
      <c r="J14" s="9"/>
      <c r="K14" s="9"/>
      <c r="L14" s="9"/>
      <c r="M14" s="9"/>
    </row>
    <row r="15" spans="1:13" x14ac:dyDescent="0.55000000000000004">
      <c r="A15" s="4" t="s">
        <v>11024</v>
      </c>
      <c r="B15" s="60">
        <v>9.9999000000000005E-2</v>
      </c>
      <c r="C15" s="60">
        <v>0.200568</v>
      </c>
      <c r="D15" s="60">
        <v>-5.9934000000000001E-2</v>
      </c>
      <c r="E15" s="4"/>
      <c r="F15" s="75">
        <v>44692.544772800924</v>
      </c>
      <c r="G15" s="4"/>
      <c r="H15" s="9"/>
      <c r="I15" s="9"/>
      <c r="J15" s="9"/>
      <c r="K15" s="9"/>
      <c r="L15" s="9"/>
      <c r="M15" s="9"/>
    </row>
    <row r="16" spans="1:13" x14ac:dyDescent="0.55000000000000004">
      <c r="A16" s="4" t="s">
        <v>11025</v>
      </c>
      <c r="B16" s="60">
        <v>9.9982000000000001E-2</v>
      </c>
      <c r="C16" s="60">
        <v>0.200512</v>
      </c>
      <c r="D16" s="60">
        <v>6.0003000000000001E-2</v>
      </c>
      <c r="E16" s="4"/>
      <c r="F16" s="75">
        <v>44692.544772800924</v>
      </c>
      <c r="G16" s="4"/>
      <c r="H16" s="9"/>
      <c r="I16" s="9"/>
      <c r="J16" s="9"/>
      <c r="K16" s="9"/>
      <c r="L16" s="9"/>
      <c r="M16" s="9"/>
    </row>
    <row r="17" spans="1:13" x14ac:dyDescent="0.55000000000000004">
      <c r="A17" s="4" t="s">
        <v>11026</v>
      </c>
      <c r="B17" s="60">
        <v>-0.26255000000000001</v>
      </c>
      <c r="C17" s="60">
        <v>-1.9963999999999999E-2</v>
      </c>
      <c r="D17" s="60">
        <v>-5.9993999999999999E-2</v>
      </c>
      <c r="E17" s="4"/>
      <c r="F17" s="75">
        <v>44692.544772800924</v>
      </c>
      <c r="G17" s="4"/>
      <c r="H17" s="9"/>
      <c r="I17" s="9"/>
      <c r="J17" s="9"/>
      <c r="K17" s="9"/>
      <c r="L17" s="9"/>
      <c r="M17" s="9"/>
    </row>
    <row r="18" spans="1:13" x14ac:dyDescent="0.55000000000000004">
      <c r="A18" s="4" t="s">
        <v>11027</v>
      </c>
      <c r="B18" s="60">
        <v>-0.262577</v>
      </c>
      <c r="C18" s="60">
        <v>-1.9983999999999998E-2</v>
      </c>
      <c r="D18" s="60">
        <v>6.0061999999999997E-2</v>
      </c>
      <c r="E18" s="4"/>
      <c r="F18" s="75">
        <v>44692.544772800924</v>
      </c>
      <c r="G18" s="4"/>
      <c r="H18" s="9"/>
      <c r="I18" s="9"/>
      <c r="J18" s="9"/>
      <c r="K18" s="9"/>
      <c r="L18" s="9"/>
      <c r="M18" s="9"/>
    </row>
    <row r="19" spans="1:13" x14ac:dyDescent="0.55000000000000004">
      <c r="A19" s="4" t="s">
        <v>11028</v>
      </c>
      <c r="B19" s="60">
        <v>-0.14676500000000001</v>
      </c>
      <c r="C19" s="60">
        <v>-0.145068</v>
      </c>
      <c r="D19" s="60">
        <v>9.8017999999999994E-2</v>
      </c>
      <c r="E19" s="4"/>
      <c r="F19" s="75">
        <v>44692.544772800924</v>
      </c>
      <c r="G19" s="4"/>
      <c r="H19" s="9"/>
      <c r="I19" s="9"/>
      <c r="J19" s="9"/>
      <c r="K19" s="9"/>
      <c r="L19" s="9"/>
      <c r="M19" s="9"/>
    </row>
    <row r="20" spans="1:13" x14ac:dyDescent="0.55000000000000004">
      <c r="A20" s="4" t="s">
        <v>11029</v>
      </c>
      <c r="B20" s="60">
        <v>0.27749499999999999</v>
      </c>
      <c r="C20" s="60">
        <v>8.5088999999999998E-2</v>
      </c>
      <c r="D20" s="60">
        <v>9.7990999999999995E-2</v>
      </c>
      <c r="E20" s="4"/>
      <c r="F20" s="75">
        <v>44692.544772800924</v>
      </c>
      <c r="G20" s="4"/>
      <c r="H20" s="9"/>
      <c r="I20" s="9"/>
      <c r="J20" s="9"/>
      <c r="K20" s="9"/>
      <c r="L20" s="9"/>
      <c r="M20" s="9"/>
    </row>
    <row r="21" spans="1:13" x14ac:dyDescent="0.55000000000000004">
      <c r="A21" s="4" t="s">
        <v>11031</v>
      </c>
      <c r="B21" s="60">
        <v>0</v>
      </c>
      <c r="C21" s="60">
        <v>0</v>
      </c>
      <c r="D21" s="60">
        <v>0</v>
      </c>
      <c r="E21" s="4"/>
      <c r="F21" s="75">
        <v>44692.544798379633</v>
      </c>
      <c r="G21" s="4"/>
      <c r="H21" s="9">
        <v>168.04300000000001</v>
      </c>
      <c r="I21" s="9">
        <v>279.50900000000001</v>
      </c>
      <c r="J21" s="9">
        <f>H21-168.05</f>
        <v>-7.0000000000050022E-3</v>
      </c>
      <c r="K21" s="9">
        <f>I21-279.5</f>
        <v>9.0000000000145519E-3</v>
      </c>
      <c r="L21" s="9"/>
      <c r="M21" s="9"/>
    </row>
    <row r="22" spans="1:13" x14ac:dyDescent="0.55000000000000004">
      <c r="A22" s="4" t="s">
        <v>11032</v>
      </c>
      <c r="B22" s="60">
        <v>-9.9976999999999996E-2</v>
      </c>
      <c r="C22" s="60">
        <v>0.20058999999999999</v>
      </c>
      <c r="D22" s="60">
        <v>-5.9944999999999998E-2</v>
      </c>
      <c r="E22" s="4"/>
      <c r="F22" s="75">
        <v>44692.544798379633</v>
      </c>
      <c r="G22" s="4"/>
      <c r="H22" s="9"/>
      <c r="I22" s="9"/>
      <c r="J22" s="9"/>
      <c r="K22" s="9"/>
      <c r="L22" s="9"/>
      <c r="M22" s="9"/>
    </row>
    <row r="23" spans="1:13" x14ac:dyDescent="0.55000000000000004">
      <c r="A23" s="4" t="s">
        <v>11033</v>
      </c>
      <c r="B23" s="60">
        <v>-0.10000100000000001</v>
      </c>
      <c r="C23" s="60">
        <v>0.20052700000000001</v>
      </c>
      <c r="D23" s="60">
        <v>5.9943000000000003E-2</v>
      </c>
      <c r="E23" s="4"/>
      <c r="F23" s="75">
        <v>44692.544798379633</v>
      </c>
      <c r="G23" s="4"/>
      <c r="H23" s="9"/>
      <c r="I23" s="9"/>
      <c r="J23" s="9"/>
      <c r="K23" s="9"/>
      <c r="L23" s="9"/>
      <c r="M23" s="9"/>
    </row>
    <row r="24" spans="1:13" x14ac:dyDescent="0.55000000000000004">
      <c r="A24" s="4" t="s">
        <v>11034</v>
      </c>
      <c r="B24" s="60">
        <v>9.9969000000000002E-2</v>
      </c>
      <c r="C24" s="60">
        <v>0.20063400000000001</v>
      </c>
      <c r="D24" s="60">
        <v>-5.9990000000000002E-2</v>
      </c>
      <c r="E24" s="4"/>
      <c r="F24" s="75">
        <v>44692.544798379633</v>
      </c>
      <c r="G24" s="4"/>
      <c r="H24" s="9"/>
      <c r="I24" s="9"/>
      <c r="J24" s="9"/>
      <c r="K24" s="9"/>
      <c r="L24" s="9"/>
      <c r="M24" s="9"/>
    </row>
    <row r="25" spans="1:13" x14ac:dyDescent="0.55000000000000004">
      <c r="A25" s="4" t="s">
        <v>11035</v>
      </c>
      <c r="B25" s="60">
        <v>9.9971000000000004E-2</v>
      </c>
      <c r="C25" s="60">
        <v>0.200575</v>
      </c>
      <c r="D25" s="60">
        <v>6.0045000000000001E-2</v>
      </c>
      <c r="E25" s="4"/>
      <c r="F25" s="75">
        <v>44692.544798379633</v>
      </c>
      <c r="G25" s="4"/>
      <c r="H25" s="9"/>
      <c r="I25" s="9"/>
      <c r="J25" s="9"/>
      <c r="K25" s="9"/>
      <c r="L25" s="9"/>
      <c r="M25" s="9"/>
    </row>
    <row r="26" spans="1:13" x14ac:dyDescent="0.55000000000000004">
      <c r="A26" s="4" t="s">
        <v>11036</v>
      </c>
      <c r="B26" s="60">
        <v>-0.262604</v>
      </c>
      <c r="C26" s="60">
        <v>-1.9961E-2</v>
      </c>
      <c r="D26" s="60">
        <v>-5.9971999999999998E-2</v>
      </c>
      <c r="E26" s="4"/>
      <c r="F26" s="75">
        <v>44692.544798379633</v>
      </c>
      <c r="G26" s="4"/>
      <c r="H26" s="9"/>
      <c r="I26" s="9"/>
      <c r="J26" s="9"/>
      <c r="K26" s="9"/>
      <c r="L26" s="9"/>
      <c r="M26" s="9"/>
    </row>
    <row r="27" spans="1:13" x14ac:dyDescent="0.55000000000000004">
      <c r="A27" s="4" t="s">
        <v>11037</v>
      </c>
      <c r="B27" s="60">
        <v>-0.26256099999999999</v>
      </c>
      <c r="C27" s="60">
        <v>-1.9973999999999999E-2</v>
      </c>
      <c r="D27" s="60">
        <v>5.9974E-2</v>
      </c>
      <c r="E27" s="4"/>
      <c r="F27" s="75">
        <v>44692.544798379633</v>
      </c>
      <c r="G27" s="4"/>
      <c r="H27" s="9"/>
      <c r="I27" s="9"/>
      <c r="J27" s="9"/>
      <c r="K27" s="9"/>
      <c r="L27" s="9"/>
      <c r="M27" s="9"/>
    </row>
    <row r="28" spans="1:13" x14ac:dyDescent="0.55000000000000004">
      <c r="A28" s="4" t="s">
        <v>11038</v>
      </c>
      <c r="B28" s="60">
        <v>-0.146698</v>
      </c>
      <c r="C28" s="60">
        <v>-0.14508099999999999</v>
      </c>
      <c r="D28" s="60">
        <v>9.7910999999999998E-2</v>
      </c>
      <c r="E28" s="4"/>
      <c r="F28" s="75">
        <v>44692.544798379633</v>
      </c>
      <c r="G28" s="4"/>
      <c r="H28" s="9"/>
      <c r="I28" s="9"/>
      <c r="J28" s="9"/>
      <c r="K28" s="9"/>
      <c r="L28" s="9"/>
      <c r="M28" s="9"/>
    </row>
    <row r="29" spans="1:13" x14ac:dyDescent="0.55000000000000004">
      <c r="A29" s="4" t="s">
        <v>11039</v>
      </c>
      <c r="B29" s="60">
        <v>0.27757300000000001</v>
      </c>
      <c r="C29" s="60">
        <v>8.5038000000000002E-2</v>
      </c>
      <c r="D29" s="60">
        <v>9.8046999999999995E-2</v>
      </c>
      <c r="E29" s="4"/>
      <c r="F29" s="75">
        <v>44692.544798379633</v>
      </c>
      <c r="G29" s="4"/>
      <c r="H29" s="9"/>
      <c r="I29" s="9"/>
      <c r="J29" s="9"/>
      <c r="K29" s="9"/>
      <c r="L29" s="9"/>
      <c r="M29" s="9"/>
    </row>
    <row r="30" spans="1:13" x14ac:dyDescent="0.55000000000000004">
      <c r="A30" s="4" t="s">
        <v>11041</v>
      </c>
      <c r="B30" s="60">
        <v>0</v>
      </c>
      <c r="C30" s="60">
        <v>0</v>
      </c>
      <c r="D30" s="60">
        <v>0</v>
      </c>
      <c r="E30" s="4"/>
      <c r="F30" s="75">
        <v>44692.544824074073</v>
      </c>
      <c r="G30" s="4"/>
      <c r="H30" s="9">
        <v>168.08</v>
      </c>
      <c r="I30" s="9">
        <v>279.51300000000003</v>
      </c>
      <c r="J30" s="9">
        <f>H30-168.05</f>
        <v>3.0000000000001137E-2</v>
      </c>
      <c r="K30" s="9">
        <f>I30-279.5</f>
        <v>1.3000000000033651E-2</v>
      </c>
      <c r="L30" s="9"/>
      <c r="M30" s="9"/>
    </row>
    <row r="31" spans="1:13" x14ac:dyDescent="0.55000000000000004">
      <c r="A31" s="4" t="s">
        <v>11042</v>
      </c>
      <c r="B31" s="60">
        <v>-9.9982000000000001E-2</v>
      </c>
      <c r="C31" s="60">
        <v>0.20055100000000001</v>
      </c>
      <c r="D31" s="60">
        <v>-5.9991000000000003E-2</v>
      </c>
      <c r="E31" s="4"/>
      <c r="F31" s="75">
        <v>44692.544824074073</v>
      </c>
      <c r="G31" s="4"/>
      <c r="H31" s="9"/>
      <c r="I31" s="9"/>
      <c r="J31" s="9"/>
      <c r="K31" s="9"/>
      <c r="L31" s="9"/>
      <c r="M31" s="9"/>
    </row>
    <row r="32" spans="1:13" x14ac:dyDescent="0.55000000000000004">
      <c r="A32" s="4" t="s">
        <v>11043</v>
      </c>
      <c r="B32" s="60">
        <v>-0.10004</v>
      </c>
      <c r="C32" s="60">
        <v>0.20053299999999999</v>
      </c>
      <c r="D32" s="60">
        <v>5.9950000000000003E-2</v>
      </c>
      <c r="E32" s="4"/>
      <c r="F32" s="75">
        <v>44692.544824074073</v>
      </c>
      <c r="G32" s="4"/>
      <c r="H32" s="9"/>
      <c r="I32" s="9"/>
      <c r="J32" s="9"/>
      <c r="K32" s="9"/>
      <c r="L32" s="9"/>
      <c r="M32" s="9"/>
    </row>
    <row r="33" spans="1:13" x14ac:dyDescent="0.55000000000000004">
      <c r="A33" s="4" t="s">
        <v>11044</v>
      </c>
      <c r="B33" s="60">
        <v>0.100012</v>
      </c>
      <c r="C33" s="60">
        <v>0.200515</v>
      </c>
      <c r="D33" s="60">
        <v>-5.9976000000000002E-2</v>
      </c>
      <c r="E33" s="4"/>
      <c r="F33" s="75">
        <v>44692.544824074073</v>
      </c>
      <c r="G33" s="4"/>
      <c r="H33" s="9"/>
      <c r="I33" s="9"/>
      <c r="J33" s="9"/>
      <c r="K33" s="9"/>
      <c r="L33" s="9"/>
      <c r="M33" s="9"/>
    </row>
    <row r="34" spans="1:13" x14ac:dyDescent="0.55000000000000004">
      <c r="A34" s="4" t="s">
        <v>11045</v>
      </c>
      <c r="B34" s="60">
        <v>9.9962999999999996E-2</v>
      </c>
      <c r="C34" s="60">
        <v>0.20050399999999999</v>
      </c>
      <c r="D34" s="60">
        <v>6.0026999999999997E-2</v>
      </c>
      <c r="E34" s="4"/>
      <c r="F34" s="75">
        <v>44692.544824074073</v>
      </c>
      <c r="G34" s="4"/>
      <c r="H34" s="9"/>
      <c r="I34" s="9"/>
      <c r="J34" s="9"/>
      <c r="K34" s="9"/>
      <c r="L34" s="9"/>
      <c r="M34" s="9"/>
    </row>
    <row r="35" spans="1:13" x14ac:dyDescent="0.55000000000000004">
      <c r="A35" s="4" t="s">
        <v>11046</v>
      </c>
      <c r="B35" s="60">
        <v>-0.26253300000000002</v>
      </c>
      <c r="C35" s="60">
        <v>-2.002E-2</v>
      </c>
      <c r="D35" s="60">
        <v>-6.0103999999999998E-2</v>
      </c>
      <c r="E35" s="4"/>
      <c r="F35" s="75">
        <v>44692.544824074073</v>
      </c>
      <c r="G35" s="4"/>
      <c r="H35" s="9"/>
      <c r="I35" s="9"/>
      <c r="J35" s="9"/>
      <c r="K35" s="9"/>
      <c r="L35" s="9"/>
      <c r="M35" s="9"/>
    </row>
    <row r="36" spans="1:13" x14ac:dyDescent="0.55000000000000004">
      <c r="A36" s="4" t="s">
        <v>11047</v>
      </c>
      <c r="B36" s="60">
        <v>-0.26255699999999998</v>
      </c>
      <c r="C36" s="60">
        <v>-2.0025999999999999E-2</v>
      </c>
      <c r="D36" s="60">
        <v>5.9882999999999999E-2</v>
      </c>
      <c r="E36" s="4"/>
      <c r="F36" s="75">
        <v>44692.544824074073</v>
      </c>
      <c r="G36" s="4"/>
      <c r="H36" s="9"/>
      <c r="I36" s="9"/>
      <c r="J36" s="9"/>
      <c r="K36" s="9"/>
      <c r="L36" s="9"/>
      <c r="M36" s="9"/>
    </row>
    <row r="37" spans="1:13" x14ac:dyDescent="0.55000000000000004">
      <c r="A37" s="4" t="s">
        <v>11048</v>
      </c>
      <c r="B37" s="60">
        <v>-0.14666899999999999</v>
      </c>
      <c r="C37" s="60">
        <v>-0.14504800000000001</v>
      </c>
      <c r="D37" s="60">
        <v>9.7802E-2</v>
      </c>
      <c r="E37" s="4"/>
      <c r="F37" s="75">
        <v>44692.544824074073</v>
      </c>
      <c r="G37" s="4"/>
      <c r="H37" s="9"/>
      <c r="I37" s="9"/>
      <c r="J37" s="9"/>
      <c r="K37" s="9"/>
      <c r="L37" s="9"/>
      <c r="M37" s="9"/>
    </row>
    <row r="38" spans="1:13" x14ac:dyDescent="0.55000000000000004">
      <c r="A38" s="4" t="s">
        <v>11049</v>
      </c>
      <c r="B38" s="60">
        <v>0.27748600000000001</v>
      </c>
      <c r="C38" s="60">
        <v>8.5050000000000001E-2</v>
      </c>
      <c r="D38" s="60">
        <v>9.8033999999999996E-2</v>
      </c>
      <c r="E38" s="4"/>
      <c r="F38" s="75">
        <v>44692.544824074073</v>
      </c>
      <c r="G38" s="4"/>
      <c r="H38" s="9"/>
      <c r="I38" s="9"/>
      <c r="J38" s="9"/>
      <c r="K38" s="9"/>
      <c r="L38" s="9"/>
      <c r="M38" s="9"/>
    </row>
    <row r="39" spans="1:13" x14ac:dyDescent="0.55000000000000004">
      <c r="A39" s="4" t="s">
        <v>11051</v>
      </c>
      <c r="B39" s="60">
        <v>0</v>
      </c>
      <c r="C39" s="60">
        <v>0</v>
      </c>
      <c r="D39" s="60">
        <v>0</v>
      </c>
      <c r="E39" s="4"/>
      <c r="F39" s="75">
        <v>44692.54485046296</v>
      </c>
      <c r="G39" s="4"/>
      <c r="H39" s="9">
        <v>168.05800000000002</v>
      </c>
      <c r="I39" s="9">
        <v>279.495</v>
      </c>
      <c r="J39" s="9">
        <f>H39-168.05</f>
        <v>8.0000000000097771E-3</v>
      </c>
      <c r="K39" s="9">
        <f>I39-279.5</f>
        <v>-4.9999999999954525E-3</v>
      </c>
      <c r="L39" s="9"/>
      <c r="M39" s="9"/>
    </row>
    <row r="40" spans="1:13" x14ac:dyDescent="0.55000000000000004">
      <c r="A40" s="4" t="s">
        <v>11052</v>
      </c>
      <c r="B40" s="60">
        <v>-0.10008300000000001</v>
      </c>
      <c r="C40" s="60">
        <v>0.200707</v>
      </c>
      <c r="D40" s="60">
        <v>-6.0096999999999998E-2</v>
      </c>
      <c r="E40" s="4"/>
      <c r="F40" s="75">
        <v>44692.54485046296</v>
      </c>
      <c r="G40" s="4"/>
      <c r="H40" s="9"/>
      <c r="I40" s="9"/>
      <c r="J40" s="9"/>
      <c r="K40" s="9"/>
      <c r="L40" s="9"/>
      <c r="M40" s="9"/>
    </row>
    <row r="41" spans="1:13" x14ac:dyDescent="0.55000000000000004">
      <c r="A41" s="4" t="s">
        <v>11053</v>
      </c>
      <c r="B41" s="60">
        <v>-0.10009</v>
      </c>
      <c r="C41" s="60">
        <v>0.20050399999999999</v>
      </c>
      <c r="D41" s="60">
        <v>5.9863E-2</v>
      </c>
      <c r="E41" s="4"/>
      <c r="F41" s="75">
        <v>44692.54485046296</v>
      </c>
      <c r="G41" s="4"/>
      <c r="H41" s="9"/>
      <c r="I41" s="9"/>
      <c r="J41" s="9"/>
      <c r="K41" s="9"/>
      <c r="L41" s="9"/>
      <c r="M41" s="9"/>
    </row>
    <row r="42" spans="1:13" x14ac:dyDescent="0.55000000000000004">
      <c r="A42" s="4" t="s">
        <v>11054</v>
      </c>
      <c r="B42" s="60">
        <v>0.100049</v>
      </c>
      <c r="C42" s="60">
        <v>0.20050299999999999</v>
      </c>
      <c r="D42" s="60">
        <v>-6.0026000000000003E-2</v>
      </c>
      <c r="E42" s="4"/>
      <c r="F42" s="75">
        <v>44692.54485046296</v>
      </c>
      <c r="G42" s="4"/>
      <c r="H42" s="9"/>
      <c r="I42" s="9"/>
      <c r="J42" s="9"/>
      <c r="K42" s="9"/>
      <c r="L42" s="9"/>
      <c r="M42" s="9"/>
    </row>
    <row r="43" spans="1:13" x14ac:dyDescent="0.55000000000000004">
      <c r="A43" s="4" t="s">
        <v>11055</v>
      </c>
      <c r="B43" s="60">
        <v>9.9917000000000006E-2</v>
      </c>
      <c r="C43" s="60">
        <v>0.20052800000000001</v>
      </c>
      <c r="D43" s="60">
        <v>5.9979999999999999E-2</v>
      </c>
      <c r="E43" s="4"/>
      <c r="F43" s="75">
        <v>44692.54485046296</v>
      </c>
      <c r="G43" s="4"/>
      <c r="H43" s="9"/>
      <c r="I43" s="9"/>
      <c r="J43" s="9"/>
      <c r="K43" s="9"/>
      <c r="L43" s="9"/>
      <c r="M43" s="9"/>
    </row>
    <row r="44" spans="1:13" x14ac:dyDescent="0.55000000000000004">
      <c r="A44" s="4" t="s">
        <v>11056</v>
      </c>
      <c r="B44" s="60">
        <v>-0.262571</v>
      </c>
      <c r="C44" s="60">
        <v>-1.9973000000000001E-2</v>
      </c>
      <c r="D44" s="60">
        <v>-6.0137999999999997E-2</v>
      </c>
      <c r="E44" s="4"/>
      <c r="F44" s="75">
        <v>44692.54485046296</v>
      </c>
      <c r="G44" s="4"/>
      <c r="H44" s="9"/>
      <c r="I44" s="9"/>
      <c r="J44" s="9"/>
      <c r="K44" s="9"/>
      <c r="L44" s="9"/>
      <c r="M44" s="9"/>
    </row>
    <row r="45" spans="1:13" x14ac:dyDescent="0.55000000000000004">
      <c r="A45" s="4" t="s">
        <v>11057</v>
      </c>
      <c r="B45" s="60">
        <v>-0.26258100000000001</v>
      </c>
      <c r="C45" s="60">
        <v>-1.9944E-2</v>
      </c>
      <c r="D45" s="60">
        <v>5.9872000000000002E-2</v>
      </c>
      <c r="E45" s="4"/>
      <c r="F45" s="75">
        <v>44692.54485046296</v>
      </c>
      <c r="G45" s="4"/>
      <c r="H45" s="9"/>
      <c r="I45" s="9"/>
      <c r="J45" s="9"/>
      <c r="K45" s="9"/>
      <c r="L45" s="9"/>
      <c r="M45" s="9"/>
    </row>
    <row r="46" spans="1:13" x14ac:dyDescent="0.55000000000000004">
      <c r="A46" s="4" t="s">
        <v>11058</v>
      </c>
      <c r="B46" s="60">
        <v>-0.14671200000000001</v>
      </c>
      <c r="C46" s="60">
        <v>-0.145069</v>
      </c>
      <c r="D46" s="60">
        <v>9.7793000000000005E-2</v>
      </c>
      <c r="E46" s="4"/>
      <c r="F46" s="75">
        <v>44692.54485046296</v>
      </c>
      <c r="G46" s="4"/>
      <c r="H46" s="9"/>
      <c r="I46" s="9"/>
      <c r="J46" s="9"/>
      <c r="K46" s="9"/>
      <c r="L46" s="9"/>
      <c r="M46" s="9"/>
    </row>
    <row r="47" spans="1:13" x14ac:dyDescent="0.55000000000000004">
      <c r="A47" s="4" t="s">
        <v>11059</v>
      </c>
      <c r="B47" s="60">
        <v>0.27745999999999998</v>
      </c>
      <c r="C47" s="60">
        <v>8.5096000000000005E-2</v>
      </c>
      <c r="D47" s="60">
        <v>9.8027000000000003E-2</v>
      </c>
      <c r="E47" s="4"/>
      <c r="F47" s="75">
        <v>44692.54485046296</v>
      </c>
      <c r="G47" s="4"/>
      <c r="H47" s="9"/>
      <c r="I47" s="9"/>
      <c r="J47" s="9"/>
      <c r="K47" s="9"/>
      <c r="L47" s="9"/>
      <c r="M47" s="9"/>
    </row>
    <row r="48" spans="1:13" x14ac:dyDescent="0.55000000000000004">
      <c r="A48" s="4" t="s">
        <v>11061</v>
      </c>
      <c r="B48" s="60">
        <v>0</v>
      </c>
      <c r="C48" s="60">
        <v>0</v>
      </c>
      <c r="D48" s="60">
        <v>0</v>
      </c>
      <c r="E48" s="4"/>
      <c r="F48" s="75">
        <v>44692.544877430555</v>
      </c>
      <c r="G48" s="4"/>
      <c r="H48" s="9">
        <v>168.05200000000002</v>
      </c>
      <c r="I48" s="9">
        <v>279.49400000000003</v>
      </c>
      <c r="J48" s="9">
        <f>H48-168.05</f>
        <v>2.0000000000095497E-3</v>
      </c>
      <c r="K48" s="9">
        <f>I48-279.5</f>
        <v>-5.9999999999718057E-3</v>
      </c>
      <c r="L48" s="9"/>
      <c r="M48" s="9"/>
    </row>
    <row r="49" spans="1:13" x14ac:dyDescent="0.55000000000000004">
      <c r="A49" s="4" t="s">
        <v>11062</v>
      </c>
      <c r="B49" s="60">
        <v>-0.100018</v>
      </c>
      <c r="C49" s="60">
        <v>0.20058200000000001</v>
      </c>
      <c r="D49" s="60">
        <v>-5.9974E-2</v>
      </c>
      <c r="E49" s="4"/>
      <c r="F49" s="75">
        <v>44692.544877430555</v>
      </c>
      <c r="G49" s="4"/>
      <c r="H49" s="9"/>
      <c r="I49" s="9"/>
      <c r="J49" s="9"/>
      <c r="K49" s="9"/>
      <c r="L49" s="9"/>
      <c r="M49" s="9"/>
    </row>
    <row r="50" spans="1:13" x14ac:dyDescent="0.55000000000000004">
      <c r="A50" s="4" t="s">
        <v>11063</v>
      </c>
      <c r="B50" s="60">
        <v>-0.100013</v>
      </c>
      <c r="C50" s="60">
        <v>0.20056299999999999</v>
      </c>
      <c r="D50" s="60">
        <v>5.9926E-2</v>
      </c>
      <c r="E50" s="4"/>
      <c r="F50" s="75">
        <v>44692.544877430555</v>
      </c>
      <c r="G50" s="4"/>
      <c r="H50" s="9"/>
      <c r="I50" s="9"/>
      <c r="J50" s="9"/>
      <c r="K50" s="9"/>
      <c r="L50" s="9"/>
      <c r="M50" s="9"/>
    </row>
    <row r="51" spans="1:13" x14ac:dyDescent="0.55000000000000004">
      <c r="A51" s="4" t="s">
        <v>11064</v>
      </c>
      <c r="B51" s="60">
        <v>0.10000299999999999</v>
      </c>
      <c r="C51" s="60">
        <v>0.20055899999999999</v>
      </c>
      <c r="D51" s="60">
        <v>-5.9948000000000001E-2</v>
      </c>
      <c r="E51" s="4"/>
      <c r="F51" s="75">
        <v>44692.544877430555</v>
      </c>
      <c r="G51" s="4"/>
      <c r="H51" s="9"/>
      <c r="I51" s="9"/>
      <c r="J51" s="9"/>
      <c r="K51" s="9"/>
      <c r="L51" s="9"/>
      <c r="M51" s="9"/>
    </row>
    <row r="52" spans="1:13" x14ac:dyDescent="0.55000000000000004">
      <c r="A52" s="4" t="s">
        <v>11065</v>
      </c>
      <c r="B52" s="60">
        <v>9.9975999999999995E-2</v>
      </c>
      <c r="C52" s="60">
        <v>0.20060600000000001</v>
      </c>
      <c r="D52" s="60">
        <v>6.0054000000000003E-2</v>
      </c>
      <c r="E52" s="4"/>
      <c r="F52" s="75">
        <v>44692.544877430555</v>
      </c>
      <c r="G52" s="4"/>
      <c r="H52" s="9"/>
      <c r="I52" s="9"/>
      <c r="J52" s="9"/>
      <c r="K52" s="9"/>
      <c r="L52" s="9"/>
      <c r="M52" s="9"/>
    </row>
    <row r="53" spans="1:13" x14ac:dyDescent="0.55000000000000004">
      <c r="A53" s="4" t="s">
        <v>11066</v>
      </c>
      <c r="B53" s="60">
        <v>-0.26251799999999997</v>
      </c>
      <c r="C53" s="60">
        <v>-1.9975E-2</v>
      </c>
      <c r="D53" s="60">
        <v>-6.0113E-2</v>
      </c>
      <c r="E53" s="4"/>
      <c r="F53" s="75">
        <v>44692.544877430555</v>
      </c>
      <c r="G53" s="4"/>
      <c r="H53" s="9"/>
      <c r="I53" s="9"/>
      <c r="J53" s="9"/>
      <c r="K53" s="9"/>
      <c r="L53" s="9"/>
      <c r="M53" s="9"/>
    </row>
    <row r="54" spans="1:13" x14ac:dyDescent="0.55000000000000004">
      <c r="A54" s="4" t="s">
        <v>11067</v>
      </c>
      <c r="B54" s="60">
        <v>-0.26254100000000002</v>
      </c>
      <c r="C54" s="60">
        <v>-1.9945999999999998E-2</v>
      </c>
      <c r="D54" s="60">
        <v>5.9909999999999998E-2</v>
      </c>
      <c r="E54" s="4"/>
      <c r="F54" s="75">
        <v>44692.544877430555</v>
      </c>
      <c r="G54" s="4"/>
      <c r="H54" s="9"/>
      <c r="I54" s="9"/>
      <c r="J54" s="9"/>
      <c r="K54" s="9"/>
      <c r="L54" s="9"/>
      <c r="M54" s="9"/>
    </row>
    <row r="55" spans="1:13" x14ac:dyDescent="0.55000000000000004">
      <c r="A55" s="4" t="s">
        <v>11068</v>
      </c>
      <c r="B55" s="60">
        <v>-0.14666399999999999</v>
      </c>
      <c r="C55" s="60">
        <v>-0.145036</v>
      </c>
      <c r="D55" s="60">
        <v>9.7739000000000006E-2</v>
      </c>
      <c r="E55" s="4"/>
      <c r="F55" s="75">
        <v>44692.544877430555</v>
      </c>
      <c r="G55" s="4"/>
      <c r="H55" s="9"/>
      <c r="I55" s="9"/>
      <c r="J55" s="9"/>
      <c r="K55" s="9"/>
      <c r="L55" s="9"/>
      <c r="M55" s="9"/>
    </row>
    <row r="56" spans="1:13" x14ac:dyDescent="0.55000000000000004">
      <c r="A56" s="4" t="s">
        <v>11069</v>
      </c>
      <c r="B56" s="60">
        <v>0.27747899999999998</v>
      </c>
      <c r="C56" s="60">
        <v>8.5065000000000002E-2</v>
      </c>
      <c r="D56" s="60">
        <v>9.8017000000000007E-2</v>
      </c>
      <c r="E56" s="4"/>
      <c r="F56" s="75">
        <v>44692.544877430555</v>
      </c>
      <c r="G56" s="4"/>
      <c r="H56" s="9"/>
      <c r="I56" s="9"/>
      <c r="J56" s="9"/>
      <c r="K56" s="9"/>
      <c r="L56" s="9"/>
      <c r="M56" s="9"/>
    </row>
    <row r="57" spans="1:13" x14ac:dyDescent="0.55000000000000004">
      <c r="A57" s="4" t="s">
        <v>11071</v>
      </c>
      <c r="B57" s="60">
        <v>0</v>
      </c>
      <c r="C57" s="60">
        <v>0</v>
      </c>
      <c r="D57" s="60">
        <v>0</v>
      </c>
      <c r="E57" s="4"/>
      <c r="F57" s="75">
        <v>44692.544906828705</v>
      </c>
      <c r="G57" s="4"/>
      <c r="H57" s="9">
        <v>168.071</v>
      </c>
      <c r="I57" s="9">
        <v>279.505</v>
      </c>
      <c r="J57" s="9">
        <f>H57-168.05</f>
        <v>2.0999999999986585E-2</v>
      </c>
      <c r="K57" s="9">
        <f>I57-279.5</f>
        <v>4.9999999999954525E-3</v>
      </c>
      <c r="L57" s="9"/>
      <c r="M57" s="9"/>
    </row>
    <row r="58" spans="1:13" x14ac:dyDescent="0.55000000000000004">
      <c r="A58" s="4" t="s">
        <v>11072</v>
      </c>
      <c r="B58" s="60">
        <v>-9.9994E-2</v>
      </c>
      <c r="C58" s="60">
        <v>0.20056399999999999</v>
      </c>
      <c r="D58" s="60">
        <v>-5.9996000000000001E-2</v>
      </c>
      <c r="E58" s="4"/>
      <c r="F58" s="75">
        <v>44692.544906828705</v>
      </c>
      <c r="G58" s="4"/>
      <c r="H58" s="9"/>
      <c r="I58" s="9"/>
      <c r="J58" s="9"/>
      <c r="K58" s="9"/>
      <c r="L58" s="9"/>
      <c r="M58" s="9"/>
    </row>
    <row r="59" spans="1:13" x14ac:dyDescent="0.55000000000000004">
      <c r="A59" s="4" t="s">
        <v>11073</v>
      </c>
      <c r="B59" s="60">
        <v>-0.100046</v>
      </c>
      <c r="C59" s="60">
        <v>0.20049500000000001</v>
      </c>
      <c r="D59" s="60">
        <v>5.9952999999999999E-2</v>
      </c>
      <c r="E59" s="4"/>
      <c r="F59" s="75">
        <v>44692.544906828705</v>
      </c>
      <c r="G59" s="4"/>
      <c r="H59" s="9"/>
      <c r="I59" s="9"/>
      <c r="J59" s="9"/>
      <c r="K59" s="9"/>
      <c r="L59" s="9"/>
      <c r="M59" s="9"/>
    </row>
    <row r="60" spans="1:13" x14ac:dyDescent="0.55000000000000004">
      <c r="A60" s="4" t="s">
        <v>11074</v>
      </c>
      <c r="B60" s="60">
        <v>0.10000100000000001</v>
      </c>
      <c r="C60" s="60">
        <v>0.200628</v>
      </c>
      <c r="D60" s="60">
        <v>-5.9905E-2</v>
      </c>
      <c r="E60" s="4"/>
      <c r="F60" s="75">
        <v>44692.544906828705</v>
      </c>
      <c r="G60" s="4"/>
      <c r="H60" s="9"/>
      <c r="I60" s="9"/>
      <c r="J60" s="9"/>
      <c r="K60" s="9"/>
      <c r="L60" s="9"/>
      <c r="M60" s="9"/>
    </row>
    <row r="61" spans="1:13" x14ac:dyDescent="0.55000000000000004">
      <c r="A61" s="4" t="s">
        <v>11075</v>
      </c>
      <c r="B61" s="60">
        <v>9.9965999999999999E-2</v>
      </c>
      <c r="C61" s="60">
        <v>0.20052400000000001</v>
      </c>
      <c r="D61" s="60">
        <v>6.0028999999999999E-2</v>
      </c>
      <c r="E61" s="4"/>
      <c r="F61" s="75">
        <v>44692.544906828705</v>
      </c>
      <c r="G61" s="4"/>
      <c r="H61" s="9"/>
      <c r="I61" s="9"/>
      <c r="J61" s="9"/>
      <c r="K61" s="9"/>
      <c r="L61" s="9"/>
      <c r="M61" s="9"/>
    </row>
    <row r="62" spans="1:13" x14ac:dyDescent="0.55000000000000004">
      <c r="A62" s="4" t="s">
        <v>11076</v>
      </c>
      <c r="B62" s="60">
        <v>-0.26252999999999999</v>
      </c>
      <c r="C62" s="60">
        <v>-2.0018000000000001E-2</v>
      </c>
      <c r="D62" s="60">
        <v>-5.9947E-2</v>
      </c>
      <c r="E62" s="4"/>
      <c r="F62" s="75">
        <v>44692.544906828705</v>
      </c>
      <c r="G62" s="4"/>
      <c r="H62" s="9"/>
      <c r="I62" s="9"/>
      <c r="J62" s="9"/>
      <c r="K62" s="9"/>
      <c r="L62" s="9"/>
      <c r="M62" s="9"/>
    </row>
    <row r="63" spans="1:13" x14ac:dyDescent="0.55000000000000004">
      <c r="A63" s="4" t="s">
        <v>11077</v>
      </c>
      <c r="B63" s="60">
        <v>-0.26251000000000002</v>
      </c>
      <c r="C63" s="60">
        <v>-2.0024E-2</v>
      </c>
      <c r="D63" s="60">
        <v>6.0007999999999999E-2</v>
      </c>
      <c r="E63" s="4"/>
      <c r="F63" s="75">
        <v>44692.544906828705</v>
      </c>
      <c r="G63" s="4"/>
      <c r="H63" s="9"/>
      <c r="I63" s="9"/>
      <c r="J63" s="9"/>
      <c r="K63" s="9"/>
      <c r="L63" s="9"/>
      <c r="M63" s="9"/>
    </row>
    <row r="64" spans="1:13" x14ac:dyDescent="0.55000000000000004">
      <c r="A64" s="4" t="s">
        <v>11078</v>
      </c>
      <c r="B64" s="60">
        <v>-0.14666599999999999</v>
      </c>
      <c r="C64" s="60">
        <v>-0.14508799999999999</v>
      </c>
      <c r="D64" s="60">
        <v>9.7878000000000007E-2</v>
      </c>
      <c r="E64" s="4"/>
      <c r="F64" s="75">
        <v>44692.544906828705</v>
      </c>
      <c r="G64" s="4"/>
      <c r="H64" s="9"/>
      <c r="I64" s="9"/>
      <c r="J64" s="9"/>
      <c r="K64" s="9"/>
      <c r="L64" s="9"/>
      <c r="M64" s="9"/>
    </row>
    <row r="65" spans="1:13" x14ac:dyDescent="0.55000000000000004">
      <c r="A65" s="4" t="s">
        <v>11079</v>
      </c>
      <c r="B65" s="60">
        <v>0.277534</v>
      </c>
      <c r="C65" s="60">
        <v>8.5069000000000006E-2</v>
      </c>
      <c r="D65" s="60">
        <v>9.7907999999999995E-2</v>
      </c>
      <c r="E65" s="4"/>
      <c r="F65" s="75">
        <v>44692.544906828705</v>
      </c>
      <c r="G65" s="4"/>
      <c r="H65" s="9"/>
      <c r="I65" s="9"/>
      <c r="J65" s="9"/>
      <c r="K65" s="9"/>
      <c r="L65" s="9"/>
      <c r="M65" s="9"/>
    </row>
    <row r="66" spans="1:13" x14ac:dyDescent="0.55000000000000004">
      <c r="A66" s="4" t="s">
        <v>11081</v>
      </c>
      <c r="B66" s="60">
        <v>0</v>
      </c>
      <c r="C66" s="60">
        <v>0</v>
      </c>
      <c r="D66" s="60">
        <v>0</v>
      </c>
      <c r="E66" s="4"/>
      <c r="F66" s="75">
        <v>44692.544955902777</v>
      </c>
      <c r="G66" s="4"/>
      <c r="H66" s="9">
        <v>168.05800000000002</v>
      </c>
      <c r="I66" s="9">
        <v>279.51799999999997</v>
      </c>
      <c r="J66" s="9">
        <f>H66-168.05</f>
        <v>8.0000000000097771E-3</v>
      </c>
      <c r="K66" s="9">
        <f>I66-279.5</f>
        <v>1.799999999997226E-2</v>
      </c>
      <c r="L66" s="9"/>
      <c r="M66" s="9"/>
    </row>
    <row r="67" spans="1:13" x14ac:dyDescent="0.55000000000000004">
      <c r="A67" s="4" t="s">
        <v>11082</v>
      </c>
      <c r="B67" s="60">
        <v>-9.9991999999999998E-2</v>
      </c>
      <c r="C67" s="60">
        <v>0.200567</v>
      </c>
      <c r="D67" s="60">
        <v>-5.9979999999999999E-2</v>
      </c>
      <c r="E67" s="4"/>
      <c r="F67" s="75">
        <v>44692.544955902777</v>
      </c>
      <c r="G67" s="4"/>
      <c r="H67" s="9"/>
      <c r="I67" s="9"/>
      <c r="J67" s="9"/>
      <c r="K67" s="9"/>
      <c r="L67" s="9"/>
      <c r="M67" s="9"/>
    </row>
    <row r="68" spans="1:13" x14ac:dyDescent="0.55000000000000004">
      <c r="A68" s="4" t="s">
        <v>11083</v>
      </c>
      <c r="B68" s="60">
        <v>-0.100026</v>
      </c>
      <c r="C68" s="60">
        <v>0.20052900000000001</v>
      </c>
      <c r="D68" s="60">
        <v>5.9964999999999997E-2</v>
      </c>
      <c r="E68" s="4"/>
      <c r="F68" s="75">
        <v>44692.544955902777</v>
      </c>
      <c r="G68" s="4"/>
      <c r="H68" s="9"/>
      <c r="I68" s="9"/>
      <c r="J68" s="9"/>
      <c r="K68" s="9"/>
      <c r="L68" s="9"/>
      <c r="M68" s="9"/>
    </row>
    <row r="69" spans="1:13" x14ac:dyDescent="0.55000000000000004">
      <c r="A69" s="4" t="s">
        <v>11084</v>
      </c>
      <c r="B69" s="60">
        <v>0.100034</v>
      </c>
      <c r="C69" s="60">
        <v>0.20053699999999999</v>
      </c>
      <c r="D69" s="60">
        <v>-5.9959999999999999E-2</v>
      </c>
      <c r="E69" s="4"/>
      <c r="F69" s="75">
        <v>44692.544955902777</v>
      </c>
      <c r="G69" s="4"/>
      <c r="H69" s="9"/>
      <c r="I69" s="9"/>
      <c r="J69" s="9"/>
      <c r="K69" s="9"/>
      <c r="L69" s="9"/>
      <c r="M69" s="9"/>
    </row>
    <row r="70" spans="1:13" x14ac:dyDescent="0.55000000000000004">
      <c r="A70" s="4" t="s">
        <v>11085</v>
      </c>
      <c r="B70" s="60">
        <v>9.9967E-2</v>
      </c>
      <c r="C70" s="60">
        <v>0.200513</v>
      </c>
      <c r="D70" s="60">
        <v>6.0056999999999999E-2</v>
      </c>
      <c r="E70" s="4"/>
      <c r="F70" s="75">
        <v>44692.544955902777</v>
      </c>
      <c r="G70" s="4"/>
      <c r="H70" s="9"/>
      <c r="I70" s="9"/>
      <c r="J70" s="9"/>
      <c r="K70" s="9"/>
      <c r="L70" s="9"/>
      <c r="M70" s="9"/>
    </row>
    <row r="71" spans="1:13" x14ac:dyDescent="0.55000000000000004">
      <c r="A71" s="4" t="s">
        <v>11086</v>
      </c>
      <c r="B71" s="60">
        <v>-0.26278800000000002</v>
      </c>
      <c r="C71" s="60">
        <v>-2.0025999999999999E-2</v>
      </c>
      <c r="D71" s="60">
        <v>-6.0178000000000002E-2</v>
      </c>
      <c r="E71" s="4"/>
      <c r="F71" s="75">
        <v>44692.544955902777</v>
      </c>
      <c r="G71" s="4"/>
      <c r="H71" s="9"/>
      <c r="I71" s="9"/>
      <c r="J71" s="9"/>
      <c r="K71" s="9"/>
      <c r="L71" s="9"/>
      <c r="M71" s="9"/>
    </row>
    <row r="72" spans="1:13" x14ac:dyDescent="0.55000000000000004">
      <c r="A72" s="4" t="s">
        <v>11087</v>
      </c>
      <c r="B72" s="60">
        <v>-0.262517</v>
      </c>
      <c r="C72" s="60">
        <v>-1.9955000000000001E-2</v>
      </c>
      <c r="D72" s="60">
        <v>5.9923999999999998E-2</v>
      </c>
      <c r="E72" s="4"/>
      <c r="F72" s="75">
        <v>44692.544955902777</v>
      </c>
      <c r="G72" s="4"/>
      <c r="H72" s="9"/>
      <c r="I72" s="9"/>
      <c r="J72" s="9"/>
      <c r="K72" s="9"/>
      <c r="L72" s="9"/>
      <c r="M72" s="9"/>
    </row>
    <row r="73" spans="1:13" x14ac:dyDescent="0.55000000000000004">
      <c r="A73" s="4" t="s">
        <v>11088</v>
      </c>
      <c r="B73" s="60">
        <v>-0.146706</v>
      </c>
      <c r="C73" s="60">
        <v>-0.14502899999999999</v>
      </c>
      <c r="D73" s="60">
        <v>9.8193000000000003E-2</v>
      </c>
      <c r="E73" s="4"/>
      <c r="F73" s="75">
        <v>44692.544955902777</v>
      </c>
      <c r="G73" s="4"/>
      <c r="H73" s="9"/>
      <c r="I73" s="9"/>
      <c r="J73" s="9"/>
      <c r="K73" s="9"/>
      <c r="L73" s="9"/>
      <c r="M73" s="9"/>
    </row>
    <row r="74" spans="1:13" x14ac:dyDescent="0.55000000000000004">
      <c r="A74" s="4" t="s">
        <v>11089</v>
      </c>
      <c r="B74" s="60">
        <v>0.277507</v>
      </c>
      <c r="C74" s="60">
        <v>8.5049E-2</v>
      </c>
      <c r="D74" s="60">
        <v>9.7960000000000005E-2</v>
      </c>
      <c r="E74" s="4"/>
      <c r="F74" s="75">
        <v>44692.544955902777</v>
      </c>
      <c r="G74" s="4"/>
      <c r="H74" s="9"/>
      <c r="I74" s="9"/>
      <c r="J74" s="9"/>
      <c r="K74" s="9"/>
      <c r="L74" s="9"/>
      <c r="M74" s="9"/>
    </row>
    <row r="75" spans="1:13" x14ac:dyDescent="0.55000000000000004">
      <c r="A75" s="4" t="s">
        <v>11091</v>
      </c>
      <c r="B75" s="60">
        <v>0</v>
      </c>
      <c r="C75" s="60">
        <v>0</v>
      </c>
      <c r="D75" s="60">
        <v>0</v>
      </c>
      <c r="E75" s="4"/>
      <c r="F75" s="75">
        <v>44692.545003819447</v>
      </c>
      <c r="G75" s="4"/>
      <c r="H75" s="9">
        <v>168.084</v>
      </c>
      <c r="I75" s="9">
        <v>279.505</v>
      </c>
      <c r="J75" s="9">
        <f>H75-168.05</f>
        <v>3.3999999999991815E-2</v>
      </c>
      <c r="K75" s="9">
        <f>I75-279.5</f>
        <v>4.9999999999954525E-3</v>
      </c>
      <c r="L75" s="9"/>
      <c r="M75" s="9"/>
    </row>
    <row r="76" spans="1:13" x14ac:dyDescent="0.55000000000000004">
      <c r="A76" s="4" t="s">
        <v>11092</v>
      </c>
      <c r="B76" s="60">
        <v>-0.100027</v>
      </c>
      <c r="C76" s="60">
        <v>0.20053399999999999</v>
      </c>
      <c r="D76" s="60">
        <v>-5.9974E-2</v>
      </c>
      <c r="E76" s="4"/>
      <c r="F76" s="75">
        <v>44692.545003819447</v>
      </c>
      <c r="G76" s="4"/>
      <c r="H76" s="9"/>
      <c r="I76" s="9"/>
      <c r="J76" s="9"/>
      <c r="K76" s="9"/>
      <c r="L76" s="9"/>
      <c r="M76" s="9"/>
    </row>
    <row r="77" spans="1:13" x14ac:dyDescent="0.55000000000000004">
      <c r="A77" s="4" t="s">
        <v>11093</v>
      </c>
      <c r="B77" s="60">
        <v>-0.10004399999999999</v>
      </c>
      <c r="C77" s="60">
        <v>0.200521</v>
      </c>
      <c r="D77" s="60">
        <v>6.0025000000000002E-2</v>
      </c>
      <c r="E77" s="4"/>
      <c r="F77" s="75">
        <v>44692.545003819447</v>
      </c>
      <c r="G77" s="4"/>
      <c r="H77" s="9"/>
      <c r="I77" s="9"/>
      <c r="J77" s="9"/>
      <c r="K77" s="9"/>
      <c r="L77" s="9"/>
      <c r="M77" s="9"/>
    </row>
    <row r="78" spans="1:13" x14ac:dyDescent="0.55000000000000004">
      <c r="A78" s="4" t="s">
        <v>11094</v>
      </c>
      <c r="B78" s="60">
        <v>9.9983000000000002E-2</v>
      </c>
      <c r="C78" s="60">
        <v>0.20058200000000001</v>
      </c>
      <c r="D78" s="60">
        <v>-5.9941000000000001E-2</v>
      </c>
      <c r="E78" s="4"/>
      <c r="F78" s="75">
        <v>44692.545003819447</v>
      </c>
      <c r="G78" s="4"/>
      <c r="H78" s="9"/>
      <c r="I78" s="9"/>
      <c r="J78" s="9"/>
      <c r="K78" s="9"/>
      <c r="L78" s="9"/>
      <c r="M78" s="9"/>
    </row>
    <row r="79" spans="1:13" x14ac:dyDescent="0.55000000000000004">
      <c r="A79" s="4" t="s">
        <v>11095</v>
      </c>
      <c r="B79" s="60">
        <v>9.9931000000000006E-2</v>
      </c>
      <c r="C79" s="60">
        <v>0.20055000000000001</v>
      </c>
      <c r="D79" s="60">
        <v>5.9977000000000003E-2</v>
      </c>
      <c r="E79" s="4"/>
      <c r="F79" s="75">
        <v>44692.545003819447</v>
      </c>
      <c r="G79" s="4"/>
      <c r="H79" s="9"/>
      <c r="I79" s="9"/>
      <c r="J79" s="9"/>
      <c r="K79" s="9"/>
      <c r="L79" s="9"/>
      <c r="M79" s="9"/>
    </row>
    <row r="80" spans="1:13" x14ac:dyDescent="0.55000000000000004">
      <c r="A80" s="4" t="s">
        <v>11096</v>
      </c>
      <c r="B80" s="60">
        <v>-0.262623</v>
      </c>
      <c r="C80" s="60">
        <v>-2.0015999999999999E-2</v>
      </c>
      <c r="D80" s="60">
        <v>-6.0028999999999999E-2</v>
      </c>
      <c r="E80" s="4"/>
      <c r="F80" s="75">
        <v>44692.545003819447</v>
      </c>
      <c r="G80" s="4"/>
      <c r="H80" s="9"/>
      <c r="I80" s="9"/>
      <c r="J80" s="9"/>
      <c r="K80" s="9"/>
      <c r="L80" s="9"/>
      <c r="M80" s="9"/>
    </row>
    <row r="81" spans="1:13" x14ac:dyDescent="0.55000000000000004">
      <c r="A81" s="4" t="s">
        <v>11097</v>
      </c>
      <c r="B81" s="60">
        <v>-0.26255899999999999</v>
      </c>
      <c r="C81" s="60">
        <v>-2.0032000000000001E-2</v>
      </c>
      <c r="D81" s="60">
        <v>5.9949000000000002E-2</v>
      </c>
      <c r="E81" s="4"/>
      <c r="F81" s="75">
        <v>44692.545003819447</v>
      </c>
      <c r="G81" s="4"/>
      <c r="H81" s="9"/>
      <c r="I81" s="9"/>
      <c r="J81" s="9"/>
      <c r="K81" s="9"/>
      <c r="L81" s="9"/>
      <c r="M81" s="9"/>
    </row>
    <row r="82" spans="1:13" x14ac:dyDescent="0.55000000000000004">
      <c r="A82" s="4" t="s">
        <v>11098</v>
      </c>
      <c r="B82" s="60">
        <v>-0.14668800000000001</v>
      </c>
      <c r="C82" s="60">
        <v>-0.145118</v>
      </c>
      <c r="D82" s="60">
        <v>9.783E-2</v>
      </c>
      <c r="E82" s="4"/>
      <c r="F82" s="75">
        <v>44692.545003819447</v>
      </c>
      <c r="G82" s="4"/>
      <c r="H82" s="9"/>
      <c r="I82" s="9"/>
      <c r="J82" s="9"/>
      <c r="K82" s="9"/>
      <c r="L82" s="9"/>
      <c r="M82" s="9"/>
    </row>
    <row r="83" spans="1:13" x14ac:dyDescent="0.55000000000000004">
      <c r="A83" s="4" t="s">
        <v>11099</v>
      </c>
      <c r="B83" s="60">
        <v>0.27754499999999999</v>
      </c>
      <c r="C83" s="60">
        <v>8.5074999999999998E-2</v>
      </c>
      <c r="D83" s="60">
        <v>9.7892000000000007E-2</v>
      </c>
      <c r="E83" s="4"/>
      <c r="F83" s="75">
        <v>44692.545003819447</v>
      </c>
      <c r="G83" s="4"/>
      <c r="H83" s="9"/>
      <c r="I83" s="9"/>
      <c r="J83" s="9"/>
      <c r="K83" s="9"/>
      <c r="L83" s="9"/>
      <c r="M83" s="9"/>
    </row>
    <row r="84" spans="1:13" x14ac:dyDescent="0.55000000000000004">
      <c r="A84" s="4" t="s">
        <v>11101</v>
      </c>
      <c r="B84" s="60">
        <v>0</v>
      </c>
      <c r="C84" s="60">
        <v>0</v>
      </c>
      <c r="D84" s="60">
        <v>0</v>
      </c>
      <c r="E84" s="4"/>
      <c r="F84" s="75">
        <v>44692.54505335648</v>
      </c>
      <c r="G84" s="4"/>
      <c r="H84" s="9">
        <v>168.048</v>
      </c>
      <c r="I84" s="9">
        <v>279.50399999999996</v>
      </c>
      <c r="J84" s="9">
        <f>H84-168.05</f>
        <v>-2.0000000000095497E-3</v>
      </c>
      <c r="K84" s="9">
        <f>I84-279.5</f>
        <v>3.999999999962256E-3</v>
      </c>
      <c r="L84" s="9"/>
      <c r="M84" s="9"/>
    </row>
    <row r="85" spans="1:13" x14ac:dyDescent="0.55000000000000004">
      <c r="A85" s="4" t="s">
        <v>11102</v>
      </c>
      <c r="B85" s="60">
        <v>-9.9976999999999996E-2</v>
      </c>
      <c r="C85" s="60">
        <v>0.200542</v>
      </c>
      <c r="D85" s="60">
        <v>-6.0000999999999999E-2</v>
      </c>
      <c r="E85" s="4"/>
      <c r="F85" s="75">
        <v>44692.54505335648</v>
      </c>
      <c r="G85" s="4"/>
      <c r="H85" s="9"/>
      <c r="I85" s="9"/>
      <c r="J85" s="9"/>
      <c r="K85" s="9"/>
      <c r="L85" s="9"/>
      <c r="M85" s="9"/>
    </row>
    <row r="86" spans="1:13" x14ac:dyDescent="0.55000000000000004">
      <c r="A86" s="4" t="s">
        <v>11103</v>
      </c>
      <c r="B86" s="60">
        <v>-0.10007199999999999</v>
      </c>
      <c r="C86" s="60">
        <v>0.200492</v>
      </c>
      <c r="D86" s="60">
        <v>5.9929999999999997E-2</v>
      </c>
      <c r="E86" s="4"/>
      <c r="F86" s="75">
        <v>44692.54505335648</v>
      </c>
      <c r="G86" s="4"/>
      <c r="H86" s="9"/>
      <c r="I86" s="9"/>
      <c r="J86" s="9"/>
      <c r="K86" s="9"/>
      <c r="L86" s="9"/>
      <c r="M86" s="9"/>
    </row>
    <row r="87" spans="1:13" x14ac:dyDescent="0.55000000000000004">
      <c r="A87" s="4" t="s">
        <v>11104</v>
      </c>
      <c r="B87" s="60">
        <v>0.1</v>
      </c>
      <c r="C87" s="60">
        <v>0.20053099999999999</v>
      </c>
      <c r="D87" s="60">
        <v>-5.9957000000000003E-2</v>
      </c>
      <c r="E87" s="4"/>
      <c r="F87" s="75">
        <v>44692.54505335648</v>
      </c>
      <c r="G87" s="4"/>
      <c r="H87" s="9"/>
      <c r="I87" s="9"/>
      <c r="J87" s="9"/>
      <c r="K87" s="9"/>
      <c r="L87" s="9"/>
      <c r="M87" s="9"/>
    </row>
    <row r="88" spans="1:13" x14ac:dyDescent="0.55000000000000004">
      <c r="A88" s="4" t="s">
        <v>11105</v>
      </c>
      <c r="B88" s="60">
        <v>9.9928000000000003E-2</v>
      </c>
      <c r="C88" s="60">
        <v>0.200514</v>
      </c>
      <c r="D88" s="60">
        <v>6.0076999999999998E-2</v>
      </c>
      <c r="E88" s="4"/>
      <c r="F88" s="75">
        <v>44692.54505335648</v>
      </c>
      <c r="G88" s="4"/>
      <c r="H88" s="9"/>
      <c r="I88" s="9"/>
      <c r="J88" s="9"/>
      <c r="K88" s="9"/>
      <c r="L88" s="9"/>
      <c r="M88" s="9"/>
    </row>
    <row r="89" spans="1:13" x14ac:dyDescent="0.55000000000000004">
      <c r="A89" s="4" t="s">
        <v>11106</v>
      </c>
      <c r="B89" s="60">
        <v>-0.26257000000000003</v>
      </c>
      <c r="C89" s="60">
        <v>-1.9994999999999999E-2</v>
      </c>
      <c r="D89" s="60">
        <v>-6.0099E-2</v>
      </c>
      <c r="E89" s="4"/>
      <c r="F89" s="75">
        <v>44692.54505335648</v>
      </c>
      <c r="G89" s="4"/>
      <c r="H89" s="9"/>
      <c r="I89" s="9"/>
      <c r="J89" s="9"/>
      <c r="K89" s="9"/>
      <c r="L89" s="9"/>
      <c r="M89" s="9"/>
    </row>
    <row r="90" spans="1:13" x14ac:dyDescent="0.55000000000000004">
      <c r="A90" s="4" t="s">
        <v>11107</v>
      </c>
      <c r="B90" s="60">
        <v>-0.26261200000000001</v>
      </c>
      <c r="C90" s="60">
        <v>-1.9970999999999999E-2</v>
      </c>
      <c r="D90" s="60">
        <v>5.9881999999999998E-2</v>
      </c>
      <c r="E90" s="4"/>
      <c r="F90" s="75">
        <v>44692.54505335648</v>
      </c>
      <c r="G90" s="4"/>
      <c r="H90" s="9"/>
      <c r="I90" s="9"/>
      <c r="J90" s="9"/>
      <c r="K90" s="9"/>
      <c r="L90" s="9"/>
      <c r="M90" s="9"/>
    </row>
    <row r="91" spans="1:13" x14ac:dyDescent="0.55000000000000004">
      <c r="A91" s="4" t="s">
        <v>11108</v>
      </c>
      <c r="B91" s="60">
        <v>-0.14669499999999999</v>
      </c>
      <c r="C91" s="60">
        <v>-0.145092</v>
      </c>
      <c r="D91" s="60">
        <v>9.7800999999999999E-2</v>
      </c>
      <c r="E91" s="4"/>
      <c r="F91" s="75">
        <v>44692.54505335648</v>
      </c>
      <c r="G91" s="4"/>
      <c r="H91" s="9"/>
      <c r="I91" s="9"/>
      <c r="J91" s="9"/>
      <c r="K91" s="9"/>
      <c r="L91" s="9"/>
      <c r="M91" s="9"/>
    </row>
    <row r="92" spans="1:13" x14ac:dyDescent="0.55000000000000004">
      <c r="A92" s="4" t="s">
        <v>11109</v>
      </c>
      <c r="B92" s="60">
        <v>0.277443</v>
      </c>
      <c r="C92" s="60">
        <v>8.5070000000000007E-2</v>
      </c>
      <c r="D92" s="60">
        <v>9.8022999999999999E-2</v>
      </c>
      <c r="E92" s="4"/>
      <c r="F92" s="75">
        <v>44692.54505335648</v>
      </c>
      <c r="G92" s="4"/>
      <c r="H92" s="9"/>
      <c r="I92" s="9"/>
      <c r="J92" s="9"/>
      <c r="K92" s="9"/>
      <c r="L92" s="9"/>
      <c r="M92" s="9"/>
    </row>
    <row r="93" spans="1:13" x14ac:dyDescent="0.55000000000000004">
      <c r="A93" s="4" t="s">
        <v>11111</v>
      </c>
      <c r="B93" s="60">
        <v>0</v>
      </c>
      <c r="C93" s="60">
        <v>0</v>
      </c>
      <c r="D93" s="60">
        <v>0</v>
      </c>
      <c r="E93" s="4"/>
      <c r="F93" s="75">
        <v>44692.545103124998</v>
      </c>
      <c r="G93" s="4"/>
      <c r="H93" s="9">
        <v>168.03899999999999</v>
      </c>
      <c r="I93" s="9">
        <v>279.49</v>
      </c>
      <c r="J93" s="9">
        <f>H93-168.05</f>
        <v>-1.1000000000024102E-2</v>
      </c>
      <c r="K93" s="9">
        <f>I93-279.5</f>
        <v>-9.9999999999909051E-3</v>
      </c>
      <c r="L93" s="9"/>
      <c r="M93" s="9"/>
    </row>
    <row r="94" spans="1:13" x14ac:dyDescent="0.55000000000000004">
      <c r="A94" s="4" t="s">
        <v>11112</v>
      </c>
      <c r="B94" s="60">
        <v>-0.100027</v>
      </c>
      <c r="C94" s="60">
        <v>0.20063</v>
      </c>
      <c r="D94" s="60">
        <v>-5.9945999999999999E-2</v>
      </c>
      <c r="E94" s="4"/>
      <c r="F94" s="75">
        <v>44692.545103124998</v>
      </c>
      <c r="G94" s="4"/>
      <c r="H94" s="9"/>
      <c r="I94" s="9"/>
      <c r="J94" s="9"/>
      <c r="K94" s="9"/>
      <c r="L94" s="9"/>
      <c r="M94" s="9"/>
    </row>
    <row r="95" spans="1:13" x14ac:dyDescent="0.55000000000000004">
      <c r="A95" s="4" t="s">
        <v>11113</v>
      </c>
      <c r="B95" s="60">
        <v>-0.100033</v>
      </c>
      <c r="C95" s="60">
        <v>0.20053000000000001</v>
      </c>
      <c r="D95" s="60">
        <v>5.9956000000000002E-2</v>
      </c>
      <c r="E95" s="4"/>
      <c r="F95" s="75">
        <v>44692.545103124998</v>
      </c>
      <c r="G95" s="4"/>
      <c r="H95" s="9"/>
      <c r="I95" s="9"/>
      <c r="J95" s="9"/>
      <c r="K95" s="9"/>
      <c r="L95" s="9"/>
      <c r="M95" s="9"/>
    </row>
    <row r="96" spans="1:13" x14ac:dyDescent="0.55000000000000004">
      <c r="A96" s="4" t="s">
        <v>11114</v>
      </c>
      <c r="B96" s="60">
        <v>0.100007</v>
      </c>
      <c r="C96" s="60">
        <v>0.20056499999999999</v>
      </c>
      <c r="D96" s="60">
        <v>-5.9993999999999999E-2</v>
      </c>
      <c r="E96" s="4"/>
      <c r="F96" s="75">
        <v>44692.545103124998</v>
      </c>
      <c r="G96" s="4"/>
      <c r="H96" s="9"/>
      <c r="I96" s="9"/>
      <c r="J96" s="9"/>
      <c r="K96" s="9"/>
      <c r="L96" s="9"/>
      <c r="M96" s="9"/>
    </row>
    <row r="97" spans="1:13" x14ac:dyDescent="0.55000000000000004">
      <c r="A97" s="4" t="s">
        <v>11115</v>
      </c>
      <c r="B97" s="60">
        <v>9.9984000000000003E-2</v>
      </c>
      <c r="C97" s="60">
        <v>0.20053099999999999</v>
      </c>
      <c r="D97" s="60">
        <v>5.9986999999999999E-2</v>
      </c>
      <c r="E97" s="4"/>
      <c r="F97" s="75">
        <v>44692.545103124998</v>
      </c>
      <c r="G97" s="4"/>
      <c r="H97" s="9"/>
      <c r="I97" s="9"/>
      <c r="J97" s="9"/>
      <c r="K97" s="9"/>
      <c r="L97" s="9"/>
      <c r="M97" s="9"/>
    </row>
    <row r="98" spans="1:13" x14ac:dyDescent="0.55000000000000004">
      <c r="A98" s="4" t="s">
        <v>11116</v>
      </c>
      <c r="B98" s="60">
        <v>-0.26263999999999998</v>
      </c>
      <c r="C98" s="60">
        <v>-2.0050999999999999E-2</v>
      </c>
      <c r="D98" s="60">
        <v>-5.9865000000000002E-2</v>
      </c>
      <c r="E98" s="4"/>
      <c r="F98" s="75">
        <v>44692.545103124998</v>
      </c>
      <c r="G98" s="4"/>
      <c r="H98" s="9"/>
      <c r="I98" s="9"/>
      <c r="J98" s="9"/>
      <c r="K98" s="9"/>
      <c r="L98" s="9"/>
      <c r="M98" s="9"/>
    </row>
    <row r="99" spans="1:13" x14ac:dyDescent="0.55000000000000004">
      <c r="A99" s="4" t="s">
        <v>11117</v>
      </c>
      <c r="B99" s="60">
        <v>-0.26250099999999998</v>
      </c>
      <c r="C99" s="60">
        <v>-2.001E-2</v>
      </c>
      <c r="D99" s="60">
        <v>6.0019000000000003E-2</v>
      </c>
      <c r="E99" s="4"/>
      <c r="F99" s="75">
        <v>44692.545103124998</v>
      </c>
      <c r="G99" s="4"/>
      <c r="H99" s="9"/>
      <c r="I99" s="9"/>
      <c r="J99" s="9"/>
      <c r="K99" s="9"/>
      <c r="L99" s="9"/>
      <c r="M99" s="9"/>
    </row>
    <row r="100" spans="1:13" x14ac:dyDescent="0.55000000000000004">
      <c r="A100" s="4" t="s">
        <v>11118</v>
      </c>
      <c r="B100" s="60">
        <v>-0.14666899999999999</v>
      </c>
      <c r="C100" s="60">
        <v>-0.145089</v>
      </c>
      <c r="D100" s="60">
        <v>9.7882999999999998E-2</v>
      </c>
      <c r="E100" s="4"/>
      <c r="F100" s="75">
        <v>44692.545103124998</v>
      </c>
      <c r="G100" s="4"/>
      <c r="H100" s="9"/>
      <c r="I100" s="9"/>
      <c r="J100" s="9"/>
      <c r="K100" s="9"/>
      <c r="L100" s="9"/>
      <c r="M100" s="9"/>
    </row>
    <row r="101" spans="1:13" x14ac:dyDescent="0.55000000000000004">
      <c r="A101" s="4" t="s">
        <v>11119</v>
      </c>
      <c r="B101" s="60">
        <v>0.27748099999999998</v>
      </c>
      <c r="C101" s="60">
        <v>8.5071999999999995E-2</v>
      </c>
      <c r="D101" s="60">
        <v>9.7909999999999997E-2</v>
      </c>
      <c r="E101" s="4"/>
      <c r="F101" s="75">
        <v>44692.545103124998</v>
      </c>
      <c r="G101" s="4"/>
      <c r="H101" s="9"/>
      <c r="I101" s="9"/>
      <c r="J101" s="9"/>
      <c r="K101" s="9"/>
      <c r="L101" s="9"/>
      <c r="M101" s="9"/>
    </row>
    <row r="102" spans="1:13" x14ac:dyDescent="0.55000000000000004">
      <c r="A102" s="4" t="s">
        <v>11121</v>
      </c>
      <c r="B102" s="60">
        <v>0</v>
      </c>
      <c r="C102" s="60">
        <v>0</v>
      </c>
      <c r="D102" s="60">
        <v>0</v>
      </c>
      <c r="E102" s="4"/>
      <c r="F102" s="75">
        <v>44692.545152662038</v>
      </c>
      <c r="G102" s="4"/>
      <c r="H102" s="9">
        <v>168.04499999999999</v>
      </c>
      <c r="I102" s="9">
        <v>279.51599999999996</v>
      </c>
      <c r="J102" s="9">
        <f>H102-168.05</f>
        <v>-5.0000000000238742E-3</v>
      </c>
      <c r="K102" s="9">
        <f>I102-279.5</f>
        <v>1.5999999999962711E-2</v>
      </c>
      <c r="L102" s="9"/>
      <c r="M102" s="9"/>
    </row>
    <row r="103" spans="1:13" x14ac:dyDescent="0.55000000000000004">
      <c r="A103" s="4" t="s">
        <v>11122</v>
      </c>
      <c r="B103" s="60">
        <v>-0.10002900000000001</v>
      </c>
      <c r="C103" s="60">
        <v>0.20047499999999999</v>
      </c>
      <c r="D103" s="60">
        <v>-5.9935000000000002E-2</v>
      </c>
      <c r="E103" s="4"/>
      <c r="F103" s="75">
        <v>44692.545152662038</v>
      </c>
      <c r="G103" s="4"/>
      <c r="H103" s="9"/>
      <c r="I103" s="9"/>
      <c r="J103" s="9"/>
      <c r="K103" s="9"/>
      <c r="L103" s="9"/>
      <c r="M103" s="9"/>
    </row>
    <row r="104" spans="1:13" x14ac:dyDescent="0.55000000000000004">
      <c r="A104" s="4" t="s">
        <v>11123</v>
      </c>
      <c r="B104" s="60">
        <v>-0.100065</v>
      </c>
      <c r="C104" s="60">
        <v>0.20047699999999999</v>
      </c>
      <c r="D104" s="60">
        <v>6.0010000000000001E-2</v>
      </c>
      <c r="E104" s="4"/>
      <c r="F104" s="75">
        <v>44692.545152662038</v>
      </c>
      <c r="G104" s="4"/>
      <c r="H104" s="9"/>
      <c r="I104" s="9"/>
      <c r="J104" s="9"/>
      <c r="K104" s="9"/>
      <c r="L104" s="9"/>
      <c r="M104" s="9"/>
    </row>
    <row r="105" spans="1:13" x14ac:dyDescent="0.55000000000000004">
      <c r="A105" s="4" t="s">
        <v>11124</v>
      </c>
      <c r="B105" s="60">
        <v>9.9872000000000002E-2</v>
      </c>
      <c r="C105" s="60">
        <v>0.20071700000000001</v>
      </c>
      <c r="D105" s="60">
        <v>-5.9970999999999997E-2</v>
      </c>
      <c r="E105" s="4"/>
      <c r="F105" s="75">
        <v>44692.545152662038</v>
      </c>
      <c r="G105" s="4"/>
      <c r="H105" s="9"/>
      <c r="I105" s="9"/>
      <c r="J105" s="9"/>
      <c r="K105" s="9"/>
      <c r="L105" s="9"/>
      <c r="M105" s="9"/>
    </row>
    <row r="106" spans="1:13" x14ac:dyDescent="0.55000000000000004">
      <c r="A106" s="4" t="s">
        <v>11125</v>
      </c>
      <c r="B106" s="60">
        <v>9.9942000000000003E-2</v>
      </c>
      <c r="C106" s="60">
        <v>0.20049400000000001</v>
      </c>
      <c r="D106" s="60">
        <v>6.0068999999999997E-2</v>
      </c>
      <c r="E106" s="4"/>
      <c r="F106" s="75">
        <v>44692.545152662038</v>
      </c>
      <c r="G106" s="4"/>
      <c r="H106" s="9"/>
      <c r="I106" s="9"/>
      <c r="J106" s="9"/>
      <c r="K106" s="9"/>
      <c r="L106" s="9"/>
      <c r="M106" s="9"/>
    </row>
    <row r="107" spans="1:13" x14ac:dyDescent="0.55000000000000004">
      <c r="A107" s="4" t="s">
        <v>11126</v>
      </c>
      <c r="B107" s="60">
        <v>-0.26256299999999999</v>
      </c>
      <c r="C107" s="60">
        <v>-1.9952999999999999E-2</v>
      </c>
      <c r="D107" s="60">
        <v>-6.0023E-2</v>
      </c>
      <c r="E107" s="4"/>
      <c r="F107" s="75">
        <v>44692.545152662038</v>
      </c>
      <c r="G107" s="4"/>
      <c r="H107" s="9"/>
      <c r="I107" s="9"/>
      <c r="J107" s="9"/>
      <c r="K107" s="9"/>
      <c r="L107" s="9"/>
      <c r="M107" s="9"/>
    </row>
    <row r="108" spans="1:13" x14ac:dyDescent="0.55000000000000004">
      <c r="A108" s="4" t="s">
        <v>11127</v>
      </c>
      <c r="B108" s="60">
        <v>-0.262517</v>
      </c>
      <c r="C108" s="60">
        <v>-1.9949999999999999E-2</v>
      </c>
      <c r="D108" s="60">
        <v>6.0007999999999999E-2</v>
      </c>
      <c r="E108" s="4"/>
      <c r="F108" s="75">
        <v>44692.545152662038</v>
      </c>
      <c r="G108" s="4"/>
      <c r="H108" s="9"/>
      <c r="I108" s="9"/>
      <c r="J108" s="9"/>
      <c r="K108" s="9"/>
      <c r="L108" s="9"/>
      <c r="M108" s="9"/>
    </row>
    <row r="109" spans="1:13" x14ac:dyDescent="0.55000000000000004">
      <c r="A109" s="4" t="s">
        <v>11128</v>
      </c>
      <c r="B109" s="60">
        <v>-0.14663100000000001</v>
      </c>
      <c r="C109" s="60">
        <v>-0.14502899999999999</v>
      </c>
      <c r="D109" s="60">
        <v>9.7848000000000004E-2</v>
      </c>
      <c r="E109" s="4"/>
      <c r="F109" s="75">
        <v>44692.545152662038</v>
      </c>
      <c r="G109" s="4"/>
      <c r="H109" s="9"/>
      <c r="I109" s="9"/>
      <c r="J109" s="9"/>
      <c r="K109" s="9"/>
      <c r="L109" s="9"/>
      <c r="M109" s="9"/>
    </row>
    <row r="110" spans="1:13" x14ac:dyDescent="0.55000000000000004">
      <c r="A110" s="4" t="s">
        <v>11129</v>
      </c>
      <c r="B110" s="60">
        <v>0.277478</v>
      </c>
      <c r="C110" s="60">
        <v>8.5020999999999999E-2</v>
      </c>
      <c r="D110" s="60">
        <v>9.7964999999999997E-2</v>
      </c>
      <c r="E110" s="4"/>
      <c r="F110" s="75">
        <v>44692.545152662038</v>
      </c>
      <c r="G110" s="4"/>
      <c r="H110" s="9"/>
      <c r="I110" s="9"/>
      <c r="J110" s="9"/>
      <c r="K110" s="9"/>
      <c r="L110" s="9"/>
      <c r="M110" s="9"/>
    </row>
    <row r="111" spans="1:13" x14ac:dyDescent="0.55000000000000004">
      <c r="A111" s="4" t="s">
        <v>3993</v>
      </c>
      <c r="B111" s="60">
        <v>0</v>
      </c>
      <c r="C111" s="60">
        <v>0</v>
      </c>
      <c r="D111" s="60">
        <v>0</v>
      </c>
      <c r="E111" s="4"/>
      <c r="F111" s="75">
        <v>44692.545203240741</v>
      </c>
      <c r="G111" s="4"/>
      <c r="H111" s="9">
        <v>168.041</v>
      </c>
      <c r="I111" s="9">
        <v>279.52500000000003</v>
      </c>
      <c r="J111" s="9">
        <f>H111-168.05</f>
        <v>-9.0000000000145519E-3</v>
      </c>
      <c r="K111" s="9">
        <f>I111-279.5</f>
        <v>2.5000000000034106E-2</v>
      </c>
      <c r="L111" s="9"/>
      <c r="M111" s="9"/>
    </row>
    <row r="112" spans="1:13" x14ac:dyDescent="0.55000000000000004">
      <c r="A112" s="4" t="s">
        <v>3994</v>
      </c>
      <c r="B112" s="60">
        <v>-0.10000100000000001</v>
      </c>
      <c r="C112" s="60">
        <v>0.20056499999999999</v>
      </c>
      <c r="D112" s="60">
        <v>-5.9922000000000003E-2</v>
      </c>
      <c r="E112" s="4"/>
      <c r="F112" s="75">
        <v>44692.545203240741</v>
      </c>
      <c r="G112" s="4"/>
      <c r="H112" s="9"/>
      <c r="I112" s="9"/>
      <c r="J112" s="9"/>
      <c r="K112" s="9"/>
      <c r="L112" s="9"/>
      <c r="M112" s="9"/>
    </row>
    <row r="113" spans="1:13" x14ac:dyDescent="0.55000000000000004">
      <c r="A113" s="4" t="s">
        <v>3995</v>
      </c>
      <c r="B113" s="60">
        <v>-0.100011</v>
      </c>
      <c r="C113" s="60">
        <v>0.20061699999999999</v>
      </c>
      <c r="D113" s="60">
        <v>6.0006999999999998E-2</v>
      </c>
      <c r="E113" s="4"/>
      <c r="F113" s="75">
        <v>44692.545203240741</v>
      </c>
      <c r="G113" s="4"/>
      <c r="H113" s="9"/>
      <c r="I113" s="9"/>
      <c r="J113" s="9"/>
      <c r="K113" s="9"/>
      <c r="L113" s="9"/>
      <c r="M113" s="9"/>
    </row>
    <row r="114" spans="1:13" x14ac:dyDescent="0.55000000000000004">
      <c r="A114" s="4" t="s">
        <v>3996</v>
      </c>
      <c r="B114" s="60">
        <v>0.100037</v>
      </c>
      <c r="C114" s="60">
        <v>0.20056199999999999</v>
      </c>
      <c r="D114" s="60">
        <v>-5.9985999999999998E-2</v>
      </c>
      <c r="E114" s="4"/>
      <c r="F114" s="75">
        <v>44692.545203240741</v>
      </c>
      <c r="G114" s="4"/>
      <c r="H114" s="9"/>
      <c r="I114" s="9"/>
      <c r="J114" s="9"/>
      <c r="K114" s="9"/>
      <c r="L114" s="9"/>
      <c r="M114" s="9"/>
    </row>
    <row r="115" spans="1:13" x14ac:dyDescent="0.55000000000000004">
      <c r="A115" s="4" t="s">
        <v>3997</v>
      </c>
      <c r="B115" s="60">
        <v>9.9923999999999999E-2</v>
      </c>
      <c r="C115" s="60">
        <v>0.200574</v>
      </c>
      <c r="D115" s="60">
        <v>6.0089999999999998E-2</v>
      </c>
      <c r="E115" s="4"/>
      <c r="F115" s="75">
        <v>44692.545203240741</v>
      </c>
      <c r="G115" s="4"/>
      <c r="H115" s="9"/>
      <c r="I115" s="9"/>
      <c r="J115" s="9"/>
      <c r="K115" s="9"/>
      <c r="L115" s="9"/>
      <c r="M115" s="9"/>
    </row>
    <row r="116" spans="1:13" x14ac:dyDescent="0.55000000000000004">
      <c r="A116" s="4" t="s">
        <v>3998</v>
      </c>
      <c r="B116" s="60">
        <v>-0.26257900000000001</v>
      </c>
      <c r="C116" s="60">
        <v>-1.9972E-2</v>
      </c>
      <c r="D116" s="60">
        <v>-5.9924999999999999E-2</v>
      </c>
      <c r="E116" s="4"/>
      <c r="F116" s="75">
        <v>44692.545203240741</v>
      </c>
      <c r="G116" s="4"/>
      <c r="H116" s="9"/>
      <c r="I116" s="9"/>
      <c r="J116" s="9"/>
      <c r="K116" s="9"/>
      <c r="L116" s="9"/>
      <c r="M116" s="9"/>
    </row>
    <row r="117" spans="1:13" x14ac:dyDescent="0.55000000000000004">
      <c r="A117" s="4" t="s">
        <v>3999</v>
      </c>
      <c r="B117" s="60">
        <v>-0.26248100000000002</v>
      </c>
      <c r="C117" s="60">
        <v>-1.9986E-2</v>
      </c>
      <c r="D117" s="60">
        <v>6.0077999999999999E-2</v>
      </c>
      <c r="E117" s="4"/>
      <c r="F117" s="75">
        <v>44692.545203240741</v>
      </c>
      <c r="G117" s="4"/>
      <c r="H117" s="9"/>
      <c r="I117" s="9"/>
      <c r="J117" s="9"/>
      <c r="K117" s="9"/>
      <c r="L117" s="9"/>
      <c r="M117" s="9"/>
    </row>
    <row r="118" spans="1:13" x14ac:dyDescent="0.55000000000000004">
      <c r="A118" s="4" t="s">
        <v>4000</v>
      </c>
      <c r="B118" s="60">
        <v>-0.146622</v>
      </c>
      <c r="C118" s="60">
        <v>-0.14500299999999999</v>
      </c>
      <c r="D118" s="60">
        <v>9.7879999999999995E-2</v>
      </c>
      <c r="E118" s="4"/>
      <c r="F118" s="75">
        <v>44692.545203240741</v>
      </c>
      <c r="G118" s="4"/>
      <c r="H118" s="9"/>
      <c r="I118" s="9"/>
      <c r="J118" s="9"/>
      <c r="K118" s="9"/>
      <c r="L118" s="9"/>
      <c r="M118" s="9"/>
    </row>
    <row r="119" spans="1:13" ht="15" customHeight="1" x14ac:dyDescent="0.55000000000000004">
      <c r="A119" s="4" t="s">
        <v>4001</v>
      </c>
      <c r="B119" s="60">
        <v>0.27752500000000002</v>
      </c>
      <c r="C119" s="60">
        <v>8.5015999999999994E-2</v>
      </c>
      <c r="D119" s="60">
        <v>9.7855999999999999E-2</v>
      </c>
      <c r="E119" s="4"/>
      <c r="F119" s="75">
        <v>44692.545203240741</v>
      </c>
      <c r="G119" s="4"/>
      <c r="H119" s="9"/>
      <c r="I119" s="9"/>
      <c r="J119" s="9"/>
      <c r="K119" s="9"/>
      <c r="L119" s="9"/>
      <c r="M119" s="9"/>
    </row>
    <row r="120" spans="1:13" x14ac:dyDescent="0.55000000000000004">
      <c r="A120" s="4" t="s">
        <v>11131</v>
      </c>
      <c r="B120" s="60">
        <v>0</v>
      </c>
      <c r="C120" s="60">
        <v>0</v>
      </c>
      <c r="D120" s="60">
        <v>0</v>
      </c>
      <c r="E120" s="4"/>
      <c r="F120" s="75">
        <v>44692.545255902776</v>
      </c>
      <c r="G120" s="4"/>
      <c r="H120" s="9">
        <v>168.05700000000002</v>
      </c>
      <c r="I120" s="9">
        <v>279.52999999999997</v>
      </c>
      <c r="J120" s="9">
        <f>H120-168.05</f>
        <v>7.0000000000050022E-3</v>
      </c>
      <c r="K120" s="9">
        <f>I120-279.5</f>
        <v>2.9999999999972715E-2</v>
      </c>
      <c r="L120" s="9"/>
      <c r="M120" s="9"/>
    </row>
    <row r="121" spans="1:13" x14ac:dyDescent="0.55000000000000004">
      <c r="A121" s="4" t="s">
        <v>11132</v>
      </c>
      <c r="B121" s="60">
        <v>-0.100022</v>
      </c>
      <c r="C121" s="60">
        <v>0.200464</v>
      </c>
      <c r="D121" s="60">
        <v>-5.9963000000000002E-2</v>
      </c>
      <c r="E121" s="4"/>
      <c r="F121" s="75">
        <v>44692.545255902776</v>
      </c>
      <c r="G121" s="4"/>
      <c r="H121" s="9"/>
      <c r="I121" s="9"/>
      <c r="J121" s="9"/>
      <c r="K121" s="9"/>
      <c r="L121" s="9"/>
      <c r="M121" s="9"/>
    </row>
    <row r="122" spans="1:13" x14ac:dyDescent="0.55000000000000004">
      <c r="A122" s="4" t="s">
        <v>11133</v>
      </c>
      <c r="B122" s="60">
        <v>-0.100048</v>
      </c>
      <c r="C122" s="60">
        <v>0.20033400000000001</v>
      </c>
      <c r="D122" s="60">
        <v>6.0005000000000003E-2</v>
      </c>
      <c r="E122" s="4"/>
      <c r="F122" s="75">
        <v>44692.545255902776</v>
      </c>
      <c r="G122" s="4"/>
      <c r="H122" s="9"/>
      <c r="I122" s="9"/>
      <c r="J122" s="9"/>
      <c r="K122" s="9"/>
      <c r="L122" s="9"/>
      <c r="M122" s="9"/>
    </row>
    <row r="123" spans="1:13" x14ac:dyDescent="0.55000000000000004">
      <c r="A123" s="4" t="s">
        <v>11134</v>
      </c>
      <c r="B123" s="60">
        <v>9.9987000000000006E-2</v>
      </c>
      <c r="C123" s="60">
        <v>0.20049</v>
      </c>
      <c r="D123" s="60">
        <v>-5.9984999999999997E-2</v>
      </c>
      <c r="E123" s="4"/>
      <c r="F123" s="75">
        <v>44692.545255902776</v>
      </c>
      <c r="G123" s="4"/>
      <c r="H123" s="9"/>
      <c r="I123" s="9"/>
      <c r="J123" s="9"/>
      <c r="K123" s="9"/>
      <c r="L123" s="9"/>
      <c r="M123" s="9"/>
    </row>
    <row r="124" spans="1:13" x14ac:dyDescent="0.55000000000000004">
      <c r="A124" s="4" t="s">
        <v>11135</v>
      </c>
      <c r="B124" s="60">
        <v>9.9937999999999999E-2</v>
      </c>
      <c r="C124" s="60">
        <v>0.20051099999999999</v>
      </c>
      <c r="D124" s="60">
        <v>6.0028999999999999E-2</v>
      </c>
      <c r="E124" s="4"/>
      <c r="F124" s="75">
        <v>44692.545255902776</v>
      </c>
      <c r="G124" s="4"/>
      <c r="H124" s="9"/>
      <c r="I124" s="9"/>
      <c r="J124" s="9"/>
      <c r="K124" s="9"/>
      <c r="L124" s="9"/>
      <c r="M124" s="9"/>
    </row>
    <row r="125" spans="1:13" x14ac:dyDescent="0.55000000000000004">
      <c r="A125" s="4" t="s">
        <v>11136</v>
      </c>
      <c r="B125" s="60">
        <v>-0.26252399999999998</v>
      </c>
      <c r="C125" s="60">
        <v>-1.9945000000000001E-2</v>
      </c>
      <c r="D125" s="60">
        <v>-5.9963000000000002E-2</v>
      </c>
      <c r="E125" s="4"/>
      <c r="F125" s="75">
        <v>44692.545255902776</v>
      </c>
      <c r="G125" s="4"/>
      <c r="H125" s="9"/>
      <c r="I125" s="9"/>
      <c r="J125" s="9"/>
      <c r="K125" s="9"/>
      <c r="L125" s="9"/>
      <c r="M125" s="9"/>
    </row>
    <row r="126" spans="1:13" x14ac:dyDescent="0.55000000000000004">
      <c r="A126" s="4" t="s">
        <v>11137</v>
      </c>
      <c r="B126" s="60">
        <v>-0.26254699999999997</v>
      </c>
      <c r="C126" s="60">
        <v>-1.9928999999999999E-2</v>
      </c>
      <c r="D126" s="60">
        <v>6.0011000000000002E-2</v>
      </c>
      <c r="E126" s="4"/>
      <c r="F126" s="75">
        <v>44692.545255902776</v>
      </c>
      <c r="G126" s="4"/>
      <c r="H126" s="9"/>
      <c r="I126" s="9"/>
      <c r="J126" s="9"/>
      <c r="K126" s="9"/>
      <c r="L126" s="9"/>
      <c r="M126" s="9"/>
    </row>
    <row r="127" spans="1:13" x14ac:dyDescent="0.55000000000000004">
      <c r="A127" s="4" t="s">
        <v>11138</v>
      </c>
      <c r="B127" s="60">
        <v>-0.14666299999999999</v>
      </c>
      <c r="C127" s="60">
        <v>-0.144978</v>
      </c>
      <c r="D127" s="60">
        <v>9.7897999999999999E-2</v>
      </c>
      <c r="E127" s="4"/>
      <c r="F127" s="75">
        <v>44692.545255902776</v>
      </c>
      <c r="G127" s="4"/>
      <c r="H127" s="9"/>
      <c r="I127" s="9"/>
      <c r="J127" s="9"/>
      <c r="K127" s="9"/>
      <c r="L127" s="9"/>
      <c r="M127" s="9"/>
    </row>
    <row r="128" spans="1:13" x14ac:dyDescent="0.55000000000000004">
      <c r="A128" s="4" t="s">
        <v>11139</v>
      </c>
      <c r="B128" s="60">
        <v>0.27748400000000001</v>
      </c>
      <c r="C128" s="60">
        <v>8.5036E-2</v>
      </c>
      <c r="D128" s="60">
        <v>9.7929000000000002E-2</v>
      </c>
      <c r="E128" s="4"/>
      <c r="F128" s="75">
        <v>44692.545255902776</v>
      </c>
      <c r="G128" s="4"/>
      <c r="H128" s="9"/>
      <c r="I128" s="9"/>
      <c r="J128" s="9"/>
      <c r="K128" s="9"/>
      <c r="L128" s="9"/>
      <c r="M128" s="9"/>
    </row>
    <row r="129" spans="1:13" x14ac:dyDescent="0.55000000000000004">
      <c r="A129" s="4" t="s">
        <v>11141</v>
      </c>
      <c r="B129" s="60">
        <v>0</v>
      </c>
      <c r="C129" s="60">
        <v>0</v>
      </c>
      <c r="D129" s="60">
        <v>0</v>
      </c>
      <c r="E129" s="4"/>
      <c r="F129" s="75">
        <v>44692.545307291664</v>
      </c>
      <c r="G129" s="4"/>
      <c r="H129" s="9">
        <v>168.03899999999999</v>
      </c>
      <c r="I129" s="9">
        <v>279.51300000000003</v>
      </c>
      <c r="J129" s="9">
        <f>H129-168.05</f>
        <v>-1.1000000000024102E-2</v>
      </c>
      <c r="K129" s="9">
        <f>I129-279.5</f>
        <v>1.3000000000033651E-2</v>
      </c>
      <c r="L129" s="9"/>
      <c r="M129" s="9"/>
    </row>
    <row r="130" spans="1:13" x14ac:dyDescent="0.55000000000000004">
      <c r="A130" s="4" t="s">
        <v>11142</v>
      </c>
      <c r="B130" s="60">
        <v>-0.100045</v>
      </c>
      <c r="C130" s="60">
        <v>0.20048099999999999</v>
      </c>
      <c r="D130" s="60">
        <v>-5.9957999999999997E-2</v>
      </c>
      <c r="E130" s="4"/>
      <c r="F130" s="75">
        <v>44692.545307291664</v>
      </c>
      <c r="G130" s="4"/>
      <c r="H130" s="9"/>
      <c r="I130" s="9"/>
      <c r="J130" s="9"/>
      <c r="K130" s="9"/>
      <c r="L130" s="9"/>
      <c r="M130" s="9"/>
    </row>
    <row r="131" spans="1:13" x14ac:dyDescent="0.55000000000000004">
      <c r="A131" s="4" t="s">
        <v>11143</v>
      </c>
      <c r="B131" s="60">
        <v>-0.100052</v>
      </c>
      <c r="C131" s="60">
        <v>0.200457</v>
      </c>
      <c r="D131" s="60">
        <v>5.9970999999999997E-2</v>
      </c>
      <c r="E131" s="4"/>
      <c r="F131" s="75">
        <v>44692.545307291664</v>
      </c>
      <c r="G131" s="4"/>
      <c r="H131" s="9"/>
      <c r="I131" s="9"/>
      <c r="J131" s="9"/>
      <c r="K131" s="9"/>
      <c r="L131" s="9"/>
      <c r="M131" s="9"/>
    </row>
    <row r="132" spans="1:13" x14ac:dyDescent="0.55000000000000004">
      <c r="A132" s="4" t="s">
        <v>11144</v>
      </c>
      <c r="B132" s="60">
        <v>9.9934999999999996E-2</v>
      </c>
      <c r="C132" s="60">
        <v>0.20041500000000001</v>
      </c>
      <c r="D132" s="60">
        <v>-5.9962000000000001E-2</v>
      </c>
      <c r="E132" s="4"/>
      <c r="F132" s="75">
        <v>44692.545307291664</v>
      </c>
      <c r="G132" s="4"/>
      <c r="H132" s="9"/>
      <c r="I132" s="9"/>
      <c r="J132" s="9"/>
      <c r="K132" s="9"/>
      <c r="L132" s="9"/>
      <c r="M132" s="9"/>
    </row>
    <row r="133" spans="1:13" x14ac:dyDescent="0.55000000000000004">
      <c r="A133" s="4" t="s">
        <v>11145</v>
      </c>
      <c r="B133" s="60">
        <v>9.9953E-2</v>
      </c>
      <c r="C133" s="60">
        <v>0.200514</v>
      </c>
      <c r="D133" s="60">
        <v>6.0005000000000003E-2</v>
      </c>
      <c r="E133" s="4"/>
      <c r="F133" s="75">
        <v>44692.545307291664</v>
      </c>
      <c r="G133" s="4"/>
      <c r="H133" s="9"/>
      <c r="I133" s="9"/>
      <c r="J133" s="9"/>
      <c r="K133" s="9"/>
      <c r="L133" s="9"/>
      <c r="M133" s="9"/>
    </row>
    <row r="134" spans="1:13" x14ac:dyDescent="0.55000000000000004">
      <c r="A134" s="4" t="s">
        <v>11146</v>
      </c>
      <c r="B134" s="60">
        <v>-0.26250699999999999</v>
      </c>
      <c r="C134" s="60">
        <v>-1.9906E-2</v>
      </c>
      <c r="D134" s="60">
        <v>-5.9976000000000002E-2</v>
      </c>
      <c r="E134" s="4"/>
      <c r="F134" s="75">
        <v>44692.545307291664</v>
      </c>
      <c r="G134" s="4"/>
      <c r="H134" s="9"/>
      <c r="I134" s="9"/>
      <c r="J134" s="9"/>
      <c r="K134" s="9"/>
      <c r="L134" s="9"/>
      <c r="M134" s="9"/>
    </row>
    <row r="135" spans="1:13" x14ac:dyDescent="0.55000000000000004">
      <c r="A135" s="4" t="s">
        <v>11147</v>
      </c>
      <c r="B135" s="60">
        <v>-0.26251000000000002</v>
      </c>
      <c r="C135" s="60">
        <v>-1.9942999999999999E-2</v>
      </c>
      <c r="D135" s="60">
        <v>6.0051E-2</v>
      </c>
      <c r="E135" s="4"/>
      <c r="F135" s="75">
        <v>44692.545307291664</v>
      </c>
      <c r="G135" s="4"/>
      <c r="H135" s="9"/>
      <c r="I135" s="9"/>
      <c r="J135" s="9"/>
      <c r="K135" s="9"/>
      <c r="L135" s="9"/>
      <c r="M135" s="9"/>
    </row>
    <row r="136" spans="1:13" x14ac:dyDescent="0.55000000000000004">
      <c r="A136" s="4" t="s">
        <v>11148</v>
      </c>
      <c r="B136" s="60">
        <v>-0.14661299999999999</v>
      </c>
      <c r="C136" s="60">
        <v>-0.14500299999999999</v>
      </c>
      <c r="D136" s="60">
        <v>9.7921999999999995E-2</v>
      </c>
      <c r="E136" s="4"/>
      <c r="F136" s="75">
        <v>44692.545307291664</v>
      </c>
      <c r="G136" s="4"/>
      <c r="H136" s="9"/>
      <c r="I136" s="9"/>
      <c r="J136" s="9"/>
      <c r="K136" s="9"/>
      <c r="L136" s="9"/>
      <c r="M136" s="9"/>
    </row>
    <row r="137" spans="1:13" x14ac:dyDescent="0.55000000000000004">
      <c r="A137" s="4" t="s">
        <v>11149</v>
      </c>
      <c r="B137" s="60">
        <v>0.27746399999999999</v>
      </c>
      <c r="C137" s="60">
        <v>8.5064000000000001E-2</v>
      </c>
      <c r="D137" s="60">
        <v>9.7890000000000005E-2</v>
      </c>
      <c r="E137" s="4"/>
      <c r="F137" s="75">
        <v>44692.545307291664</v>
      </c>
      <c r="G137" s="4"/>
      <c r="H137" s="9"/>
      <c r="I137" s="9"/>
      <c r="J137" s="9"/>
      <c r="K137" s="9"/>
      <c r="L137" s="9"/>
      <c r="M137" s="9"/>
    </row>
    <row r="138" spans="1:13" x14ac:dyDescent="0.55000000000000004">
      <c r="A138" s="4" t="s">
        <v>11151</v>
      </c>
      <c r="B138" s="60">
        <v>0</v>
      </c>
      <c r="C138" s="60">
        <v>0</v>
      </c>
      <c r="D138" s="60">
        <v>0</v>
      </c>
      <c r="E138" s="4"/>
      <c r="F138" s="75">
        <v>44692.545356249997</v>
      </c>
      <c r="G138" s="4"/>
      <c r="H138" s="9">
        <v>168.08200000000002</v>
      </c>
      <c r="I138" s="9">
        <v>279.50099999999998</v>
      </c>
      <c r="J138" s="9">
        <f>H138-168.05</f>
        <v>3.2000000000010687E-2</v>
      </c>
      <c r="K138" s="9">
        <f>I138-279.5</f>
        <v>9.9999999997635314E-4</v>
      </c>
      <c r="L138" s="9"/>
      <c r="M138" s="9"/>
    </row>
    <row r="139" spans="1:13" x14ac:dyDescent="0.55000000000000004">
      <c r="A139" s="4" t="s">
        <v>11152</v>
      </c>
      <c r="B139" s="60">
        <v>-0.100034</v>
      </c>
      <c r="C139" s="60">
        <v>0.20044799999999999</v>
      </c>
      <c r="D139" s="60">
        <v>-5.9966999999999999E-2</v>
      </c>
      <c r="E139" s="4"/>
      <c r="F139" s="75">
        <v>44692.545356249997</v>
      </c>
      <c r="G139" s="4"/>
      <c r="H139" s="9"/>
      <c r="I139" s="9"/>
      <c r="J139" s="9"/>
      <c r="K139" s="9"/>
      <c r="L139" s="9"/>
      <c r="M139" s="9"/>
    </row>
    <row r="140" spans="1:13" x14ac:dyDescent="0.55000000000000004">
      <c r="A140" s="4" t="s">
        <v>11153</v>
      </c>
      <c r="B140" s="60">
        <v>-0.10007099999999999</v>
      </c>
      <c r="C140" s="60">
        <v>0.20039699999999999</v>
      </c>
      <c r="D140" s="60">
        <v>6.0034999999999998E-2</v>
      </c>
      <c r="E140" s="4"/>
      <c r="F140" s="75">
        <v>44692.545356249997</v>
      </c>
      <c r="G140" s="4"/>
      <c r="H140" s="9"/>
      <c r="I140" s="9"/>
      <c r="J140" s="9"/>
      <c r="K140" s="9"/>
      <c r="L140" s="9"/>
      <c r="M140" s="9"/>
    </row>
    <row r="141" spans="1:13" x14ac:dyDescent="0.55000000000000004">
      <c r="A141" s="4" t="s">
        <v>11154</v>
      </c>
      <c r="B141" s="60">
        <v>9.9954000000000001E-2</v>
      </c>
      <c r="C141" s="60">
        <v>0.20061899999999999</v>
      </c>
      <c r="D141" s="60">
        <v>-5.9834999999999999E-2</v>
      </c>
      <c r="E141" s="4"/>
      <c r="F141" s="75">
        <v>44692.545356249997</v>
      </c>
      <c r="G141" s="4"/>
      <c r="H141" s="9"/>
      <c r="I141" s="9"/>
      <c r="J141" s="9"/>
      <c r="K141" s="9"/>
      <c r="L141" s="9"/>
      <c r="M141" s="9"/>
    </row>
    <row r="142" spans="1:13" x14ac:dyDescent="0.55000000000000004">
      <c r="A142" s="4" t="s">
        <v>11155</v>
      </c>
      <c r="B142" s="60">
        <v>9.9915000000000004E-2</v>
      </c>
      <c r="C142" s="60">
        <v>0.200434</v>
      </c>
      <c r="D142" s="60">
        <v>6.0069999999999998E-2</v>
      </c>
      <c r="E142" s="4"/>
      <c r="F142" s="75">
        <v>44692.545356249997</v>
      </c>
      <c r="G142" s="4"/>
      <c r="H142" s="9"/>
      <c r="I142" s="9"/>
      <c r="J142" s="9"/>
      <c r="K142" s="9"/>
      <c r="L142" s="9"/>
      <c r="M142" s="9"/>
    </row>
    <row r="143" spans="1:13" x14ac:dyDescent="0.55000000000000004">
      <c r="A143" s="4" t="s">
        <v>11156</v>
      </c>
      <c r="B143" s="60">
        <v>-0.26255299999999998</v>
      </c>
      <c r="C143" s="60">
        <v>-1.993E-2</v>
      </c>
      <c r="D143" s="60">
        <v>-6.0019000000000003E-2</v>
      </c>
      <c r="E143" s="4"/>
      <c r="F143" s="75">
        <v>44692.545356249997</v>
      </c>
      <c r="G143" s="4"/>
      <c r="H143" s="9"/>
      <c r="I143" s="9"/>
      <c r="J143" s="9"/>
      <c r="K143" s="9"/>
      <c r="L143" s="9"/>
      <c r="M143" s="9"/>
    </row>
    <row r="144" spans="1:13" x14ac:dyDescent="0.55000000000000004">
      <c r="A144" s="4" t="s">
        <v>11157</v>
      </c>
      <c r="B144" s="60">
        <v>-0.262546</v>
      </c>
      <c r="C144" s="60">
        <v>-1.9959999999999999E-2</v>
      </c>
      <c r="D144" s="60">
        <v>5.9993999999999999E-2</v>
      </c>
      <c r="E144" s="4"/>
      <c r="F144" s="75">
        <v>44692.545356249997</v>
      </c>
      <c r="G144" s="4"/>
      <c r="H144" s="9"/>
      <c r="I144" s="9"/>
      <c r="J144" s="9"/>
      <c r="K144" s="9"/>
      <c r="L144" s="9"/>
      <c r="M144" s="9"/>
    </row>
    <row r="145" spans="1:13" x14ac:dyDescent="0.55000000000000004">
      <c r="A145" s="4" t="s">
        <v>11158</v>
      </c>
      <c r="B145" s="60">
        <v>-0.146616</v>
      </c>
      <c r="C145" s="60">
        <v>-0.145042</v>
      </c>
      <c r="D145" s="60">
        <v>9.7813999999999998E-2</v>
      </c>
      <c r="E145" s="4"/>
      <c r="F145" s="75">
        <v>44692.545356249997</v>
      </c>
      <c r="G145" s="4"/>
      <c r="H145" s="9"/>
      <c r="I145" s="9"/>
      <c r="J145" s="9"/>
      <c r="K145" s="9"/>
      <c r="L145" s="9"/>
      <c r="M145" s="9"/>
    </row>
    <row r="146" spans="1:13" x14ac:dyDescent="0.55000000000000004">
      <c r="A146" s="4" t="s">
        <v>11159</v>
      </c>
      <c r="B146" s="60">
        <v>0.27748899999999999</v>
      </c>
      <c r="C146" s="60">
        <v>8.5023000000000001E-2</v>
      </c>
      <c r="D146" s="60">
        <v>9.7996E-2</v>
      </c>
      <c r="E146" s="4"/>
      <c r="F146" s="75">
        <v>44692.545356249997</v>
      </c>
      <c r="G146" s="4"/>
      <c r="H146" s="9"/>
      <c r="I146" s="9"/>
      <c r="J146" s="9"/>
      <c r="K146" s="9"/>
      <c r="L146" s="9"/>
      <c r="M146" s="9"/>
    </row>
    <row r="147" spans="1:13" x14ac:dyDescent="0.55000000000000004">
      <c r="A147" s="4" t="s">
        <v>11161</v>
      </c>
      <c r="B147" s="60">
        <v>0</v>
      </c>
      <c r="C147" s="60">
        <v>0</v>
      </c>
      <c r="D147" s="60">
        <v>0</v>
      </c>
      <c r="E147" s="4"/>
      <c r="F147" s="75">
        <v>44692.545387268518</v>
      </c>
      <c r="G147" s="4"/>
      <c r="H147" s="9">
        <v>168.005</v>
      </c>
      <c r="I147" s="9">
        <v>279.50199999999995</v>
      </c>
      <c r="J147" s="9">
        <f>H147-168.05</f>
        <v>-4.5000000000015916E-2</v>
      </c>
      <c r="K147" s="9">
        <f>I147-279.5</f>
        <v>1.9999999999527063E-3</v>
      </c>
      <c r="L147" s="9"/>
      <c r="M147" s="9"/>
    </row>
    <row r="148" spans="1:13" x14ac:dyDescent="0.55000000000000004">
      <c r="A148" s="4" t="s">
        <v>11162</v>
      </c>
      <c r="B148" s="60">
        <v>-0.100005</v>
      </c>
      <c r="C148" s="60">
        <v>0.20052200000000001</v>
      </c>
      <c r="D148" s="60">
        <v>-5.9950000000000003E-2</v>
      </c>
      <c r="E148" s="4"/>
      <c r="F148" s="75">
        <v>44692.545387268518</v>
      </c>
      <c r="G148" s="4"/>
      <c r="H148" s="9"/>
      <c r="I148" s="9"/>
      <c r="J148" s="9"/>
      <c r="K148" s="9"/>
      <c r="L148" s="9"/>
      <c r="M148" s="9"/>
    </row>
    <row r="149" spans="1:13" x14ac:dyDescent="0.55000000000000004">
      <c r="A149" s="4" t="s">
        <v>11163</v>
      </c>
      <c r="B149" s="60">
        <v>-0.10001599999999999</v>
      </c>
      <c r="C149" s="60">
        <v>0.200547</v>
      </c>
      <c r="D149" s="60">
        <v>5.9984000000000003E-2</v>
      </c>
      <c r="E149" s="4"/>
      <c r="F149" s="75">
        <v>44692.545387268518</v>
      </c>
      <c r="G149" s="4"/>
      <c r="H149" s="9"/>
      <c r="I149" s="9"/>
      <c r="J149" s="9"/>
      <c r="K149" s="9"/>
      <c r="L149" s="9"/>
      <c r="M149" s="9"/>
    </row>
    <row r="150" spans="1:13" x14ac:dyDescent="0.55000000000000004">
      <c r="A150" s="4" t="s">
        <v>11164</v>
      </c>
      <c r="B150" s="60">
        <v>9.9981E-2</v>
      </c>
      <c r="C150" s="60">
        <v>0.20055999999999999</v>
      </c>
      <c r="D150" s="60">
        <v>-5.9997000000000002E-2</v>
      </c>
      <c r="E150" s="4"/>
      <c r="F150" s="75">
        <v>44692.545387268518</v>
      </c>
      <c r="G150" s="4"/>
      <c r="H150" s="9"/>
      <c r="I150" s="9"/>
      <c r="J150" s="9"/>
      <c r="K150" s="9"/>
      <c r="L150" s="9"/>
      <c r="M150" s="9"/>
    </row>
    <row r="151" spans="1:13" x14ac:dyDescent="0.55000000000000004">
      <c r="A151" s="4" t="s">
        <v>11165</v>
      </c>
      <c r="B151" s="60">
        <v>9.9987999999999994E-2</v>
      </c>
      <c r="C151" s="60">
        <v>0.20055700000000001</v>
      </c>
      <c r="D151" s="60">
        <v>6.0014999999999999E-2</v>
      </c>
      <c r="E151" s="4"/>
      <c r="F151" s="75">
        <v>44692.545387268518</v>
      </c>
      <c r="G151" s="4"/>
      <c r="H151" s="9"/>
      <c r="I151" s="9"/>
      <c r="J151" s="9"/>
      <c r="K151" s="9"/>
      <c r="L151" s="9"/>
      <c r="M151" s="9"/>
    </row>
    <row r="152" spans="1:13" x14ac:dyDescent="0.55000000000000004">
      <c r="A152" s="4" t="s">
        <v>11166</v>
      </c>
      <c r="B152" s="60">
        <v>-0.26254100000000002</v>
      </c>
      <c r="C152" s="60">
        <v>-1.9911000000000002E-2</v>
      </c>
      <c r="D152" s="60">
        <v>-5.9919E-2</v>
      </c>
      <c r="E152" s="4"/>
      <c r="F152" s="75">
        <v>44692.545387268518</v>
      </c>
      <c r="G152" s="4"/>
      <c r="H152" s="9"/>
      <c r="I152" s="9"/>
      <c r="J152" s="9"/>
      <c r="K152" s="9"/>
      <c r="L152" s="9"/>
      <c r="M152" s="9"/>
    </row>
    <row r="153" spans="1:13" x14ac:dyDescent="0.55000000000000004">
      <c r="A153" s="4" t="s">
        <v>11167</v>
      </c>
      <c r="B153" s="60">
        <v>-0.26249600000000001</v>
      </c>
      <c r="C153" s="60">
        <v>-1.9897000000000001E-2</v>
      </c>
      <c r="D153" s="60">
        <v>6.0061000000000003E-2</v>
      </c>
      <c r="E153" s="4"/>
      <c r="F153" s="75">
        <v>44692.545387268518</v>
      </c>
      <c r="G153" s="4"/>
      <c r="H153" s="9"/>
      <c r="I153" s="9"/>
      <c r="J153" s="9"/>
      <c r="K153" s="9"/>
      <c r="L153" s="9"/>
      <c r="M153" s="9"/>
    </row>
    <row r="154" spans="1:13" x14ac:dyDescent="0.55000000000000004">
      <c r="A154" s="4" t="s">
        <v>11168</v>
      </c>
      <c r="B154" s="60">
        <v>-0.14663899999999999</v>
      </c>
      <c r="C154" s="60">
        <v>-0.14498900000000001</v>
      </c>
      <c r="D154" s="60">
        <v>9.7893999999999995E-2</v>
      </c>
      <c r="E154" s="4"/>
      <c r="F154" s="75">
        <v>44692.545387268518</v>
      </c>
      <c r="G154" s="4"/>
      <c r="H154" s="9"/>
      <c r="I154" s="9"/>
      <c r="J154" s="9"/>
      <c r="K154" s="9"/>
      <c r="L154" s="9"/>
      <c r="M154" s="9"/>
    </row>
    <row r="155" spans="1:13" x14ac:dyDescent="0.55000000000000004">
      <c r="A155" s="4" t="s">
        <v>11169</v>
      </c>
      <c r="B155" s="60">
        <v>0.27750399999999997</v>
      </c>
      <c r="C155" s="60">
        <v>8.4999000000000005E-2</v>
      </c>
      <c r="D155" s="60">
        <v>9.7838999999999995E-2</v>
      </c>
      <c r="E155" s="4"/>
      <c r="F155" s="75">
        <v>44692.545387268518</v>
      </c>
      <c r="G155" s="4"/>
      <c r="H155" s="9"/>
      <c r="I155" s="9"/>
      <c r="J155" s="9"/>
      <c r="K155" s="9"/>
      <c r="L155" s="9"/>
      <c r="M155" s="9"/>
    </row>
    <row r="156" spans="1:13" x14ac:dyDescent="0.55000000000000004">
      <c r="A156" s="4" t="s">
        <v>11171</v>
      </c>
      <c r="B156" s="60">
        <v>0</v>
      </c>
      <c r="C156" s="60">
        <v>0</v>
      </c>
      <c r="D156" s="60">
        <v>0</v>
      </c>
      <c r="E156" s="4"/>
      <c r="F156" s="75">
        <v>44692.545435416665</v>
      </c>
      <c r="G156" s="4"/>
      <c r="H156" s="9">
        <v>168.06299999999999</v>
      </c>
      <c r="I156" s="9">
        <v>279.51</v>
      </c>
      <c r="J156" s="9">
        <f>H156-168.05</f>
        <v>1.2999999999976808E-2</v>
      </c>
      <c r="K156" s="9">
        <f>I156-279.5</f>
        <v>9.9999999999909051E-3</v>
      </c>
      <c r="L156" s="9"/>
      <c r="M156" s="9"/>
    </row>
    <row r="157" spans="1:13" x14ac:dyDescent="0.55000000000000004">
      <c r="A157" s="4" t="s">
        <v>11172</v>
      </c>
      <c r="B157" s="60">
        <v>-0.100008</v>
      </c>
      <c r="C157" s="60">
        <v>0.20041600000000001</v>
      </c>
      <c r="D157" s="60">
        <v>-5.9938999999999999E-2</v>
      </c>
      <c r="E157" s="4"/>
      <c r="F157" s="75">
        <v>44692.545435416665</v>
      </c>
      <c r="G157" s="4"/>
      <c r="H157" s="9"/>
      <c r="I157" s="9"/>
      <c r="J157" s="9"/>
      <c r="K157" s="9"/>
      <c r="L157" s="9"/>
      <c r="M157" s="9"/>
    </row>
    <row r="158" spans="1:13" x14ac:dyDescent="0.55000000000000004">
      <c r="A158" s="4" t="s">
        <v>11173</v>
      </c>
      <c r="B158" s="60">
        <v>-0.10001400000000001</v>
      </c>
      <c r="C158" s="60">
        <v>0.20047799999999999</v>
      </c>
      <c r="D158" s="60">
        <v>6.0017000000000001E-2</v>
      </c>
      <c r="E158" s="4"/>
      <c r="F158" s="75">
        <v>44692.545435416665</v>
      </c>
      <c r="G158" s="4"/>
      <c r="H158" s="9"/>
      <c r="I158" s="9"/>
      <c r="J158" s="9"/>
      <c r="K158" s="9"/>
      <c r="L158" s="9"/>
      <c r="M158" s="9"/>
    </row>
    <row r="159" spans="1:13" x14ac:dyDescent="0.55000000000000004">
      <c r="A159" s="4" t="s">
        <v>11174</v>
      </c>
      <c r="B159" s="60">
        <v>9.9978999999999998E-2</v>
      </c>
      <c r="C159" s="60">
        <v>0.20048099999999999</v>
      </c>
      <c r="D159" s="60">
        <v>-5.9975000000000001E-2</v>
      </c>
      <c r="E159" s="4"/>
      <c r="F159" s="75">
        <v>44692.545435416665</v>
      </c>
      <c r="G159" s="4"/>
      <c r="H159" s="9"/>
      <c r="I159" s="9"/>
      <c r="J159" s="9"/>
      <c r="K159" s="9"/>
      <c r="L159" s="9"/>
      <c r="M159" s="9"/>
    </row>
    <row r="160" spans="1:13" x14ac:dyDescent="0.55000000000000004">
      <c r="A160" s="4" t="s">
        <v>11175</v>
      </c>
      <c r="B160" s="60">
        <v>9.9969000000000002E-2</v>
      </c>
      <c r="C160" s="60">
        <v>0.20052300000000001</v>
      </c>
      <c r="D160" s="60">
        <v>6.0040000000000003E-2</v>
      </c>
      <c r="E160" s="4"/>
      <c r="F160" s="75">
        <v>44692.545435416665</v>
      </c>
      <c r="G160" s="4"/>
      <c r="H160" s="9"/>
      <c r="I160" s="9"/>
      <c r="J160" s="9"/>
      <c r="K160" s="9"/>
      <c r="L160" s="9"/>
      <c r="M160" s="9"/>
    </row>
    <row r="161" spans="1:13" x14ac:dyDescent="0.55000000000000004">
      <c r="A161" s="4" t="s">
        <v>11176</v>
      </c>
      <c r="B161" s="60">
        <v>-0.26262400000000002</v>
      </c>
      <c r="C161" s="60">
        <v>-1.9973999999999999E-2</v>
      </c>
      <c r="D161" s="60">
        <v>-5.9976000000000002E-2</v>
      </c>
      <c r="E161" s="4"/>
      <c r="F161" s="75">
        <v>44692.545435416665</v>
      </c>
      <c r="G161" s="4"/>
      <c r="H161" s="9"/>
      <c r="I161" s="9"/>
      <c r="J161" s="9"/>
      <c r="K161" s="9"/>
      <c r="L161" s="9"/>
      <c r="M161" s="9"/>
    </row>
    <row r="162" spans="1:13" x14ac:dyDescent="0.55000000000000004">
      <c r="A162" s="4" t="s">
        <v>11177</v>
      </c>
      <c r="B162" s="60">
        <v>-0.262438</v>
      </c>
      <c r="C162" s="60">
        <v>-1.9966000000000001E-2</v>
      </c>
      <c r="D162" s="60">
        <v>6.0111999999999999E-2</v>
      </c>
      <c r="E162" s="4"/>
      <c r="F162" s="75">
        <v>44692.545435416665</v>
      </c>
      <c r="G162" s="4"/>
      <c r="H162" s="9"/>
      <c r="I162" s="9"/>
      <c r="J162" s="9"/>
      <c r="K162" s="9"/>
      <c r="L162" s="9"/>
      <c r="M162" s="9"/>
    </row>
    <row r="163" spans="1:13" x14ac:dyDescent="0.55000000000000004">
      <c r="A163" s="4" t="s">
        <v>11178</v>
      </c>
      <c r="B163" s="60">
        <v>-0.146676</v>
      </c>
      <c r="C163" s="60">
        <v>-0.145009</v>
      </c>
      <c r="D163" s="60">
        <v>9.7885E-2</v>
      </c>
      <c r="E163" s="4"/>
      <c r="F163" s="75">
        <v>44692.545435416665</v>
      </c>
      <c r="G163" s="4"/>
      <c r="H163" s="9"/>
      <c r="I163" s="9"/>
      <c r="J163" s="9"/>
      <c r="K163" s="9"/>
      <c r="L163" s="9"/>
      <c r="M163" s="9"/>
    </row>
    <row r="164" spans="1:13" x14ac:dyDescent="0.55000000000000004">
      <c r="A164" s="4" t="s">
        <v>11179</v>
      </c>
      <c r="B164" s="60">
        <v>0.27748400000000001</v>
      </c>
      <c r="C164" s="60">
        <v>8.5044999999999996E-2</v>
      </c>
      <c r="D164" s="60">
        <v>9.7927E-2</v>
      </c>
      <c r="E164" s="4"/>
      <c r="F164" s="75">
        <v>44692.545435416665</v>
      </c>
      <c r="G164" s="4"/>
      <c r="H164" s="9"/>
      <c r="I164" s="9"/>
      <c r="J164" s="9"/>
      <c r="K164" s="9"/>
      <c r="L164" s="9"/>
      <c r="M164" s="9"/>
    </row>
    <row r="165" spans="1:13" x14ac:dyDescent="0.55000000000000004">
      <c r="A165" s="4" t="s">
        <v>11181</v>
      </c>
      <c r="B165" s="60">
        <v>0</v>
      </c>
      <c r="C165" s="60">
        <v>0</v>
      </c>
      <c r="D165" s="60">
        <v>0</v>
      </c>
      <c r="E165" s="4"/>
      <c r="F165" s="75">
        <v>44692.545483564812</v>
      </c>
      <c r="G165" s="4"/>
      <c r="H165" s="9">
        <v>168.05500000000001</v>
      </c>
      <c r="I165" s="9">
        <v>279.51900000000001</v>
      </c>
      <c r="J165" s="9">
        <f>H165-168.05</f>
        <v>4.9999999999954525E-3</v>
      </c>
      <c r="K165" s="9">
        <f>I165-279.5</f>
        <v>1.9000000000005457E-2</v>
      </c>
      <c r="L165" s="9"/>
      <c r="M165" s="9"/>
    </row>
    <row r="166" spans="1:13" x14ac:dyDescent="0.55000000000000004">
      <c r="A166" s="4" t="s">
        <v>11182</v>
      </c>
      <c r="B166" s="60">
        <v>-0.100023</v>
      </c>
      <c r="C166" s="60">
        <v>0.20047499999999999</v>
      </c>
      <c r="D166" s="60">
        <v>-5.9954E-2</v>
      </c>
      <c r="E166" s="4"/>
      <c r="F166" s="75">
        <v>44692.545483564812</v>
      </c>
      <c r="G166" s="4"/>
      <c r="H166" s="9"/>
      <c r="I166" s="9"/>
      <c r="J166" s="9"/>
      <c r="K166" s="9"/>
      <c r="L166" s="9"/>
      <c r="M166" s="9"/>
    </row>
    <row r="167" spans="1:13" x14ac:dyDescent="0.55000000000000004">
      <c r="A167" s="4" t="s">
        <v>11183</v>
      </c>
      <c r="B167" s="60">
        <v>-0.100045</v>
      </c>
      <c r="C167" s="60">
        <v>0.200456</v>
      </c>
      <c r="D167" s="60">
        <v>5.9981E-2</v>
      </c>
      <c r="E167" s="4"/>
      <c r="F167" s="75">
        <v>44692.545483564812</v>
      </c>
      <c r="G167" s="4"/>
      <c r="H167" s="9"/>
      <c r="I167" s="9"/>
      <c r="J167" s="9"/>
      <c r="K167" s="9"/>
      <c r="L167" s="9"/>
      <c r="M167" s="9"/>
    </row>
    <row r="168" spans="1:13" x14ac:dyDescent="0.55000000000000004">
      <c r="A168" s="4" t="s">
        <v>11184</v>
      </c>
      <c r="B168" s="60">
        <v>9.9970000000000003E-2</v>
      </c>
      <c r="C168" s="60">
        <v>0.200514</v>
      </c>
      <c r="D168" s="60">
        <v>-5.9975000000000001E-2</v>
      </c>
      <c r="E168" s="4"/>
      <c r="F168" s="75">
        <v>44692.545483564812</v>
      </c>
      <c r="G168" s="4"/>
      <c r="H168" s="9"/>
      <c r="I168" s="9"/>
      <c r="J168" s="9"/>
      <c r="K168" s="9"/>
      <c r="L168" s="9"/>
      <c r="M168" s="9"/>
    </row>
    <row r="169" spans="1:13" x14ac:dyDescent="0.55000000000000004">
      <c r="A169" s="4" t="s">
        <v>11185</v>
      </c>
      <c r="B169" s="60">
        <v>9.9984000000000003E-2</v>
      </c>
      <c r="C169" s="60">
        <v>0.200489</v>
      </c>
      <c r="D169" s="60">
        <v>6.0005000000000003E-2</v>
      </c>
      <c r="E169" s="4"/>
      <c r="F169" s="75">
        <v>44692.545483564812</v>
      </c>
      <c r="G169" s="4"/>
      <c r="H169" s="9"/>
      <c r="I169" s="9"/>
      <c r="J169" s="9"/>
      <c r="K169" s="9"/>
      <c r="L169" s="9"/>
      <c r="M169" s="9"/>
    </row>
    <row r="170" spans="1:13" x14ac:dyDescent="0.55000000000000004">
      <c r="A170" s="4" t="s">
        <v>11186</v>
      </c>
      <c r="B170" s="60">
        <v>-0.26247599999999999</v>
      </c>
      <c r="C170" s="60">
        <v>-1.9944E-2</v>
      </c>
      <c r="D170" s="60">
        <v>-5.9944999999999998E-2</v>
      </c>
      <c r="E170" s="4"/>
      <c r="F170" s="75">
        <v>44692.545483564812</v>
      </c>
      <c r="G170" s="4"/>
      <c r="H170" s="9"/>
      <c r="I170" s="9"/>
      <c r="J170" s="9"/>
      <c r="K170" s="9"/>
      <c r="L170" s="9"/>
      <c r="M170" s="9"/>
    </row>
    <row r="171" spans="1:13" x14ac:dyDescent="0.55000000000000004">
      <c r="A171" s="4" t="s">
        <v>11187</v>
      </c>
      <c r="B171" s="60">
        <v>-0.26250000000000001</v>
      </c>
      <c r="C171" s="60">
        <v>-1.9889E-2</v>
      </c>
      <c r="D171" s="60">
        <v>6.0033999999999997E-2</v>
      </c>
      <c r="E171" s="4"/>
      <c r="F171" s="75">
        <v>44692.545483564812</v>
      </c>
      <c r="G171" s="4"/>
      <c r="H171" s="9"/>
      <c r="I171" s="9"/>
      <c r="J171" s="9"/>
      <c r="K171" s="9"/>
      <c r="L171" s="9"/>
      <c r="M171" s="9"/>
    </row>
    <row r="172" spans="1:13" x14ac:dyDescent="0.55000000000000004">
      <c r="A172" s="4" t="s">
        <v>11188</v>
      </c>
      <c r="B172" s="60">
        <v>-0.14659</v>
      </c>
      <c r="C172" s="60">
        <v>-0.14499400000000001</v>
      </c>
      <c r="D172" s="60">
        <v>9.7881999999999997E-2</v>
      </c>
      <c r="E172" s="4"/>
      <c r="F172" s="75">
        <v>44692.545483564812</v>
      </c>
      <c r="G172" s="4"/>
      <c r="H172" s="9"/>
      <c r="I172" s="9"/>
      <c r="J172" s="9"/>
      <c r="K172" s="9"/>
      <c r="L172" s="9"/>
      <c r="M172" s="9"/>
    </row>
    <row r="173" spans="1:13" x14ac:dyDescent="0.55000000000000004">
      <c r="A173" s="4" t="s">
        <v>11189</v>
      </c>
      <c r="B173" s="60">
        <v>0.27746599999999999</v>
      </c>
      <c r="C173" s="60">
        <v>8.5088999999999998E-2</v>
      </c>
      <c r="D173" s="60">
        <v>9.7909999999999997E-2</v>
      </c>
      <c r="E173" s="4"/>
      <c r="F173" s="75">
        <v>44692.545483564812</v>
      </c>
      <c r="G173" s="4"/>
      <c r="H173" s="9"/>
      <c r="I173" s="9"/>
      <c r="J173" s="9"/>
      <c r="K173" s="9"/>
      <c r="L173" s="9"/>
      <c r="M173" s="9"/>
    </row>
    <row r="174" spans="1:13" x14ac:dyDescent="0.55000000000000004">
      <c r="A174" s="4" t="s">
        <v>11191</v>
      </c>
      <c r="B174" s="60">
        <v>0</v>
      </c>
      <c r="C174" s="60">
        <v>0</v>
      </c>
      <c r="D174" s="60">
        <v>0</v>
      </c>
      <c r="E174" s="4"/>
      <c r="F174" s="75">
        <v>44692.545533796299</v>
      </c>
      <c r="G174" s="4"/>
      <c r="H174" s="9">
        <v>168.04400000000001</v>
      </c>
      <c r="I174" s="9">
        <v>279.50099999999998</v>
      </c>
      <c r="J174" s="9">
        <f>H174-168.05</f>
        <v>-6.0000000000002274E-3</v>
      </c>
      <c r="K174" s="9">
        <f>I174-279.5</f>
        <v>9.9999999997635314E-4</v>
      </c>
      <c r="L174" s="9"/>
      <c r="M174" s="9"/>
    </row>
    <row r="175" spans="1:13" x14ac:dyDescent="0.55000000000000004">
      <c r="A175" s="4" t="s">
        <v>11192</v>
      </c>
      <c r="B175" s="60">
        <v>-9.9963999999999997E-2</v>
      </c>
      <c r="C175" s="60">
        <v>0.20050000000000001</v>
      </c>
      <c r="D175" s="60">
        <v>-5.9965999999999998E-2</v>
      </c>
      <c r="E175" s="4"/>
      <c r="F175" s="75">
        <v>44692.545533796299</v>
      </c>
      <c r="G175" s="4"/>
      <c r="H175" s="9"/>
      <c r="I175" s="9"/>
      <c r="J175" s="9"/>
      <c r="K175" s="9"/>
      <c r="L175" s="9"/>
      <c r="M175" s="9"/>
    </row>
    <row r="176" spans="1:13" x14ac:dyDescent="0.55000000000000004">
      <c r="A176" s="4" t="s">
        <v>11193</v>
      </c>
      <c r="B176" s="60">
        <v>-0.10001599999999999</v>
      </c>
      <c r="C176" s="60">
        <v>0.20056099999999999</v>
      </c>
      <c r="D176" s="60">
        <v>5.9997000000000002E-2</v>
      </c>
      <c r="E176" s="4"/>
      <c r="F176" s="75">
        <v>44692.545533796299</v>
      </c>
      <c r="G176" s="4"/>
      <c r="H176" s="9"/>
      <c r="I176" s="9"/>
      <c r="J176" s="9"/>
      <c r="K176" s="9"/>
      <c r="L176" s="9"/>
      <c r="M176" s="9"/>
    </row>
    <row r="177" spans="1:13" x14ac:dyDescent="0.55000000000000004">
      <c r="A177" s="4" t="s">
        <v>11194</v>
      </c>
      <c r="B177" s="60">
        <v>0.100065</v>
      </c>
      <c r="C177" s="60">
        <v>0.20058300000000001</v>
      </c>
      <c r="D177" s="60">
        <v>-5.9949000000000002E-2</v>
      </c>
      <c r="E177" s="4"/>
      <c r="F177" s="75">
        <v>44692.545533796299</v>
      </c>
      <c r="G177" s="4"/>
      <c r="H177" s="9"/>
      <c r="I177" s="9"/>
      <c r="J177" s="9"/>
      <c r="K177" s="9"/>
      <c r="L177" s="9"/>
      <c r="M177" s="9"/>
    </row>
    <row r="178" spans="1:13" x14ac:dyDescent="0.55000000000000004">
      <c r="A178" s="4" t="s">
        <v>11195</v>
      </c>
      <c r="B178" s="60">
        <v>0.100006</v>
      </c>
      <c r="C178" s="60">
        <v>0.20059199999999999</v>
      </c>
      <c r="D178" s="60">
        <v>0.06</v>
      </c>
      <c r="E178" s="4"/>
      <c r="F178" s="75">
        <v>44692.545533796299</v>
      </c>
      <c r="G178" s="4"/>
      <c r="H178" s="9"/>
      <c r="I178" s="9"/>
      <c r="J178" s="9"/>
      <c r="K178" s="9"/>
      <c r="L178" s="9"/>
      <c r="M178" s="9"/>
    </row>
    <row r="179" spans="1:13" x14ac:dyDescent="0.55000000000000004">
      <c r="A179" s="4" t="s">
        <v>11196</v>
      </c>
      <c r="B179" s="60">
        <v>-0.26250699999999999</v>
      </c>
      <c r="C179" s="60">
        <v>-1.9934E-2</v>
      </c>
      <c r="D179" s="60">
        <v>-5.9914000000000002E-2</v>
      </c>
      <c r="E179" s="4"/>
      <c r="F179" s="75">
        <v>44692.545533796299</v>
      </c>
      <c r="G179" s="4"/>
      <c r="H179" s="9"/>
      <c r="I179" s="9"/>
      <c r="J179" s="9"/>
      <c r="K179" s="9"/>
      <c r="L179" s="9"/>
      <c r="M179" s="9"/>
    </row>
    <row r="180" spans="1:13" x14ac:dyDescent="0.55000000000000004">
      <c r="A180" s="4" t="s">
        <v>11197</v>
      </c>
      <c r="B180" s="60">
        <v>-0.262492</v>
      </c>
      <c r="C180" s="60">
        <v>-1.9942000000000001E-2</v>
      </c>
      <c r="D180" s="60">
        <v>6.0068999999999997E-2</v>
      </c>
      <c r="E180" s="4"/>
      <c r="F180" s="75">
        <v>44692.545533796299</v>
      </c>
      <c r="G180" s="4"/>
      <c r="H180" s="9"/>
      <c r="I180" s="9"/>
      <c r="J180" s="9"/>
      <c r="K180" s="9"/>
      <c r="L180" s="9"/>
      <c r="M180" s="9"/>
    </row>
    <row r="181" spans="1:13" x14ac:dyDescent="0.55000000000000004">
      <c r="A181" s="4" t="s">
        <v>11198</v>
      </c>
      <c r="B181" s="60">
        <v>-0.14662500000000001</v>
      </c>
      <c r="C181" s="60">
        <v>-0.14498</v>
      </c>
      <c r="D181" s="60">
        <v>9.7882999999999998E-2</v>
      </c>
      <c r="E181" s="4"/>
      <c r="F181" s="75">
        <v>44692.545533796299</v>
      </c>
      <c r="G181" s="4"/>
      <c r="H181" s="9"/>
      <c r="I181" s="9"/>
      <c r="J181" s="9"/>
      <c r="K181" s="9"/>
      <c r="L181" s="9"/>
      <c r="M181" s="9"/>
    </row>
    <row r="182" spans="1:13" x14ac:dyDescent="0.55000000000000004">
      <c r="A182" s="4" t="s">
        <v>11199</v>
      </c>
      <c r="B182" s="60">
        <v>0.27750799999999998</v>
      </c>
      <c r="C182" s="60">
        <v>8.5070999999999994E-2</v>
      </c>
      <c r="D182" s="60">
        <v>9.7925999999999999E-2</v>
      </c>
      <c r="E182" s="4"/>
      <c r="F182" s="75">
        <v>44692.545533796299</v>
      </c>
      <c r="G182" s="4"/>
      <c r="H182" s="9"/>
      <c r="I182" s="9"/>
      <c r="J182" s="9"/>
      <c r="K182" s="9"/>
      <c r="L182" s="9"/>
      <c r="M182" s="9"/>
    </row>
    <row r="183" spans="1:13" x14ac:dyDescent="0.55000000000000004">
      <c r="A183" s="4" t="s">
        <v>11201</v>
      </c>
      <c r="B183" s="60">
        <v>0</v>
      </c>
      <c r="C183" s="60">
        <v>0</v>
      </c>
      <c r="D183" s="60">
        <v>0</v>
      </c>
      <c r="E183" s="4"/>
      <c r="F183" s="75">
        <v>44692.545582870371</v>
      </c>
      <c r="G183" s="4"/>
      <c r="H183" s="9">
        <v>168.04400000000001</v>
      </c>
      <c r="I183" s="9">
        <v>279.51100000000002</v>
      </c>
      <c r="J183" s="9">
        <f>H183-168.05</f>
        <v>-6.0000000000002274E-3</v>
      </c>
      <c r="K183" s="9">
        <f>I183-279.5</f>
        <v>1.1000000000024102E-2</v>
      </c>
      <c r="L183" s="9"/>
      <c r="M183" s="9"/>
    </row>
    <row r="184" spans="1:13" x14ac:dyDescent="0.55000000000000004">
      <c r="A184" s="4" t="s">
        <v>11202</v>
      </c>
      <c r="B184" s="60">
        <v>-0.100009</v>
      </c>
      <c r="C184" s="60">
        <v>0.200461</v>
      </c>
      <c r="D184" s="60">
        <v>-5.9913000000000001E-2</v>
      </c>
      <c r="E184" s="4"/>
      <c r="F184" s="75">
        <v>44692.545582870371</v>
      </c>
      <c r="G184" s="4"/>
      <c r="H184" s="9"/>
      <c r="I184" s="9"/>
      <c r="J184" s="9"/>
      <c r="K184" s="9"/>
      <c r="L184" s="9"/>
      <c r="M184" s="9"/>
    </row>
    <row r="185" spans="1:13" x14ac:dyDescent="0.55000000000000004">
      <c r="A185" s="4" t="s">
        <v>11203</v>
      </c>
      <c r="B185" s="60">
        <v>-0.100007</v>
      </c>
      <c r="C185" s="60">
        <v>0.200492</v>
      </c>
      <c r="D185" s="60">
        <v>5.9978999999999998E-2</v>
      </c>
      <c r="E185" s="4"/>
      <c r="F185" s="75">
        <v>44692.545582870371</v>
      </c>
      <c r="G185" s="4"/>
      <c r="H185" s="9"/>
      <c r="I185" s="9"/>
      <c r="J185" s="9"/>
      <c r="K185" s="9"/>
      <c r="L185" s="9"/>
      <c r="M185" s="9"/>
    </row>
    <row r="186" spans="1:13" x14ac:dyDescent="0.55000000000000004">
      <c r="A186" s="4" t="s">
        <v>11204</v>
      </c>
      <c r="B186" s="60">
        <v>0.100012</v>
      </c>
      <c r="C186" s="60">
        <v>0.200518</v>
      </c>
      <c r="D186" s="60">
        <v>-5.9982000000000001E-2</v>
      </c>
      <c r="E186" s="4"/>
      <c r="F186" s="75">
        <v>44692.545582870371</v>
      </c>
      <c r="G186" s="4"/>
      <c r="H186" s="9"/>
      <c r="I186" s="9"/>
      <c r="J186" s="9"/>
      <c r="K186" s="9"/>
      <c r="L186" s="9"/>
      <c r="M186" s="9"/>
    </row>
    <row r="187" spans="1:13" x14ac:dyDescent="0.55000000000000004">
      <c r="A187" s="4" t="s">
        <v>11205</v>
      </c>
      <c r="B187" s="60">
        <v>0.10000100000000001</v>
      </c>
      <c r="C187" s="60">
        <v>0.200485</v>
      </c>
      <c r="D187" s="60">
        <v>6.0024000000000001E-2</v>
      </c>
      <c r="E187" s="4"/>
      <c r="F187" s="75">
        <v>44692.545582870371</v>
      </c>
      <c r="G187" s="4"/>
      <c r="H187" s="9"/>
      <c r="I187" s="9"/>
      <c r="J187" s="9"/>
      <c r="K187" s="9"/>
      <c r="L187" s="9"/>
      <c r="M187" s="9"/>
    </row>
    <row r="188" spans="1:13" x14ac:dyDescent="0.55000000000000004">
      <c r="A188" s="4" t="s">
        <v>11206</v>
      </c>
      <c r="B188" s="60">
        <v>-0.26254300000000003</v>
      </c>
      <c r="C188" s="60">
        <v>-1.9965E-2</v>
      </c>
      <c r="D188" s="60">
        <v>-5.9917999999999999E-2</v>
      </c>
      <c r="E188" s="4"/>
      <c r="F188" s="75">
        <v>44692.545582870371</v>
      </c>
      <c r="G188" s="4"/>
      <c r="H188" s="9"/>
      <c r="I188" s="9"/>
      <c r="J188" s="9"/>
      <c r="K188" s="9"/>
      <c r="L188" s="9"/>
      <c r="M188" s="9"/>
    </row>
    <row r="189" spans="1:13" x14ac:dyDescent="0.55000000000000004">
      <c r="A189" s="4" t="s">
        <v>11207</v>
      </c>
      <c r="B189" s="60">
        <v>-0.26248300000000002</v>
      </c>
      <c r="C189" s="60">
        <v>-1.9984999999999999E-2</v>
      </c>
      <c r="D189" s="60">
        <v>6.0092E-2</v>
      </c>
      <c r="E189" s="4"/>
      <c r="F189" s="75">
        <v>44692.545582870371</v>
      </c>
      <c r="G189" s="4"/>
      <c r="H189" s="9"/>
      <c r="I189" s="9"/>
      <c r="J189" s="9"/>
      <c r="K189" s="9"/>
      <c r="L189" s="9"/>
      <c r="M189" s="9"/>
    </row>
    <row r="190" spans="1:13" x14ac:dyDescent="0.55000000000000004">
      <c r="A190" s="4" t="s">
        <v>11208</v>
      </c>
      <c r="B190" s="60">
        <v>-0.14662</v>
      </c>
      <c r="C190" s="60">
        <v>-0.14500199999999999</v>
      </c>
      <c r="D190" s="60">
        <v>9.7875000000000004E-2</v>
      </c>
      <c r="E190" s="4"/>
      <c r="F190" s="75">
        <v>44692.545582870371</v>
      </c>
      <c r="G190" s="4"/>
      <c r="H190" s="9"/>
      <c r="I190" s="9"/>
      <c r="J190" s="9"/>
      <c r="K190" s="9"/>
      <c r="L190" s="9"/>
      <c r="M190" s="9"/>
    </row>
    <row r="191" spans="1:13" x14ac:dyDescent="0.55000000000000004">
      <c r="A191" s="4" t="s">
        <v>11209</v>
      </c>
      <c r="B191" s="60">
        <v>0.27750200000000003</v>
      </c>
      <c r="C191" s="60">
        <v>8.5028000000000006E-2</v>
      </c>
      <c r="D191" s="60">
        <v>9.7900000000000001E-2</v>
      </c>
      <c r="E191" s="4"/>
      <c r="F191" s="75">
        <v>44692.545582870371</v>
      </c>
      <c r="G191" s="4"/>
      <c r="H191" s="9"/>
      <c r="I191" s="9"/>
      <c r="J191" s="9"/>
      <c r="K191" s="9"/>
      <c r="L191" s="9"/>
      <c r="M191" s="9"/>
    </row>
    <row r="192" spans="1:13" x14ac:dyDescent="0.55000000000000004">
      <c r="A192" s="4" t="s">
        <v>11211</v>
      </c>
      <c r="B192" s="60">
        <v>0</v>
      </c>
      <c r="C192" s="60">
        <v>0</v>
      </c>
      <c r="D192" s="60">
        <v>0</v>
      </c>
      <c r="E192" s="4"/>
      <c r="F192" s="75">
        <v>44692.54561134259</v>
      </c>
      <c r="G192" s="4"/>
      <c r="H192" s="9">
        <v>168.05100000000002</v>
      </c>
      <c r="I192" s="9">
        <v>279.51900000000001</v>
      </c>
      <c r="J192" s="9">
        <f>H192-168.05</f>
        <v>1.0000000000047748E-3</v>
      </c>
      <c r="K192" s="9">
        <f>I192-279.5</f>
        <v>1.9000000000005457E-2</v>
      </c>
      <c r="L192" s="9"/>
      <c r="M192" s="9"/>
    </row>
    <row r="193" spans="1:13" x14ac:dyDescent="0.55000000000000004">
      <c r="A193" s="4" t="s">
        <v>11212</v>
      </c>
      <c r="B193" s="60">
        <v>-0.10004300000000001</v>
      </c>
      <c r="C193" s="60">
        <v>0.20045499999999999</v>
      </c>
      <c r="D193" s="60">
        <v>-5.9905E-2</v>
      </c>
      <c r="E193" s="4"/>
      <c r="F193" s="75">
        <v>44692.54561134259</v>
      </c>
      <c r="G193" s="4"/>
      <c r="H193" s="9"/>
      <c r="I193" s="9"/>
      <c r="J193" s="9"/>
      <c r="K193" s="9"/>
      <c r="L193" s="9"/>
      <c r="M193" s="9"/>
    </row>
    <row r="194" spans="1:13" x14ac:dyDescent="0.55000000000000004">
      <c r="A194" s="4" t="s">
        <v>11213</v>
      </c>
      <c r="B194" s="60">
        <v>-0.100049</v>
      </c>
      <c r="C194" s="60">
        <v>0.200402</v>
      </c>
      <c r="D194" s="60">
        <v>5.9977999999999997E-2</v>
      </c>
      <c r="E194" s="4"/>
      <c r="F194" s="75">
        <v>44692.54561134259</v>
      </c>
      <c r="G194" s="4"/>
      <c r="H194" s="9"/>
      <c r="I194" s="9"/>
      <c r="J194" s="9"/>
      <c r="K194" s="9"/>
      <c r="L194" s="9"/>
      <c r="M194" s="9"/>
    </row>
    <row r="195" spans="1:13" x14ac:dyDescent="0.55000000000000004">
      <c r="A195" s="4" t="s">
        <v>11214</v>
      </c>
      <c r="B195" s="60">
        <v>9.9965999999999999E-2</v>
      </c>
      <c r="C195" s="60">
        <v>0.200515</v>
      </c>
      <c r="D195" s="60">
        <v>-5.9984999999999997E-2</v>
      </c>
      <c r="E195" s="4"/>
      <c r="F195" s="75">
        <v>44692.54561134259</v>
      </c>
      <c r="G195" s="4"/>
      <c r="H195" s="9"/>
      <c r="I195" s="9"/>
      <c r="J195" s="9"/>
      <c r="K195" s="9"/>
      <c r="L195" s="9"/>
      <c r="M195" s="9"/>
    </row>
    <row r="196" spans="1:13" x14ac:dyDescent="0.55000000000000004">
      <c r="A196" s="4" t="s">
        <v>11215</v>
      </c>
      <c r="B196" s="60">
        <v>9.9937999999999999E-2</v>
      </c>
      <c r="C196" s="60">
        <v>0.200568</v>
      </c>
      <c r="D196" s="60">
        <v>6.0018000000000002E-2</v>
      </c>
      <c r="E196" s="4"/>
      <c r="F196" s="75">
        <v>44692.54561134259</v>
      </c>
      <c r="G196" s="4"/>
      <c r="H196" s="9"/>
      <c r="I196" s="9"/>
      <c r="J196" s="9"/>
      <c r="K196" s="9"/>
      <c r="L196" s="9"/>
      <c r="M196" s="9"/>
    </row>
    <row r="197" spans="1:13" x14ac:dyDescent="0.55000000000000004">
      <c r="A197" s="4" t="s">
        <v>11216</v>
      </c>
      <c r="B197" s="60">
        <v>-0.26253300000000002</v>
      </c>
      <c r="C197" s="60">
        <v>-1.9925999999999999E-2</v>
      </c>
      <c r="D197" s="60">
        <v>-5.9938999999999999E-2</v>
      </c>
      <c r="E197" s="4"/>
      <c r="F197" s="75">
        <v>44692.54561134259</v>
      </c>
      <c r="G197" s="4"/>
      <c r="H197" s="9"/>
      <c r="I197" s="9"/>
      <c r="J197" s="9"/>
      <c r="K197" s="9"/>
      <c r="L197" s="9"/>
      <c r="M197" s="9"/>
    </row>
    <row r="198" spans="1:13" x14ac:dyDescent="0.55000000000000004">
      <c r="A198" s="4" t="s">
        <v>11217</v>
      </c>
      <c r="B198" s="60">
        <v>-0.26245200000000002</v>
      </c>
      <c r="C198" s="60">
        <v>-1.9928000000000001E-2</v>
      </c>
      <c r="D198" s="60">
        <v>6.0099E-2</v>
      </c>
      <c r="E198" s="4"/>
      <c r="F198" s="75">
        <v>44692.54561134259</v>
      </c>
      <c r="G198" s="4"/>
      <c r="H198" s="9"/>
      <c r="I198" s="9"/>
      <c r="J198" s="9"/>
      <c r="K198" s="9"/>
      <c r="L198" s="9"/>
      <c r="M198" s="9"/>
    </row>
    <row r="199" spans="1:13" x14ac:dyDescent="0.55000000000000004">
      <c r="A199" s="4" t="s">
        <v>11218</v>
      </c>
      <c r="B199" s="60">
        <v>-0.146616</v>
      </c>
      <c r="C199" s="60">
        <v>-0.145033</v>
      </c>
      <c r="D199" s="60">
        <v>9.7888000000000003E-2</v>
      </c>
      <c r="E199" s="4"/>
      <c r="F199" s="75">
        <v>44692.54561134259</v>
      </c>
      <c r="G199" s="4"/>
      <c r="H199" s="9"/>
      <c r="I199" s="9"/>
      <c r="J199" s="9"/>
      <c r="K199" s="9"/>
      <c r="L199" s="9"/>
      <c r="M199" s="9"/>
    </row>
    <row r="200" spans="1:13" x14ac:dyDescent="0.55000000000000004">
      <c r="A200" s="4" t="s">
        <v>11219</v>
      </c>
      <c r="B200" s="60">
        <v>0.27751399999999998</v>
      </c>
      <c r="C200" s="60">
        <v>8.5045999999999997E-2</v>
      </c>
      <c r="D200" s="60">
        <v>9.7831000000000001E-2</v>
      </c>
      <c r="E200" s="4"/>
      <c r="F200" s="75">
        <v>44692.54561134259</v>
      </c>
      <c r="G200" s="4"/>
      <c r="H200" s="9"/>
      <c r="I200" s="9"/>
      <c r="J200" s="9"/>
      <c r="K200" s="9"/>
      <c r="L200" s="9"/>
      <c r="M200" s="9"/>
    </row>
    <row r="201" spans="1:13" x14ac:dyDescent="0.55000000000000004">
      <c r="A201" s="4" t="s">
        <v>11221</v>
      </c>
      <c r="B201" s="60">
        <v>0</v>
      </c>
      <c r="C201" s="60">
        <v>0</v>
      </c>
      <c r="D201" s="60">
        <v>0</v>
      </c>
      <c r="E201" s="4"/>
      <c r="F201" s="75">
        <v>44692.545640393517</v>
      </c>
      <c r="G201" s="4"/>
      <c r="H201" s="9">
        <v>168.05500000000001</v>
      </c>
      <c r="I201" s="9">
        <v>279.51100000000002</v>
      </c>
      <c r="J201" s="9">
        <f>H201-168.05</f>
        <v>4.9999999999954525E-3</v>
      </c>
      <c r="K201" s="9">
        <f>I201-279.5</f>
        <v>1.1000000000024102E-2</v>
      </c>
      <c r="L201" s="9"/>
      <c r="M201" s="9"/>
    </row>
    <row r="202" spans="1:13" x14ac:dyDescent="0.55000000000000004">
      <c r="A202" s="4" t="s">
        <v>11222</v>
      </c>
      <c r="B202" s="60">
        <v>-0.100027</v>
      </c>
      <c r="C202" s="60">
        <v>0.200465</v>
      </c>
      <c r="D202" s="60">
        <v>-6.0018000000000002E-2</v>
      </c>
      <c r="E202" s="4"/>
      <c r="F202" s="75">
        <v>44692.545640393517</v>
      </c>
      <c r="G202" s="4"/>
      <c r="H202" s="9"/>
      <c r="I202" s="9"/>
      <c r="J202" s="9"/>
      <c r="K202" s="9"/>
      <c r="L202" s="9"/>
      <c r="M202" s="9"/>
    </row>
    <row r="203" spans="1:13" x14ac:dyDescent="0.55000000000000004">
      <c r="A203" s="4" t="s">
        <v>11223</v>
      </c>
      <c r="B203" s="60">
        <v>-0.100033</v>
      </c>
      <c r="C203" s="60">
        <v>0.200434</v>
      </c>
      <c r="D203" s="60">
        <v>5.9871000000000001E-2</v>
      </c>
      <c r="E203" s="4"/>
      <c r="F203" s="75">
        <v>44692.545640393517</v>
      </c>
      <c r="G203" s="4"/>
      <c r="H203" s="9"/>
      <c r="I203" s="9"/>
      <c r="J203" s="9"/>
      <c r="K203" s="9"/>
      <c r="L203" s="9"/>
      <c r="M203" s="9"/>
    </row>
    <row r="204" spans="1:13" x14ac:dyDescent="0.55000000000000004">
      <c r="A204" s="4" t="s">
        <v>11224</v>
      </c>
      <c r="B204" s="60">
        <v>9.9998000000000004E-2</v>
      </c>
      <c r="C204" s="60">
        <v>0.20053699999999999</v>
      </c>
      <c r="D204" s="60">
        <v>-6.0007999999999999E-2</v>
      </c>
      <c r="E204" s="4"/>
      <c r="F204" s="75">
        <v>44692.545640393517</v>
      </c>
      <c r="G204" s="4"/>
      <c r="H204" s="9"/>
      <c r="I204" s="9"/>
      <c r="J204" s="9"/>
      <c r="K204" s="9"/>
      <c r="L204" s="9"/>
      <c r="M204" s="9"/>
    </row>
    <row r="205" spans="1:13" x14ac:dyDescent="0.55000000000000004">
      <c r="A205" s="4" t="s">
        <v>11225</v>
      </c>
      <c r="B205" s="60">
        <v>9.9964999999999998E-2</v>
      </c>
      <c r="C205" s="60">
        <v>0.200573</v>
      </c>
      <c r="D205" s="60">
        <v>5.9998999999999997E-2</v>
      </c>
      <c r="E205" s="4"/>
      <c r="F205" s="75">
        <v>44692.545640393517</v>
      </c>
      <c r="G205" s="4"/>
      <c r="H205" s="9"/>
      <c r="I205" s="9"/>
      <c r="J205" s="9"/>
      <c r="K205" s="9"/>
      <c r="L205" s="9"/>
      <c r="M205" s="9"/>
    </row>
    <row r="206" spans="1:13" x14ac:dyDescent="0.55000000000000004">
      <c r="A206" s="4" t="s">
        <v>11226</v>
      </c>
      <c r="B206" s="60">
        <v>-0.26255200000000001</v>
      </c>
      <c r="C206" s="60">
        <v>-1.9954E-2</v>
      </c>
      <c r="D206" s="60">
        <v>-5.9923999999999998E-2</v>
      </c>
      <c r="E206" s="4"/>
      <c r="F206" s="75">
        <v>44692.545640393517</v>
      </c>
      <c r="G206" s="4"/>
      <c r="H206" s="9"/>
      <c r="I206" s="9"/>
      <c r="J206" s="9"/>
      <c r="K206" s="9"/>
      <c r="L206" s="9"/>
      <c r="M206" s="9"/>
    </row>
    <row r="207" spans="1:13" x14ac:dyDescent="0.55000000000000004">
      <c r="A207" s="4" t="s">
        <v>11227</v>
      </c>
      <c r="B207" s="60">
        <v>-0.26248100000000002</v>
      </c>
      <c r="C207" s="60">
        <v>-1.9970999999999999E-2</v>
      </c>
      <c r="D207" s="60">
        <v>6.0059000000000001E-2</v>
      </c>
      <c r="E207" s="4"/>
      <c r="F207" s="75">
        <v>44692.545640393517</v>
      </c>
      <c r="G207" s="4"/>
      <c r="H207" s="9"/>
      <c r="I207" s="9"/>
      <c r="J207" s="9"/>
      <c r="K207" s="9"/>
      <c r="L207" s="9"/>
      <c r="M207" s="9"/>
    </row>
    <row r="208" spans="1:13" x14ac:dyDescent="0.55000000000000004">
      <c r="A208" s="4" t="s">
        <v>11228</v>
      </c>
      <c r="B208" s="60">
        <v>-0.14663499999999999</v>
      </c>
      <c r="C208" s="60">
        <v>-0.14502499999999999</v>
      </c>
      <c r="D208" s="60">
        <v>9.7865999999999995E-2</v>
      </c>
      <c r="E208" s="4"/>
      <c r="F208" s="75">
        <v>44692.545640393517</v>
      </c>
      <c r="G208" s="4"/>
      <c r="H208" s="9"/>
      <c r="I208" s="9"/>
      <c r="J208" s="9"/>
      <c r="K208" s="9"/>
      <c r="L208" s="9"/>
      <c r="M208" s="9"/>
    </row>
    <row r="209" spans="1:13" x14ac:dyDescent="0.55000000000000004">
      <c r="A209" s="4" t="s">
        <v>11229</v>
      </c>
      <c r="B209" s="60">
        <v>0.27750799999999998</v>
      </c>
      <c r="C209" s="60">
        <v>8.5084000000000007E-2</v>
      </c>
      <c r="D209" s="60">
        <v>9.7862000000000005E-2</v>
      </c>
      <c r="E209" s="4"/>
      <c r="F209" s="75">
        <v>44692.545640393517</v>
      </c>
      <c r="G209" s="4"/>
      <c r="H209" s="9"/>
      <c r="I209" s="9"/>
      <c r="J209" s="9"/>
      <c r="K209" s="9"/>
      <c r="L209" s="9"/>
      <c r="M209" s="9"/>
    </row>
    <row r="210" spans="1:13" x14ac:dyDescent="0.55000000000000004">
      <c r="A210" s="4" t="s">
        <v>11231</v>
      </c>
      <c r="B210" s="60">
        <v>0</v>
      </c>
      <c r="C210" s="60">
        <v>0</v>
      </c>
      <c r="D210" s="60">
        <v>0</v>
      </c>
      <c r="E210" s="4"/>
      <c r="F210" s="75">
        <v>44692.545671527776</v>
      </c>
      <c r="G210" s="4"/>
      <c r="H210" s="9">
        <v>168.04300000000001</v>
      </c>
      <c r="I210" s="9">
        <v>279.52700000000004</v>
      </c>
      <c r="J210" s="9">
        <f>H210-168.05</f>
        <v>-7.0000000000050022E-3</v>
      </c>
      <c r="K210" s="9">
        <f>I210-279.5</f>
        <v>2.7000000000043656E-2</v>
      </c>
      <c r="L210" s="9"/>
      <c r="M210" s="9"/>
    </row>
    <row r="211" spans="1:13" x14ac:dyDescent="0.55000000000000004">
      <c r="A211" s="4" t="s">
        <v>11232</v>
      </c>
      <c r="B211" s="60">
        <v>-0.100032</v>
      </c>
      <c r="C211" s="60">
        <v>0.20044300000000001</v>
      </c>
      <c r="D211" s="60">
        <v>-5.9919E-2</v>
      </c>
      <c r="E211" s="4"/>
      <c r="F211" s="75">
        <v>44692.545671527776</v>
      </c>
      <c r="G211" s="4"/>
      <c r="H211" s="9"/>
      <c r="I211" s="9"/>
      <c r="J211" s="9"/>
      <c r="K211" s="9"/>
      <c r="L211" s="9"/>
      <c r="M211" s="9"/>
    </row>
    <row r="212" spans="1:13" x14ac:dyDescent="0.55000000000000004">
      <c r="A212" s="4" t="s">
        <v>11233</v>
      </c>
      <c r="B212" s="60">
        <v>-0.100025</v>
      </c>
      <c r="C212" s="60">
        <v>0.20046</v>
      </c>
      <c r="D212" s="60">
        <v>5.9970000000000002E-2</v>
      </c>
      <c r="E212" s="4"/>
      <c r="F212" s="75">
        <v>44692.545671527776</v>
      </c>
      <c r="G212" s="4"/>
      <c r="H212" s="9"/>
      <c r="I212" s="9"/>
      <c r="J212" s="9"/>
      <c r="K212" s="9"/>
      <c r="L212" s="9"/>
      <c r="M212" s="9"/>
    </row>
    <row r="213" spans="1:13" x14ac:dyDescent="0.55000000000000004">
      <c r="A213" s="4" t="s">
        <v>11234</v>
      </c>
      <c r="B213" s="60">
        <v>9.9989999999999996E-2</v>
      </c>
      <c r="C213" s="60">
        <v>0.20050899999999999</v>
      </c>
      <c r="D213" s="60">
        <v>-5.9992999999999998E-2</v>
      </c>
      <c r="E213" s="4"/>
      <c r="F213" s="75">
        <v>44692.545671527776</v>
      </c>
      <c r="G213" s="4"/>
      <c r="H213" s="9"/>
      <c r="I213" s="9"/>
      <c r="J213" s="9"/>
      <c r="K213" s="9"/>
      <c r="L213" s="9"/>
      <c r="M213" s="9"/>
    </row>
    <row r="214" spans="1:13" x14ac:dyDescent="0.55000000000000004">
      <c r="A214" s="4" t="s">
        <v>11235</v>
      </c>
      <c r="B214" s="60">
        <v>9.9988999999999995E-2</v>
      </c>
      <c r="C214" s="60">
        <v>0.20053699999999999</v>
      </c>
      <c r="D214" s="60">
        <v>5.9995E-2</v>
      </c>
      <c r="E214" s="4"/>
      <c r="F214" s="75">
        <v>44692.545671527776</v>
      </c>
      <c r="G214" s="4"/>
      <c r="H214" s="9"/>
      <c r="I214" s="9"/>
      <c r="J214" s="9"/>
      <c r="K214" s="9"/>
      <c r="L214" s="9"/>
      <c r="M214" s="9"/>
    </row>
    <row r="215" spans="1:13" x14ac:dyDescent="0.55000000000000004">
      <c r="A215" s="4" t="s">
        <v>11236</v>
      </c>
      <c r="B215" s="60">
        <v>-0.262542</v>
      </c>
      <c r="C215" s="60">
        <v>-1.9952000000000001E-2</v>
      </c>
      <c r="D215" s="60">
        <v>-5.9880000000000003E-2</v>
      </c>
      <c r="E215" s="4"/>
      <c r="F215" s="75">
        <v>44692.545671527776</v>
      </c>
      <c r="G215" s="4"/>
      <c r="H215" s="9"/>
      <c r="I215" s="9"/>
      <c r="J215" s="9"/>
      <c r="K215" s="9"/>
      <c r="L215" s="9"/>
      <c r="M215" s="9"/>
    </row>
    <row r="216" spans="1:13" x14ac:dyDescent="0.55000000000000004">
      <c r="A216" s="4" t="s">
        <v>11237</v>
      </c>
      <c r="B216" s="60">
        <v>-0.26249299999999998</v>
      </c>
      <c r="C216" s="60">
        <v>-1.9949000000000001E-2</v>
      </c>
      <c r="D216" s="60">
        <v>6.0103999999999998E-2</v>
      </c>
      <c r="E216" s="4"/>
      <c r="F216" s="75">
        <v>44692.545671527776</v>
      </c>
      <c r="G216" s="4"/>
      <c r="H216" s="9"/>
      <c r="I216" s="9"/>
      <c r="J216" s="9"/>
      <c r="K216" s="9"/>
      <c r="L216" s="9"/>
      <c r="M216" s="9"/>
    </row>
    <row r="217" spans="1:13" x14ac:dyDescent="0.55000000000000004">
      <c r="A217" s="4" t="s">
        <v>11238</v>
      </c>
      <c r="B217" s="60">
        <v>-0.146652</v>
      </c>
      <c r="C217" s="60">
        <v>-0.144981</v>
      </c>
      <c r="D217" s="60">
        <v>9.7915000000000002E-2</v>
      </c>
      <c r="E217" s="4"/>
      <c r="F217" s="75">
        <v>44692.545671527776</v>
      </c>
      <c r="G217" s="4"/>
      <c r="H217" s="9"/>
      <c r="I217" s="9"/>
      <c r="J217" s="9"/>
      <c r="K217" s="9"/>
      <c r="L217" s="9"/>
      <c r="M217" s="9"/>
    </row>
    <row r="218" spans="1:13" x14ac:dyDescent="0.55000000000000004">
      <c r="A218" s="4" t="s">
        <v>11239</v>
      </c>
      <c r="B218" s="60">
        <v>0.27754099999999998</v>
      </c>
      <c r="C218" s="60">
        <v>8.5044999999999996E-2</v>
      </c>
      <c r="D218" s="60">
        <v>9.7877000000000006E-2</v>
      </c>
      <c r="E218" s="4"/>
      <c r="F218" s="75">
        <v>44692.545671527776</v>
      </c>
      <c r="G218" s="4"/>
      <c r="H218" s="9"/>
      <c r="I218" s="9"/>
      <c r="J218" s="9"/>
      <c r="K218" s="9"/>
      <c r="L218" s="9"/>
      <c r="M218" s="9"/>
    </row>
    <row r="219" spans="1:13" x14ac:dyDescent="0.55000000000000004">
      <c r="A219" s="4" t="s">
        <v>11241</v>
      </c>
      <c r="B219" s="60">
        <v>0</v>
      </c>
      <c r="C219" s="60">
        <v>0</v>
      </c>
      <c r="D219" s="60">
        <v>0</v>
      </c>
      <c r="E219" s="4"/>
      <c r="F219" s="75">
        <v>44692.545723611111</v>
      </c>
      <c r="G219" s="4"/>
      <c r="H219" s="9">
        <v>168.02199999999999</v>
      </c>
      <c r="I219" s="9">
        <v>279.524</v>
      </c>
      <c r="J219" s="9">
        <f>H219-168.05</f>
        <v>-2.8000000000020009E-2</v>
      </c>
      <c r="K219" s="9">
        <f>I219-279.5</f>
        <v>2.4000000000000909E-2</v>
      </c>
      <c r="L219" s="9"/>
      <c r="M219" s="9"/>
    </row>
    <row r="220" spans="1:13" x14ac:dyDescent="0.55000000000000004">
      <c r="A220" s="4" t="s">
        <v>11242</v>
      </c>
      <c r="B220" s="60">
        <v>-9.9990999999999997E-2</v>
      </c>
      <c r="C220" s="60">
        <v>0.200516</v>
      </c>
      <c r="D220" s="60">
        <v>-5.9895999999999998E-2</v>
      </c>
      <c r="E220" s="4"/>
      <c r="F220" s="75">
        <v>44692.545723611111</v>
      </c>
      <c r="G220" s="4"/>
      <c r="H220" s="9"/>
      <c r="I220" s="9"/>
      <c r="J220" s="9"/>
      <c r="K220" s="9"/>
      <c r="L220" s="9"/>
      <c r="M220" s="9"/>
    </row>
    <row r="221" spans="1:13" x14ac:dyDescent="0.55000000000000004">
      <c r="A221" s="4" t="s">
        <v>11243</v>
      </c>
      <c r="B221" s="60">
        <v>-9.9991999999999998E-2</v>
      </c>
      <c r="C221" s="60">
        <v>0.200457</v>
      </c>
      <c r="D221" s="60">
        <v>6.0021999999999999E-2</v>
      </c>
      <c r="E221" s="4"/>
      <c r="F221" s="75">
        <v>44692.545723611111</v>
      </c>
      <c r="G221" s="4"/>
      <c r="H221" s="9"/>
      <c r="I221" s="9"/>
      <c r="J221" s="9"/>
      <c r="K221" s="9"/>
      <c r="L221" s="9"/>
      <c r="M221" s="9"/>
    </row>
    <row r="222" spans="1:13" x14ac:dyDescent="0.55000000000000004">
      <c r="A222" s="4" t="s">
        <v>11244</v>
      </c>
      <c r="B222" s="60">
        <v>0.100011</v>
      </c>
      <c r="C222" s="60">
        <v>0.20058100000000001</v>
      </c>
      <c r="D222" s="60">
        <v>-5.9894999999999997E-2</v>
      </c>
      <c r="E222" s="4"/>
      <c r="F222" s="75">
        <v>44692.545723611111</v>
      </c>
      <c r="G222" s="4"/>
      <c r="H222" s="9"/>
      <c r="I222" s="9"/>
      <c r="J222" s="9"/>
      <c r="K222" s="9"/>
      <c r="L222" s="9"/>
      <c r="M222" s="9"/>
    </row>
    <row r="223" spans="1:13" x14ac:dyDescent="0.55000000000000004">
      <c r="A223" s="4" t="s">
        <v>11245</v>
      </c>
      <c r="B223" s="60">
        <v>9.9999000000000005E-2</v>
      </c>
      <c r="C223" s="60">
        <v>0.20048299999999999</v>
      </c>
      <c r="D223" s="60">
        <v>6.0067000000000002E-2</v>
      </c>
      <c r="E223" s="4"/>
      <c r="F223" s="75">
        <v>44692.545723611111</v>
      </c>
      <c r="G223" s="4"/>
      <c r="H223" s="9"/>
      <c r="I223" s="9"/>
      <c r="J223" s="9"/>
      <c r="K223" s="9"/>
      <c r="L223" s="9"/>
      <c r="M223" s="9"/>
    </row>
    <row r="224" spans="1:13" x14ac:dyDescent="0.55000000000000004">
      <c r="A224" s="4" t="s">
        <v>11246</v>
      </c>
      <c r="B224" s="60">
        <v>-0.26252700000000001</v>
      </c>
      <c r="C224" s="60">
        <v>-1.9879999999999998E-2</v>
      </c>
      <c r="D224" s="60">
        <v>-5.9956000000000002E-2</v>
      </c>
      <c r="E224" s="4"/>
      <c r="F224" s="75">
        <v>44692.545723611111</v>
      </c>
      <c r="G224" s="4"/>
      <c r="H224" s="9"/>
      <c r="I224" s="9"/>
      <c r="J224" s="9"/>
      <c r="K224" s="9"/>
      <c r="L224" s="9"/>
      <c r="M224" s="9"/>
    </row>
    <row r="225" spans="1:13" x14ac:dyDescent="0.55000000000000004">
      <c r="A225" s="4" t="s">
        <v>11247</v>
      </c>
      <c r="B225" s="60">
        <v>-0.26247900000000002</v>
      </c>
      <c r="C225" s="60">
        <v>-1.9928000000000001E-2</v>
      </c>
      <c r="D225" s="60">
        <v>6.0055999999999998E-2</v>
      </c>
      <c r="E225" s="4"/>
      <c r="F225" s="75">
        <v>44692.545723611111</v>
      </c>
      <c r="G225" s="4"/>
      <c r="H225" s="9"/>
      <c r="I225" s="9"/>
      <c r="J225" s="9"/>
      <c r="K225" s="9"/>
      <c r="L225" s="9"/>
      <c r="M225" s="9"/>
    </row>
    <row r="226" spans="1:13" x14ac:dyDescent="0.55000000000000004">
      <c r="A226" s="4" t="s">
        <v>11248</v>
      </c>
      <c r="B226" s="60">
        <v>-0.146647</v>
      </c>
      <c r="C226" s="60">
        <v>-0.145009</v>
      </c>
      <c r="D226" s="60">
        <v>9.7826999999999997E-2</v>
      </c>
      <c r="E226" s="4"/>
      <c r="F226" s="75">
        <v>44692.545723611111</v>
      </c>
      <c r="G226" s="4"/>
      <c r="H226" s="9"/>
      <c r="I226" s="9"/>
      <c r="J226" s="9"/>
      <c r="K226" s="9"/>
      <c r="L226" s="9"/>
      <c r="M226" s="9"/>
    </row>
    <row r="227" spans="1:13" x14ac:dyDescent="0.55000000000000004">
      <c r="A227" s="4" t="s">
        <v>11249</v>
      </c>
      <c r="B227" s="60">
        <v>0.27753</v>
      </c>
      <c r="C227" s="60">
        <v>8.4992999999999999E-2</v>
      </c>
      <c r="D227" s="60">
        <v>9.7923999999999997E-2</v>
      </c>
      <c r="E227" s="4"/>
      <c r="F227" s="75">
        <v>44692.545723611111</v>
      </c>
      <c r="G227" s="4"/>
      <c r="H227" s="9"/>
      <c r="I227" s="9"/>
      <c r="J227" s="9"/>
      <c r="K227" s="9"/>
      <c r="L227" s="9"/>
      <c r="M227" s="9"/>
    </row>
    <row r="228" spans="1:13" x14ac:dyDescent="0.55000000000000004">
      <c r="A228" s="4" t="s">
        <v>11251</v>
      </c>
      <c r="B228" s="60">
        <v>0</v>
      </c>
      <c r="C228" s="60">
        <v>0</v>
      </c>
      <c r="D228" s="60">
        <v>0</v>
      </c>
      <c r="E228" s="4"/>
      <c r="F228" s="75">
        <v>44692.545752777776</v>
      </c>
      <c r="G228" s="4"/>
      <c r="H228" s="9">
        <v>168.04900000000001</v>
      </c>
      <c r="I228" s="9">
        <v>279.51100000000002</v>
      </c>
      <c r="J228" s="9">
        <f>H228-168.05</f>
        <v>-1.0000000000047748E-3</v>
      </c>
      <c r="K228" s="9">
        <f>I228-279.5</f>
        <v>1.1000000000024102E-2</v>
      </c>
      <c r="L228" s="9"/>
      <c r="M228" s="9"/>
    </row>
    <row r="229" spans="1:13" x14ac:dyDescent="0.55000000000000004">
      <c r="A229" s="4" t="s">
        <v>11252</v>
      </c>
      <c r="B229" s="60">
        <v>-0.10007000000000001</v>
      </c>
      <c r="C229" s="60">
        <v>0.200461</v>
      </c>
      <c r="D229" s="60">
        <v>-5.9948000000000001E-2</v>
      </c>
      <c r="E229" s="4"/>
      <c r="F229" s="75">
        <v>44692.545752777776</v>
      </c>
      <c r="G229" s="4"/>
      <c r="H229" s="9"/>
      <c r="I229" s="9"/>
      <c r="J229" s="9"/>
      <c r="K229" s="9"/>
      <c r="L229" s="9"/>
      <c r="M229" s="9"/>
    </row>
    <row r="230" spans="1:13" x14ac:dyDescent="0.55000000000000004">
      <c r="A230" s="4" t="s">
        <v>11253</v>
      </c>
      <c r="B230" s="60">
        <v>-0.10007099999999999</v>
      </c>
      <c r="C230" s="60">
        <v>0.20047899999999999</v>
      </c>
      <c r="D230" s="60">
        <v>5.9974E-2</v>
      </c>
      <c r="E230" s="4"/>
      <c r="F230" s="75">
        <v>44692.545752777776</v>
      </c>
      <c r="G230" s="4"/>
      <c r="H230" s="9"/>
      <c r="I230" s="9"/>
      <c r="J230" s="9"/>
      <c r="K230" s="9"/>
      <c r="L230" s="9"/>
      <c r="M230" s="9"/>
    </row>
    <row r="231" spans="1:13" x14ac:dyDescent="0.55000000000000004">
      <c r="A231" s="4" t="s">
        <v>11254</v>
      </c>
      <c r="B231" s="60">
        <v>9.9940000000000001E-2</v>
      </c>
      <c r="C231" s="60">
        <v>0.20053499999999999</v>
      </c>
      <c r="D231" s="60">
        <v>-5.9986999999999999E-2</v>
      </c>
      <c r="E231" s="4"/>
      <c r="F231" s="75">
        <v>44692.545752777776</v>
      </c>
      <c r="G231" s="4"/>
      <c r="H231" s="9"/>
      <c r="I231" s="9"/>
      <c r="J231" s="9"/>
      <c r="K231" s="9"/>
      <c r="L231" s="9"/>
      <c r="M231" s="9"/>
    </row>
    <row r="232" spans="1:13" x14ac:dyDescent="0.55000000000000004">
      <c r="A232" s="4" t="s">
        <v>11255</v>
      </c>
      <c r="B232" s="60">
        <v>9.9922999999999998E-2</v>
      </c>
      <c r="C232" s="60">
        <v>0.200518</v>
      </c>
      <c r="D232" s="60">
        <v>6.0025000000000002E-2</v>
      </c>
      <c r="E232" s="4"/>
      <c r="F232" s="75">
        <v>44692.545752777776</v>
      </c>
      <c r="G232" s="4"/>
      <c r="H232" s="9"/>
      <c r="I232" s="9"/>
      <c r="J232" s="9"/>
      <c r="K232" s="9"/>
      <c r="L232" s="9"/>
      <c r="M232" s="9"/>
    </row>
    <row r="233" spans="1:13" x14ac:dyDescent="0.55000000000000004">
      <c r="A233" s="4" t="s">
        <v>11256</v>
      </c>
      <c r="B233" s="60">
        <v>-0.26253700000000002</v>
      </c>
      <c r="C233" s="60">
        <v>-1.9900000000000001E-2</v>
      </c>
      <c r="D233" s="60">
        <v>-5.9917999999999999E-2</v>
      </c>
      <c r="E233" s="4"/>
      <c r="F233" s="75">
        <v>44692.545752777776</v>
      </c>
      <c r="G233" s="4"/>
      <c r="H233" s="9"/>
      <c r="I233" s="9"/>
      <c r="J233" s="9"/>
      <c r="K233" s="9"/>
      <c r="L233" s="9"/>
      <c r="M233" s="9"/>
    </row>
    <row r="234" spans="1:13" x14ac:dyDescent="0.55000000000000004">
      <c r="A234" s="4" t="s">
        <v>11257</v>
      </c>
      <c r="B234" s="60">
        <v>-0.26248100000000002</v>
      </c>
      <c r="C234" s="60">
        <v>-1.9961E-2</v>
      </c>
      <c r="D234" s="60">
        <v>6.0055999999999998E-2</v>
      </c>
      <c r="E234" s="4"/>
      <c r="F234" s="75">
        <v>44692.545752777776</v>
      </c>
      <c r="G234" s="4"/>
      <c r="H234" s="9"/>
      <c r="I234" s="9"/>
      <c r="J234" s="9"/>
      <c r="K234" s="9"/>
      <c r="L234" s="9"/>
      <c r="M234" s="9"/>
    </row>
    <row r="235" spans="1:13" x14ac:dyDescent="0.55000000000000004">
      <c r="A235" s="4" t="s">
        <v>11258</v>
      </c>
      <c r="B235" s="60">
        <v>-0.14660899999999999</v>
      </c>
      <c r="C235" s="60">
        <v>-0.14499400000000001</v>
      </c>
      <c r="D235" s="60">
        <v>9.7883999999999999E-2</v>
      </c>
      <c r="E235" s="4"/>
      <c r="F235" s="75">
        <v>44692.545752777776</v>
      </c>
      <c r="G235" s="4"/>
      <c r="H235" s="9"/>
      <c r="I235" s="9"/>
      <c r="J235" s="9"/>
      <c r="K235" s="9"/>
      <c r="L235" s="9"/>
      <c r="M235" s="9"/>
    </row>
    <row r="236" spans="1:13" x14ac:dyDescent="0.55000000000000004">
      <c r="A236" s="4" t="s">
        <v>11259</v>
      </c>
      <c r="B236" s="60">
        <v>0.27750000000000002</v>
      </c>
      <c r="C236" s="60">
        <v>8.5086999999999996E-2</v>
      </c>
      <c r="D236" s="60">
        <v>9.7822000000000006E-2</v>
      </c>
      <c r="E236" s="4"/>
      <c r="F236" s="75">
        <v>44692.545752777776</v>
      </c>
      <c r="G236" s="4"/>
      <c r="H236" s="9"/>
      <c r="I236" s="9"/>
      <c r="J236" s="9"/>
      <c r="K236" s="9"/>
      <c r="L236" s="9"/>
      <c r="M236" s="9"/>
    </row>
    <row r="237" spans="1:13" x14ac:dyDescent="0.55000000000000004">
      <c r="A237" s="4" t="s">
        <v>11261</v>
      </c>
      <c r="B237" s="60">
        <v>0</v>
      </c>
      <c r="C237" s="60">
        <v>0</v>
      </c>
      <c r="D237" s="60">
        <v>0</v>
      </c>
      <c r="E237" s="4"/>
      <c r="F237" s="75">
        <v>44692.545783449073</v>
      </c>
      <c r="G237" s="4"/>
      <c r="H237" s="9">
        <v>168.042</v>
      </c>
      <c r="I237" s="9">
        <v>279.517</v>
      </c>
      <c r="J237" s="9">
        <f>H237-168.05</f>
        <v>-8.0000000000097771E-3</v>
      </c>
      <c r="K237" s="9">
        <f>I237-279.5</f>
        <v>1.6999999999995907E-2</v>
      </c>
      <c r="L237" s="9"/>
      <c r="M237" s="9"/>
    </row>
    <row r="238" spans="1:13" x14ac:dyDescent="0.55000000000000004">
      <c r="A238" s="4" t="s">
        <v>11262</v>
      </c>
      <c r="B238" s="60">
        <v>-0.10001</v>
      </c>
      <c r="C238" s="60">
        <v>0.200457</v>
      </c>
      <c r="D238" s="60">
        <v>-5.9921000000000002E-2</v>
      </c>
      <c r="E238" s="4"/>
      <c r="F238" s="75">
        <v>44692.545783449073</v>
      </c>
      <c r="G238" s="4"/>
      <c r="H238" s="9"/>
      <c r="I238" s="9"/>
      <c r="J238" s="9"/>
      <c r="K238" s="9"/>
      <c r="L238" s="9"/>
      <c r="M238" s="9"/>
    </row>
    <row r="239" spans="1:13" x14ac:dyDescent="0.55000000000000004">
      <c r="A239" s="4" t="s">
        <v>11263</v>
      </c>
      <c r="B239" s="60">
        <v>-0.100054</v>
      </c>
      <c r="C239" s="60">
        <v>0.20044000000000001</v>
      </c>
      <c r="D239" s="60">
        <v>5.9985999999999998E-2</v>
      </c>
      <c r="E239" s="4"/>
      <c r="F239" s="75">
        <v>44692.545783449073</v>
      </c>
      <c r="G239" s="4"/>
      <c r="H239" s="9"/>
      <c r="I239" s="9"/>
      <c r="J239" s="9"/>
      <c r="K239" s="9"/>
      <c r="L239" s="9"/>
      <c r="M239" s="9"/>
    </row>
    <row r="240" spans="1:13" x14ac:dyDescent="0.55000000000000004">
      <c r="A240" s="4" t="s">
        <v>11264</v>
      </c>
      <c r="B240" s="60">
        <v>9.9975999999999995E-2</v>
      </c>
      <c r="C240" s="60">
        <v>0.20052</v>
      </c>
      <c r="D240" s="60">
        <v>-5.9961E-2</v>
      </c>
      <c r="E240" s="4"/>
      <c r="F240" s="75">
        <v>44692.545783449073</v>
      </c>
      <c r="G240" s="4"/>
      <c r="H240" s="9"/>
      <c r="I240" s="9"/>
      <c r="J240" s="9"/>
      <c r="K240" s="9"/>
      <c r="L240" s="9"/>
      <c r="M240" s="9"/>
    </row>
    <row r="241" spans="1:13" x14ac:dyDescent="0.55000000000000004">
      <c r="A241" s="4" t="s">
        <v>11265</v>
      </c>
      <c r="B241" s="60">
        <v>9.9940000000000001E-2</v>
      </c>
      <c r="C241" s="60">
        <v>0.20050799999999999</v>
      </c>
      <c r="D241" s="60">
        <v>6.0023E-2</v>
      </c>
      <c r="E241" s="4"/>
      <c r="F241" s="75">
        <v>44692.545783449073</v>
      </c>
      <c r="G241" s="4"/>
      <c r="H241" s="9"/>
      <c r="I241" s="9"/>
      <c r="J241" s="9"/>
      <c r="K241" s="9"/>
      <c r="L241" s="9"/>
      <c r="M241" s="9"/>
    </row>
    <row r="242" spans="1:13" x14ac:dyDescent="0.55000000000000004">
      <c r="A242" s="4" t="s">
        <v>11266</v>
      </c>
      <c r="B242" s="60">
        <v>-0.26256600000000002</v>
      </c>
      <c r="C242" s="60">
        <v>-1.9937E-2</v>
      </c>
      <c r="D242" s="60">
        <v>-5.9905E-2</v>
      </c>
      <c r="E242" s="4"/>
      <c r="F242" s="75">
        <v>44692.545783449073</v>
      </c>
      <c r="G242" s="4"/>
      <c r="H242" s="9"/>
      <c r="I242" s="9"/>
      <c r="J242" s="9"/>
      <c r="K242" s="9"/>
      <c r="L242" s="9"/>
      <c r="M242" s="9"/>
    </row>
    <row r="243" spans="1:13" x14ac:dyDescent="0.55000000000000004">
      <c r="A243" s="4" t="s">
        <v>11267</v>
      </c>
      <c r="B243" s="60">
        <v>-0.26250499999999999</v>
      </c>
      <c r="C243" s="60">
        <v>-1.9987999999999999E-2</v>
      </c>
      <c r="D243" s="60">
        <v>6.0092E-2</v>
      </c>
      <c r="E243" s="4"/>
      <c r="F243" s="75">
        <v>44692.545783449073</v>
      </c>
      <c r="G243" s="4"/>
      <c r="H243" s="9"/>
      <c r="I243" s="9"/>
      <c r="J243" s="9"/>
      <c r="K243" s="9"/>
      <c r="L243" s="9"/>
      <c r="M243" s="9"/>
    </row>
    <row r="244" spans="1:13" x14ac:dyDescent="0.55000000000000004">
      <c r="A244" s="4" t="s">
        <v>11268</v>
      </c>
      <c r="B244" s="60">
        <v>-0.146615</v>
      </c>
      <c r="C244" s="60">
        <v>-0.14502399999999999</v>
      </c>
      <c r="D244" s="60">
        <v>9.7868999999999998E-2</v>
      </c>
      <c r="E244" s="4"/>
      <c r="F244" s="75">
        <v>44692.545783449073</v>
      </c>
      <c r="G244" s="4"/>
      <c r="H244" s="9"/>
      <c r="I244" s="9"/>
      <c r="J244" s="9"/>
      <c r="K244" s="9"/>
      <c r="L244" s="9"/>
      <c r="M244" s="9"/>
    </row>
    <row r="245" spans="1:13" x14ac:dyDescent="0.55000000000000004">
      <c r="A245" s="4" t="s">
        <v>11269</v>
      </c>
      <c r="B245" s="60">
        <v>0.27751500000000001</v>
      </c>
      <c r="C245" s="60">
        <v>8.5028000000000006E-2</v>
      </c>
      <c r="D245" s="60">
        <v>9.7959000000000004E-2</v>
      </c>
      <c r="E245" s="4"/>
      <c r="F245" s="75">
        <v>44692.545783449073</v>
      </c>
      <c r="G245" s="4"/>
      <c r="H245" s="9"/>
      <c r="I245" s="9"/>
      <c r="J245" s="9"/>
      <c r="K245" s="9"/>
      <c r="L245" s="9"/>
      <c r="M245" s="9"/>
    </row>
    <row r="246" spans="1:13" x14ac:dyDescent="0.55000000000000004">
      <c r="A246" s="4" t="s">
        <v>11271</v>
      </c>
      <c r="B246" s="60">
        <v>0</v>
      </c>
      <c r="C246" s="60">
        <v>0</v>
      </c>
      <c r="D246" s="60">
        <v>0</v>
      </c>
      <c r="E246" s="4"/>
      <c r="F246" s="75">
        <v>44692.545832175929</v>
      </c>
      <c r="G246" s="4"/>
      <c r="H246" s="9">
        <v>168.04900000000001</v>
      </c>
      <c r="I246" s="9">
        <v>279.51599999999996</v>
      </c>
      <c r="J246" s="9">
        <f>H246-168.05</f>
        <v>-1.0000000000047748E-3</v>
      </c>
      <c r="K246" s="9">
        <f>I246-279.5</f>
        <v>1.5999999999962711E-2</v>
      </c>
      <c r="L246" s="9"/>
      <c r="M246" s="9"/>
    </row>
    <row r="247" spans="1:13" x14ac:dyDescent="0.55000000000000004">
      <c r="A247" s="4" t="s">
        <v>11272</v>
      </c>
      <c r="B247" s="60">
        <v>-0.100019</v>
      </c>
      <c r="C247" s="60">
        <v>0.20055899999999999</v>
      </c>
      <c r="D247" s="60">
        <v>-5.9966999999999999E-2</v>
      </c>
      <c r="E247" s="4"/>
      <c r="F247" s="75">
        <v>44692.545832175929</v>
      </c>
      <c r="G247" s="4"/>
      <c r="H247" s="9"/>
      <c r="I247" s="9"/>
      <c r="J247" s="9"/>
      <c r="K247" s="9"/>
      <c r="L247" s="9"/>
      <c r="M247" s="9"/>
    </row>
    <row r="248" spans="1:13" x14ac:dyDescent="0.55000000000000004">
      <c r="A248" s="4" t="s">
        <v>11273</v>
      </c>
      <c r="B248" s="60">
        <v>-0.10002900000000001</v>
      </c>
      <c r="C248" s="60">
        <v>0.20049500000000001</v>
      </c>
      <c r="D248" s="60">
        <v>5.9977000000000003E-2</v>
      </c>
      <c r="E248" s="4"/>
      <c r="F248" s="75">
        <v>44692.545832175929</v>
      </c>
      <c r="G248" s="4"/>
      <c r="H248" s="9"/>
      <c r="I248" s="9"/>
      <c r="J248" s="9"/>
      <c r="K248" s="9"/>
      <c r="L248" s="9"/>
      <c r="M248" s="9"/>
    </row>
    <row r="249" spans="1:13" x14ac:dyDescent="0.55000000000000004">
      <c r="A249" s="4" t="s">
        <v>11274</v>
      </c>
      <c r="B249" s="60">
        <v>9.9979999999999999E-2</v>
      </c>
      <c r="C249" s="60">
        <v>0.2006</v>
      </c>
      <c r="D249" s="60">
        <v>-5.9955000000000001E-2</v>
      </c>
      <c r="E249" s="4"/>
      <c r="F249" s="75">
        <v>44692.545832175929</v>
      </c>
      <c r="G249" s="4"/>
      <c r="H249" s="9"/>
      <c r="I249" s="9"/>
      <c r="J249" s="9"/>
      <c r="K249" s="9"/>
      <c r="L249" s="9"/>
      <c r="M249" s="9"/>
    </row>
    <row r="250" spans="1:13" x14ac:dyDescent="0.55000000000000004">
      <c r="A250" s="4" t="s">
        <v>11275</v>
      </c>
      <c r="B250" s="60">
        <v>9.9989999999999996E-2</v>
      </c>
      <c r="C250" s="60">
        <v>0.20061300000000001</v>
      </c>
      <c r="D250" s="60">
        <v>6.0017000000000001E-2</v>
      </c>
      <c r="E250" s="4"/>
      <c r="F250" s="75">
        <v>44692.545832175929</v>
      </c>
      <c r="G250" s="4"/>
      <c r="H250" s="9"/>
      <c r="I250" s="9"/>
      <c r="J250" s="9"/>
      <c r="K250" s="9"/>
      <c r="L250" s="9"/>
      <c r="M250" s="9"/>
    </row>
    <row r="251" spans="1:13" x14ac:dyDescent="0.55000000000000004">
      <c r="A251" s="4" t="s">
        <v>11276</v>
      </c>
      <c r="B251" s="60">
        <v>-0.26253700000000002</v>
      </c>
      <c r="C251" s="60">
        <v>-1.9921000000000001E-2</v>
      </c>
      <c r="D251" s="60">
        <v>-5.9933E-2</v>
      </c>
      <c r="E251" s="4"/>
      <c r="F251" s="75">
        <v>44692.545832175929</v>
      </c>
      <c r="G251" s="4"/>
      <c r="H251" s="9"/>
      <c r="I251" s="9"/>
      <c r="J251" s="9"/>
      <c r="K251" s="9"/>
      <c r="L251" s="9"/>
      <c r="M251" s="9"/>
    </row>
    <row r="252" spans="1:13" x14ac:dyDescent="0.55000000000000004">
      <c r="A252" s="4" t="s">
        <v>11277</v>
      </c>
      <c r="B252" s="60">
        <v>-0.26255000000000001</v>
      </c>
      <c r="C252" s="60">
        <v>-1.9931000000000001E-2</v>
      </c>
      <c r="D252" s="60">
        <v>6.0016E-2</v>
      </c>
      <c r="E252" s="4"/>
      <c r="F252" s="75">
        <v>44692.545832175929</v>
      </c>
      <c r="G252" s="4"/>
      <c r="H252" s="9"/>
      <c r="I252" s="9"/>
      <c r="J252" s="9"/>
      <c r="K252" s="9"/>
      <c r="L252" s="9"/>
      <c r="M252" s="9"/>
    </row>
    <row r="253" spans="1:13" x14ac:dyDescent="0.55000000000000004">
      <c r="A253" s="4" t="s">
        <v>11278</v>
      </c>
      <c r="B253" s="60">
        <v>-0.146652</v>
      </c>
      <c r="C253" s="60">
        <v>-0.144983</v>
      </c>
      <c r="D253" s="60">
        <v>9.7858000000000001E-2</v>
      </c>
      <c r="E253" s="4"/>
      <c r="F253" s="75">
        <v>44692.545832175929</v>
      </c>
      <c r="G253" s="4"/>
      <c r="H253" s="9"/>
      <c r="I253" s="9"/>
      <c r="J253" s="9"/>
      <c r="K253" s="9"/>
      <c r="L253" s="9"/>
      <c r="M253" s="9"/>
    </row>
    <row r="254" spans="1:13" x14ac:dyDescent="0.55000000000000004">
      <c r="A254" s="4" t="s">
        <v>11279</v>
      </c>
      <c r="B254" s="60">
        <v>0.27752700000000002</v>
      </c>
      <c r="C254" s="60">
        <v>8.5051000000000002E-2</v>
      </c>
      <c r="D254" s="60">
        <v>9.7901000000000002E-2</v>
      </c>
      <c r="E254" s="4"/>
      <c r="F254" s="75">
        <v>44692.545832175929</v>
      </c>
      <c r="G254" s="4"/>
      <c r="H254" s="9"/>
      <c r="I254" s="9"/>
      <c r="J254" s="9"/>
      <c r="K254" s="9"/>
      <c r="L254" s="9"/>
      <c r="M254" s="9"/>
    </row>
    <row r="255" spans="1:13" x14ac:dyDescent="0.55000000000000004">
      <c r="A255" s="4" t="s">
        <v>11281</v>
      </c>
      <c r="B255" s="60">
        <v>0</v>
      </c>
      <c r="C255" s="60">
        <v>0</v>
      </c>
      <c r="D255" s="60">
        <v>0</v>
      </c>
      <c r="E255" s="4"/>
      <c r="F255" s="75">
        <v>44692.545880324076</v>
      </c>
      <c r="G255" s="4"/>
      <c r="H255" s="9">
        <v>168.02600000000001</v>
      </c>
      <c r="I255" s="9">
        <v>279.51900000000001</v>
      </c>
      <c r="J255" s="9">
        <f>H255-168.05</f>
        <v>-2.4000000000000909E-2</v>
      </c>
      <c r="K255" s="9">
        <f>I255-279.5</f>
        <v>1.9000000000005457E-2</v>
      </c>
      <c r="L255" s="9"/>
      <c r="M255" s="9"/>
    </row>
    <row r="256" spans="1:13" x14ac:dyDescent="0.55000000000000004">
      <c r="A256" s="4" t="s">
        <v>11282</v>
      </c>
      <c r="B256" s="60">
        <v>-0.100034</v>
      </c>
      <c r="C256" s="60">
        <v>0.20045099999999999</v>
      </c>
      <c r="D256" s="60">
        <v>-5.9948000000000001E-2</v>
      </c>
      <c r="E256" s="4"/>
      <c r="F256" s="75">
        <v>44692.545880324076</v>
      </c>
      <c r="G256" s="4"/>
      <c r="H256" s="9"/>
      <c r="I256" s="9"/>
      <c r="J256" s="9"/>
      <c r="K256" s="9"/>
      <c r="L256" s="9"/>
      <c r="M256" s="9"/>
    </row>
    <row r="257" spans="1:13" x14ac:dyDescent="0.55000000000000004">
      <c r="A257" s="4" t="s">
        <v>11283</v>
      </c>
      <c r="B257" s="60">
        <v>-0.10001500000000001</v>
      </c>
      <c r="C257" s="60">
        <v>0.20050399999999999</v>
      </c>
      <c r="D257" s="60">
        <v>5.9983000000000002E-2</v>
      </c>
      <c r="E257" s="4"/>
      <c r="F257" s="75">
        <v>44692.545880324076</v>
      </c>
      <c r="G257" s="4"/>
      <c r="H257" s="9"/>
      <c r="I257" s="9"/>
      <c r="J257" s="9"/>
      <c r="K257" s="9"/>
      <c r="L257" s="9"/>
      <c r="M257" s="9"/>
    </row>
    <row r="258" spans="1:13" x14ac:dyDescent="0.55000000000000004">
      <c r="A258" s="4" t="s">
        <v>11284</v>
      </c>
      <c r="B258" s="60">
        <v>9.9982000000000001E-2</v>
      </c>
      <c r="C258" s="60">
        <v>0.200517</v>
      </c>
      <c r="D258" s="60">
        <v>-6.0007999999999999E-2</v>
      </c>
      <c r="E258" s="4"/>
      <c r="F258" s="75">
        <v>44692.545880324076</v>
      </c>
      <c r="G258" s="4"/>
      <c r="H258" s="9"/>
      <c r="I258" s="9"/>
      <c r="J258" s="9"/>
      <c r="K258" s="9"/>
      <c r="L258" s="9"/>
      <c r="M258" s="9"/>
    </row>
    <row r="259" spans="1:13" x14ac:dyDescent="0.55000000000000004">
      <c r="A259" s="4" t="s">
        <v>11285</v>
      </c>
      <c r="B259" s="60">
        <v>9.9990999999999997E-2</v>
      </c>
      <c r="C259" s="60">
        <v>0.20049800000000001</v>
      </c>
      <c r="D259" s="60">
        <v>5.9977000000000003E-2</v>
      </c>
      <c r="E259" s="4"/>
      <c r="F259" s="75">
        <v>44692.545880324076</v>
      </c>
      <c r="G259" s="4"/>
      <c r="H259" s="9"/>
      <c r="I259" s="9"/>
      <c r="J259" s="9"/>
      <c r="K259" s="9"/>
      <c r="L259" s="9"/>
      <c r="M259" s="9"/>
    </row>
    <row r="260" spans="1:13" x14ac:dyDescent="0.55000000000000004">
      <c r="A260" s="4" t="s">
        <v>11286</v>
      </c>
      <c r="B260" s="60">
        <v>-0.26253399999999999</v>
      </c>
      <c r="C260" s="60">
        <v>-1.9910000000000001E-2</v>
      </c>
      <c r="D260" s="60">
        <v>-5.9901999999999997E-2</v>
      </c>
      <c r="E260" s="4"/>
      <c r="F260" s="75">
        <v>44692.545880324076</v>
      </c>
      <c r="G260" s="4"/>
      <c r="H260" s="9"/>
      <c r="I260" s="9"/>
      <c r="J260" s="9"/>
      <c r="K260" s="9"/>
      <c r="L260" s="9"/>
      <c r="M260" s="9"/>
    </row>
    <row r="261" spans="1:13" x14ac:dyDescent="0.55000000000000004">
      <c r="A261" s="4" t="s">
        <v>11287</v>
      </c>
      <c r="B261" s="60">
        <v>-0.26249</v>
      </c>
      <c r="C261" s="60">
        <v>-1.992E-2</v>
      </c>
      <c r="D261" s="60">
        <v>6.0090999999999999E-2</v>
      </c>
      <c r="E261" s="4"/>
      <c r="F261" s="75">
        <v>44692.545880324076</v>
      </c>
      <c r="G261" s="4"/>
      <c r="H261" s="9"/>
      <c r="I261" s="9"/>
      <c r="J261" s="9"/>
      <c r="K261" s="9"/>
      <c r="L261" s="9"/>
      <c r="M261" s="9"/>
    </row>
    <row r="262" spans="1:13" x14ac:dyDescent="0.55000000000000004">
      <c r="A262" s="4" t="s">
        <v>11288</v>
      </c>
      <c r="B262" s="60">
        <v>-0.146624</v>
      </c>
      <c r="C262" s="60">
        <v>-0.14501500000000001</v>
      </c>
      <c r="D262" s="60">
        <v>9.7892999999999994E-2</v>
      </c>
      <c r="E262" s="4"/>
      <c r="F262" s="75">
        <v>44692.545880324076</v>
      </c>
      <c r="G262" s="4"/>
      <c r="H262" s="9"/>
      <c r="I262" s="9"/>
      <c r="J262" s="9"/>
      <c r="K262" s="9"/>
      <c r="L262" s="9"/>
      <c r="M262" s="9"/>
    </row>
    <row r="263" spans="1:13" x14ac:dyDescent="0.55000000000000004">
      <c r="A263" s="4" t="s">
        <v>11289</v>
      </c>
      <c r="B263" s="60">
        <v>0.27751999999999999</v>
      </c>
      <c r="C263" s="60">
        <v>8.5063E-2</v>
      </c>
      <c r="D263" s="60">
        <v>9.783E-2</v>
      </c>
      <c r="E263" s="4"/>
      <c r="F263" s="75">
        <v>44692.545880324076</v>
      </c>
      <c r="G263" s="4"/>
      <c r="H263" s="9"/>
      <c r="I263" s="9"/>
      <c r="J263" s="9"/>
      <c r="K263" s="9"/>
      <c r="L263" s="9"/>
      <c r="M263" s="9"/>
    </row>
    <row r="264" spans="1:13" x14ac:dyDescent="0.55000000000000004">
      <c r="A264" s="4" t="s">
        <v>11291</v>
      </c>
      <c r="B264" s="60">
        <v>0</v>
      </c>
      <c r="C264" s="60">
        <v>0</v>
      </c>
      <c r="D264" s="60">
        <v>0</v>
      </c>
      <c r="E264" s="4"/>
      <c r="F264" s="75">
        <v>44692.545929282409</v>
      </c>
      <c r="G264" s="4"/>
      <c r="H264" s="9">
        <v>168.04400000000001</v>
      </c>
      <c r="I264" s="9">
        <v>279.51799999999997</v>
      </c>
      <c r="J264" s="9">
        <f>H264-168.05</f>
        <v>-6.0000000000002274E-3</v>
      </c>
      <c r="K264" s="9">
        <f>I264-279.5</f>
        <v>1.799999999997226E-2</v>
      </c>
      <c r="L264" s="9"/>
      <c r="M264" s="9"/>
    </row>
    <row r="265" spans="1:13" x14ac:dyDescent="0.55000000000000004">
      <c r="A265" s="4" t="s">
        <v>11292</v>
      </c>
      <c r="B265" s="60">
        <v>-0.100034</v>
      </c>
      <c r="C265" s="60">
        <v>0.20044000000000001</v>
      </c>
      <c r="D265" s="60">
        <v>-5.9966999999999999E-2</v>
      </c>
      <c r="E265" s="4"/>
      <c r="F265" s="75">
        <v>44692.545929282409</v>
      </c>
      <c r="G265" s="4"/>
      <c r="H265" s="9"/>
      <c r="I265" s="9"/>
      <c r="J265" s="9"/>
      <c r="K265" s="9"/>
      <c r="L265" s="9"/>
      <c r="M265" s="9"/>
    </row>
    <row r="266" spans="1:13" x14ac:dyDescent="0.55000000000000004">
      <c r="A266" s="4" t="s">
        <v>11293</v>
      </c>
      <c r="B266" s="60">
        <v>-0.100062</v>
      </c>
      <c r="C266" s="60">
        <v>0.20049600000000001</v>
      </c>
      <c r="D266" s="60">
        <v>5.9964000000000003E-2</v>
      </c>
      <c r="E266" s="4"/>
      <c r="F266" s="75">
        <v>44692.545929282409</v>
      </c>
      <c r="G266" s="4"/>
      <c r="H266" s="9"/>
      <c r="I266" s="9"/>
      <c r="J266" s="9"/>
      <c r="K266" s="9"/>
      <c r="L266" s="9"/>
      <c r="M266" s="9"/>
    </row>
    <row r="267" spans="1:13" x14ac:dyDescent="0.55000000000000004">
      <c r="A267" s="4" t="s">
        <v>11294</v>
      </c>
      <c r="B267" s="60">
        <v>9.9961999999999995E-2</v>
      </c>
      <c r="C267" s="60">
        <v>0.20047400000000001</v>
      </c>
      <c r="D267" s="60">
        <v>-5.9993999999999999E-2</v>
      </c>
      <c r="E267" s="4"/>
      <c r="F267" s="75">
        <v>44692.545929282409</v>
      </c>
      <c r="G267" s="4"/>
      <c r="H267" s="9"/>
      <c r="I267" s="9"/>
      <c r="J267" s="9"/>
      <c r="K267" s="9"/>
      <c r="L267" s="9"/>
      <c r="M267" s="9"/>
    </row>
    <row r="268" spans="1:13" x14ac:dyDescent="0.55000000000000004">
      <c r="A268" s="4" t="s">
        <v>11295</v>
      </c>
      <c r="B268" s="60">
        <v>9.9953E-2</v>
      </c>
      <c r="C268" s="60">
        <v>0.20046600000000001</v>
      </c>
      <c r="D268" s="60">
        <v>5.9992999999999998E-2</v>
      </c>
      <c r="E268" s="4"/>
      <c r="F268" s="75">
        <v>44692.545929282409</v>
      </c>
      <c r="G268" s="4"/>
      <c r="H268" s="9"/>
      <c r="I268" s="9"/>
      <c r="J268" s="9"/>
      <c r="K268" s="9"/>
      <c r="L268" s="9"/>
      <c r="M268" s="9"/>
    </row>
    <row r="269" spans="1:13" x14ac:dyDescent="0.55000000000000004">
      <c r="A269" s="4" t="s">
        <v>11296</v>
      </c>
      <c r="B269" s="60">
        <v>-0.26255499999999998</v>
      </c>
      <c r="C269" s="60">
        <v>-1.9942999999999999E-2</v>
      </c>
      <c r="D269" s="60">
        <v>-5.9965999999999998E-2</v>
      </c>
      <c r="E269" s="4"/>
      <c r="F269" s="75">
        <v>44692.545929282409</v>
      </c>
      <c r="G269" s="4"/>
      <c r="H269" s="9"/>
      <c r="I269" s="9"/>
      <c r="J269" s="9"/>
      <c r="K269" s="9"/>
      <c r="L269" s="9"/>
      <c r="M269" s="9"/>
    </row>
    <row r="270" spans="1:13" x14ac:dyDescent="0.55000000000000004">
      <c r="A270" s="4" t="s">
        <v>11297</v>
      </c>
      <c r="B270" s="60">
        <v>-0.26251799999999997</v>
      </c>
      <c r="C270" s="60">
        <v>-1.9904999999999999E-2</v>
      </c>
      <c r="D270" s="60">
        <v>6.0026000000000003E-2</v>
      </c>
      <c r="E270" s="4"/>
      <c r="F270" s="75">
        <v>44692.545929282409</v>
      </c>
      <c r="G270" s="4"/>
      <c r="H270" s="9"/>
      <c r="I270" s="9"/>
      <c r="J270" s="9"/>
      <c r="K270" s="9"/>
      <c r="L270" s="9"/>
      <c r="M270" s="9"/>
    </row>
    <row r="271" spans="1:13" x14ac:dyDescent="0.55000000000000004">
      <c r="A271" s="4" t="s">
        <v>11298</v>
      </c>
      <c r="B271" s="60">
        <v>-0.14665</v>
      </c>
      <c r="C271" s="60">
        <v>-0.14502599999999999</v>
      </c>
      <c r="D271" s="60">
        <v>9.7854999999999998E-2</v>
      </c>
      <c r="E271" s="4"/>
      <c r="F271" s="75">
        <v>44692.545929282409</v>
      </c>
      <c r="G271" s="4"/>
      <c r="H271" s="9"/>
      <c r="I271" s="9"/>
      <c r="J271" s="9"/>
      <c r="K271" s="9"/>
      <c r="L271" s="9"/>
      <c r="M271" s="9"/>
    </row>
    <row r="272" spans="1:13" x14ac:dyDescent="0.55000000000000004">
      <c r="A272" s="4" t="s">
        <v>11299</v>
      </c>
      <c r="B272" s="60">
        <v>0.27748600000000001</v>
      </c>
      <c r="C272" s="60">
        <v>8.5026000000000004E-2</v>
      </c>
      <c r="D272" s="60">
        <v>9.7832000000000002E-2</v>
      </c>
      <c r="E272" s="4"/>
      <c r="F272" s="75">
        <v>44692.545929282409</v>
      </c>
      <c r="G272" s="4"/>
      <c r="H272" s="9"/>
      <c r="I272" s="9"/>
      <c r="J272" s="9"/>
      <c r="K272" s="9"/>
      <c r="L272" s="9"/>
      <c r="M272" s="9"/>
    </row>
    <row r="273" spans="1:13" x14ac:dyDescent="0.55000000000000004">
      <c r="A273" s="4" t="s">
        <v>11301</v>
      </c>
      <c r="B273" s="60">
        <v>0</v>
      </c>
      <c r="C273" s="60">
        <v>0</v>
      </c>
      <c r="D273" s="60">
        <v>0</v>
      </c>
      <c r="E273" s="4"/>
      <c r="F273" s="75">
        <v>44692.545954166664</v>
      </c>
      <c r="G273" s="4"/>
      <c r="H273" s="9">
        <v>168.047</v>
      </c>
      <c r="I273" s="9">
        <v>279.50299999999999</v>
      </c>
      <c r="J273" s="9">
        <f>H273-168.05</f>
        <v>-3.0000000000143245E-3</v>
      </c>
      <c r="K273" s="9">
        <f>I273-279.5</f>
        <v>2.9999999999859028E-3</v>
      </c>
      <c r="L273" s="9"/>
      <c r="M273" s="9"/>
    </row>
    <row r="274" spans="1:13" x14ac:dyDescent="0.55000000000000004">
      <c r="A274" s="4" t="s">
        <v>11302</v>
      </c>
      <c r="B274" s="60">
        <v>-0.100033</v>
      </c>
      <c r="C274" s="60">
        <v>0.200458</v>
      </c>
      <c r="D274" s="60">
        <v>-5.9996000000000001E-2</v>
      </c>
      <c r="E274" s="4"/>
      <c r="F274" s="75">
        <v>44692.545954166664</v>
      </c>
      <c r="G274" s="4"/>
      <c r="H274" s="9"/>
      <c r="I274" s="9"/>
      <c r="J274" s="9"/>
      <c r="K274" s="9"/>
      <c r="L274" s="9"/>
      <c r="M274" s="9"/>
    </row>
    <row r="275" spans="1:13" x14ac:dyDescent="0.55000000000000004">
      <c r="A275" s="4" t="s">
        <v>11303</v>
      </c>
      <c r="B275" s="60">
        <v>-0.100048</v>
      </c>
      <c r="C275" s="60">
        <v>0.20049400000000001</v>
      </c>
      <c r="D275" s="60">
        <v>5.9944999999999998E-2</v>
      </c>
      <c r="E275" s="4"/>
      <c r="F275" s="75">
        <v>44692.545954166664</v>
      </c>
      <c r="G275" s="4"/>
      <c r="H275" s="9"/>
      <c r="I275" s="9"/>
      <c r="J275" s="9"/>
      <c r="K275" s="9"/>
      <c r="L275" s="9"/>
      <c r="M275" s="9"/>
    </row>
    <row r="276" spans="1:13" x14ac:dyDescent="0.55000000000000004">
      <c r="A276" s="4" t="s">
        <v>11304</v>
      </c>
      <c r="B276" s="60">
        <v>9.9958000000000005E-2</v>
      </c>
      <c r="C276" s="60">
        <v>0.20052300000000001</v>
      </c>
      <c r="D276" s="60">
        <v>-6.0023E-2</v>
      </c>
      <c r="E276" s="4"/>
      <c r="F276" s="75">
        <v>44692.545954166664</v>
      </c>
      <c r="G276" s="4"/>
      <c r="H276" s="9"/>
      <c r="I276" s="9"/>
      <c r="J276" s="9"/>
      <c r="K276" s="9"/>
      <c r="L276" s="9"/>
      <c r="M276" s="9"/>
    </row>
    <row r="277" spans="1:13" x14ac:dyDescent="0.55000000000000004">
      <c r="A277" s="4" t="s">
        <v>11305</v>
      </c>
      <c r="B277" s="60">
        <v>9.9959000000000006E-2</v>
      </c>
      <c r="C277" s="60">
        <v>0.20058100000000001</v>
      </c>
      <c r="D277" s="60">
        <v>5.9977999999999997E-2</v>
      </c>
      <c r="E277" s="4"/>
      <c r="F277" s="75">
        <v>44692.545954166664</v>
      </c>
      <c r="G277" s="4"/>
      <c r="H277" s="9"/>
      <c r="I277" s="9"/>
      <c r="J277" s="9"/>
      <c r="K277" s="9"/>
      <c r="L277" s="9"/>
      <c r="M277" s="9"/>
    </row>
    <row r="278" spans="1:13" x14ac:dyDescent="0.55000000000000004">
      <c r="A278" s="4" t="s">
        <v>11306</v>
      </c>
      <c r="B278" s="60">
        <v>-0.26256499999999999</v>
      </c>
      <c r="C278" s="60">
        <v>-1.9910000000000001E-2</v>
      </c>
      <c r="D278" s="60">
        <v>-5.9982000000000001E-2</v>
      </c>
      <c r="E278" s="4"/>
      <c r="F278" s="75">
        <v>44692.545954166664</v>
      </c>
      <c r="G278" s="4"/>
      <c r="H278" s="9"/>
      <c r="I278" s="9"/>
      <c r="J278" s="9"/>
      <c r="K278" s="9"/>
      <c r="L278" s="9"/>
      <c r="M278" s="9"/>
    </row>
    <row r="279" spans="1:13" x14ac:dyDescent="0.55000000000000004">
      <c r="A279" s="4" t="s">
        <v>11307</v>
      </c>
      <c r="B279" s="60">
        <v>-0.26249800000000001</v>
      </c>
      <c r="C279" s="60">
        <v>-1.9959999999999999E-2</v>
      </c>
      <c r="D279" s="60">
        <v>6.0097999999999999E-2</v>
      </c>
      <c r="E279" s="4"/>
      <c r="F279" s="75">
        <v>44692.545954166664</v>
      </c>
      <c r="G279" s="4"/>
      <c r="H279" s="9"/>
      <c r="I279" s="9"/>
      <c r="J279" s="9"/>
      <c r="K279" s="9"/>
      <c r="L279" s="9"/>
      <c r="M279" s="9"/>
    </row>
    <row r="280" spans="1:13" x14ac:dyDescent="0.55000000000000004">
      <c r="A280" s="4" t="s">
        <v>11308</v>
      </c>
      <c r="B280" s="60">
        <v>-0.146616</v>
      </c>
      <c r="C280" s="60">
        <v>-0.144956</v>
      </c>
      <c r="D280" s="60">
        <v>9.7890000000000005E-2</v>
      </c>
      <c r="E280" s="4"/>
      <c r="F280" s="75">
        <v>44692.545954166664</v>
      </c>
      <c r="G280" s="4"/>
      <c r="H280" s="9"/>
      <c r="I280" s="9"/>
      <c r="J280" s="9"/>
      <c r="K280" s="9"/>
      <c r="L280" s="9"/>
      <c r="M280" s="9"/>
    </row>
    <row r="281" spans="1:13" x14ac:dyDescent="0.55000000000000004">
      <c r="A281" s="4" t="s">
        <v>11309</v>
      </c>
      <c r="B281" s="60">
        <v>0.27748400000000001</v>
      </c>
      <c r="C281" s="60">
        <v>8.5070000000000007E-2</v>
      </c>
      <c r="D281" s="60">
        <v>9.7852999999999996E-2</v>
      </c>
      <c r="E281" s="4"/>
      <c r="F281" s="75">
        <v>44692.545954166664</v>
      </c>
      <c r="G281" s="4"/>
      <c r="H281" s="9"/>
      <c r="I281" s="9"/>
      <c r="J281" s="9"/>
      <c r="K281" s="9"/>
      <c r="L281" s="9"/>
      <c r="M281" s="9"/>
    </row>
    <row r="282" spans="1:13" x14ac:dyDescent="0.55000000000000004">
      <c r="A282" s="4" t="s">
        <v>11311</v>
      </c>
      <c r="B282" s="60">
        <v>0</v>
      </c>
      <c r="C282" s="60">
        <v>0</v>
      </c>
      <c r="D282" s="60">
        <v>0</v>
      </c>
      <c r="E282" s="4"/>
      <c r="F282" s="75">
        <v>44692.546003240743</v>
      </c>
      <c r="G282" s="4"/>
      <c r="H282" s="9">
        <v>168.03799999999998</v>
      </c>
      <c r="I282" s="9">
        <v>279.53299999999996</v>
      </c>
      <c r="J282" s="9">
        <f>H282-168.05</f>
        <v>-1.2000000000028876E-2</v>
      </c>
      <c r="K282" s="9">
        <f>I282-279.5</f>
        <v>3.2999999999958618E-2</v>
      </c>
      <c r="L282" s="9"/>
      <c r="M282" s="9"/>
    </row>
    <row r="283" spans="1:13" x14ac:dyDescent="0.55000000000000004">
      <c r="A283" s="4" t="s">
        <v>11312</v>
      </c>
      <c r="B283" s="60">
        <v>-0.100023</v>
      </c>
      <c r="C283" s="60">
        <v>0.20045399999999999</v>
      </c>
      <c r="D283" s="60">
        <v>-5.9936000000000003E-2</v>
      </c>
      <c r="E283" s="4"/>
      <c r="F283" s="75">
        <v>44692.546003240743</v>
      </c>
      <c r="G283" s="4"/>
      <c r="H283" s="9"/>
      <c r="I283" s="9"/>
      <c r="J283" s="9"/>
      <c r="K283" s="9"/>
      <c r="L283" s="9"/>
      <c r="M283" s="9"/>
    </row>
    <row r="284" spans="1:13" x14ac:dyDescent="0.55000000000000004">
      <c r="A284" s="4" t="s">
        <v>11313</v>
      </c>
      <c r="B284" s="60">
        <v>-0.100048</v>
      </c>
      <c r="C284" s="60">
        <v>0.20043900000000001</v>
      </c>
      <c r="D284" s="60">
        <v>5.9998999999999997E-2</v>
      </c>
      <c r="E284" s="4"/>
      <c r="F284" s="75">
        <v>44692.546003240743</v>
      </c>
      <c r="G284" s="4"/>
      <c r="H284" s="9"/>
      <c r="I284" s="9"/>
      <c r="J284" s="9"/>
      <c r="K284" s="9"/>
      <c r="L284" s="9"/>
      <c r="M284" s="9"/>
    </row>
    <row r="285" spans="1:13" x14ac:dyDescent="0.55000000000000004">
      <c r="A285" s="4" t="s">
        <v>11314</v>
      </c>
      <c r="B285" s="60">
        <v>9.9988999999999995E-2</v>
      </c>
      <c r="C285" s="60">
        <v>0.20050200000000001</v>
      </c>
      <c r="D285" s="60">
        <v>-5.9959999999999999E-2</v>
      </c>
      <c r="E285" s="4"/>
      <c r="F285" s="75">
        <v>44692.546003240743</v>
      </c>
      <c r="G285" s="4"/>
      <c r="H285" s="9"/>
      <c r="I285" s="9"/>
      <c r="J285" s="9"/>
      <c r="K285" s="9"/>
      <c r="L285" s="9"/>
      <c r="M285" s="9"/>
    </row>
    <row r="286" spans="1:13" x14ac:dyDescent="0.55000000000000004">
      <c r="A286" s="4" t="s">
        <v>11315</v>
      </c>
      <c r="B286" s="60">
        <v>9.9970000000000003E-2</v>
      </c>
      <c r="C286" s="60">
        <v>0.20050799999999999</v>
      </c>
      <c r="D286" s="60">
        <v>6.0032000000000002E-2</v>
      </c>
      <c r="E286" s="4"/>
      <c r="F286" s="75">
        <v>44692.546003240743</v>
      </c>
      <c r="G286" s="4"/>
      <c r="H286" s="9"/>
      <c r="I286" s="9"/>
      <c r="J286" s="9"/>
      <c r="K286" s="9"/>
      <c r="L286" s="9"/>
      <c r="M286" s="9"/>
    </row>
    <row r="287" spans="1:13" x14ac:dyDescent="0.55000000000000004">
      <c r="A287" s="4" t="s">
        <v>11316</v>
      </c>
      <c r="B287" s="60">
        <v>-0.26254</v>
      </c>
      <c r="C287" s="60">
        <v>-1.9833E-2</v>
      </c>
      <c r="D287" s="60">
        <v>-5.9923999999999998E-2</v>
      </c>
      <c r="E287" s="4"/>
      <c r="F287" s="75">
        <v>44692.546003240743</v>
      </c>
      <c r="G287" s="4"/>
      <c r="H287" s="9"/>
      <c r="I287" s="9"/>
      <c r="J287" s="9"/>
      <c r="K287" s="9"/>
      <c r="L287" s="9"/>
      <c r="M287" s="9"/>
    </row>
    <row r="288" spans="1:13" x14ac:dyDescent="0.55000000000000004">
      <c r="A288" s="4" t="s">
        <v>11317</v>
      </c>
      <c r="B288" s="60">
        <v>-0.26249299999999998</v>
      </c>
      <c r="C288" s="60">
        <v>-1.9847E-2</v>
      </c>
      <c r="D288" s="60">
        <v>6.0097999999999999E-2</v>
      </c>
      <c r="E288" s="4"/>
      <c r="F288" s="75">
        <v>44692.546003240743</v>
      </c>
      <c r="G288" s="4"/>
      <c r="H288" s="9"/>
      <c r="I288" s="9"/>
      <c r="J288" s="9"/>
      <c r="K288" s="9"/>
      <c r="L288" s="9"/>
      <c r="M288" s="9"/>
    </row>
    <row r="289" spans="1:13" x14ac:dyDescent="0.55000000000000004">
      <c r="A289" s="4" t="s">
        <v>11318</v>
      </c>
      <c r="B289" s="60">
        <v>-0.14666699999999999</v>
      </c>
      <c r="C289" s="60">
        <v>-0.14499200000000001</v>
      </c>
      <c r="D289" s="60">
        <v>9.7844E-2</v>
      </c>
      <c r="E289" s="4"/>
      <c r="F289" s="75">
        <v>44692.546003240743</v>
      </c>
      <c r="G289" s="4"/>
      <c r="H289" s="9"/>
      <c r="I289" s="9"/>
      <c r="J289" s="9"/>
      <c r="K289" s="9"/>
      <c r="L289" s="9"/>
      <c r="M289" s="9"/>
    </row>
    <row r="290" spans="1:13" x14ac:dyDescent="0.55000000000000004">
      <c r="A290" s="4" t="s">
        <v>11319</v>
      </c>
      <c r="B290" s="60">
        <v>0.277507</v>
      </c>
      <c r="C290" s="60">
        <v>8.5061999999999999E-2</v>
      </c>
      <c r="D290" s="60">
        <v>9.7887000000000002E-2</v>
      </c>
      <c r="E290" s="4"/>
      <c r="F290" s="75">
        <v>44692.546003240743</v>
      </c>
      <c r="G290" s="4"/>
      <c r="H290" s="9"/>
      <c r="I290" s="9"/>
      <c r="J290" s="9"/>
      <c r="K290" s="9"/>
      <c r="L290" s="9"/>
      <c r="M290" s="9"/>
    </row>
    <row r="291" spans="1:13" x14ac:dyDescent="0.55000000000000004">
      <c r="A291" s="4" t="s">
        <v>11321</v>
      </c>
      <c r="B291" s="60">
        <v>0</v>
      </c>
      <c r="C291" s="60">
        <v>0</v>
      </c>
      <c r="D291" s="60">
        <v>0</v>
      </c>
      <c r="E291" s="4"/>
      <c r="F291" s="75">
        <v>44692.546051620368</v>
      </c>
      <c r="G291" s="4"/>
      <c r="H291" s="9">
        <v>168.047</v>
      </c>
      <c r="I291" s="9">
        <v>279.505</v>
      </c>
      <c r="J291" s="9">
        <f>H291-168.05</f>
        <v>-3.0000000000143245E-3</v>
      </c>
      <c r="K291" s="9">
        <f>I291-279.5</f>
        <v>4.9999999999954525E-3</v>
      </c>
      <c r="L291" s="9"/>
      <c r="M291" s="9"/>
    </row>
    <row r="292" spans="1:13" x14ac:dyDescent="0.55000000000000004">
      <c r="A292" s="4" t="s">
        <v>11322</v>
      </c>
      <c r="B292" s="60">
        <v>-9.9876999999999994E-2</v>
      </c>
      <c r="C292" s="60">
        <v>0.20095199999999999</v>
      </c>
      <c r="D292" s="60">
        <v>-6.0144000000000003E-2</v>
      </c>
      <c r="E292" s="4"/>
      <c r="F292" s="75">
        <v>44692.546051620368</v>
      </c>
      <c r="G292" s="4"/>
      <c r="H292" s="9"/>
      <c r="I292" s="9"/>
      <c r="J292" s="9"/>
      <c r="K292" s="9"/>
      <c r="L292" s="9"/>
      <c r="M292" s="9"/>
    </row>
    <row r="293" spans="1:13" x14ac:dyDescent="0.55000000000000004">
      <c r="A293" s="4" t="s">
        <v>11323</v>
      </c>
      <c r="B293" s="60">
        <v>-0.100061</v>
      </c>
      <c r="C293" s="60">
        <v>0.20050200000000001</v>
      </c>
      <c r="D293" s="60">
        <v>5.9945999999999999E-2</v>
      </c>
      <c r="E293" s="4"/>
      <c r="F293" s="75">
        <v>44692.546051620368</v>
      </c>
      <c r="G293" s="4"/>
      <c r="H293" s="9"/>
      <c r="I293" s="9"/>
      <c r="J293" s="9"/>
      <c r="K293" s="9"/>
      <c r="L293" s="9"/>
      <c r="M293" s="9"/>
    </row>
    <row r="294" spans="1:13" x14ac:dyDescent="0.55000000000000004">
      <c r="A294" s="4" t="s">
        <v>11324</v>
      </c>
      <c r="B294" s="60">
        <v>9.9991999999999998E-2</v>
      </c>
      <c r="C294" s="60">
        <v>0.20064499999999999</v>
      </c>
      <c r="D294" s="60">
        <v>-5.9926E-2</v>
      </c>
      <c r="E294" s="4"/>
      <c r="F294" s="75">
        <v>44692.546051620368</v>
      </c>
      <c r="G294" s="4"/>
      <c r="H294" s="9"/>
      <c r="I294" s="9"/>
      <c r="J294" s="9"/>
      <c r="K294" s="9"/>
      <c r="L294" s="9"/>
      <c r="M294" s="9"/>
    </row>
    <row r="295" spans="1:13" x14ac:dyDescent="0.55000000000000004">
      <c r="A295" s="4" t="s">
        <v>11325</v>
      </c>
      <c r="B295" s="60">
        <v>9.9926000000000001E-2</v>
      </c>
      <c r="C295" s="60">
        <v>0.20063800000000001</v>
      </c>
      <c r="D295" s="60">
        <v>6.0122000000000002E-2</v>
      </c>
      <c r="E295" s="4"/>
      <c r="F295" s="75">
        <v>44692.546051620368</v>
      </c>
      <c r="G295" s="4"/>
      <c r="H295" s="9"/>
      <c r="I295" s="9"/>
      <c r="J295" s="9"/>
      <c r="K295" s="9"/>
      <c r="L295" s="9"/>
      <c r="M295" s="9"/>
    </row>
    <row r="296" spans="1:13" x14ac:dyDescent="0.55000000000000004">
      <c r="A296" s="4" t="s">
        <v>11326</v>
      </c>
      <c r="B296" s="60">
        <v>-0.26255499999999998</v>
      </c>
      <c r="C296" s="60">
        <v>-1.9913E-2</v>
      </c>
      <c r="D296" s="60">
        <v>-5.9986999999999999E-2</v>
      </c>
      <c r="E296" s="4"/>
      <c r="F296" s="75">
        <v>44692.546051620368</v>
      </c>
      <c r="G296" s="4"/>
      <c r="H296" s="9"/>
      <c r="I296" s="9"/>
      <c r="J296" s="9"/>
      <c r="K296" s="9"/>
      <c r="L296" s="9"/>
      <c r="M296" s="9"/>
    </row>
    <row r="297" spans="1:13" x14ac:dyDescent="0.55000000000000004">
      <c r="A297" s="4" t="s">
        <v>11327</v>
      </c>
      <c r="B297" s="60">
        <v>-0.26257000000000003</v>
      </c>
      <c r="C297" s="60">
        <v>-1.9911999999999999E-2</v>
      </c>
      <c r="D297" s="60">
        <v>6.0075000000000003E-2</v>
      </c>
      <c r="E297" s="4"/>
      <c r="F297" s="75">
        <v>44692.546051620368</v>
      </c>
      <c r="G297" s="4"/>
      <c r="H297" s="9"/>
      <c r="I297" s="9"/>
      <c r="J297" s="9"/>
      <c r="K297" s="9"/>
      <c r="L297" s="9"/>
      <c r="M297" s="9"/>
    </row>
    <row r="298" spans="1:13" x14ac:dyDescent="0.55000000000000004">
      <c r="A298" s="4" t="s">
        <v>11328</v>
      </c>
      <c r="B298" s="60">
        <v>-0.14665800000000001</v>
      </c>
      <c r="C298" s="60">
        <v>-0.14490900000000001</v>
      </c>
      <c r="D298" s="60">
        <v>9.7909999999999997E-2</v>
      </c>
      <c r="E298" s="4"/>
      <c r="F298" s="75">
        <v>44692.546051620368</v>
      </c>
      <c r="G298" s="4"/>
      <c r="H298" s="9"/>
      <c r="I298" s="9"/>
      <c r="J298" s="9"/>
      <c r="K298" s="9"/>
      <c r="L298" s="9"/>
      <c r="M298" s="9"/>
    </row>
    <row r="299" spans="1:13" x14ac:dyDescent="0.55000000000000004">
      <c r="A299" s="4" t="s">
        <v>11329</v>
      </c>
      <c r="B299" s="60">
        <v>0.277476</v>
      </c>
      <c r="C299" s="60">
        <v>8.5032999999999997E-2</v>
      </c>
      <c r="D299" s="60">
        <v>9.8022999999999999E-2</v>
      </c>
      <c r="E299" s="4"/>
      <c r="F299" s="75">
        <v>44692.546051620368</v>
      </c>
      <c r="G299" s="4"/>
      <c r="H299" s="9"/>
      <c r="I299" s="9"/>
      <c r="J299" s="9"/>
      <c r="K299" s="9"/>
      <c r="L299" s="9"/>
      <c r="M299" s="9"/>
    </row>
    <row r="300" spans="1:13" x14ac:dyDescent="0.55000000000000004">
      <c r="A300" s="4" t="s">
        <v>11331</v>
      </c>
      <c r="B300" s="60">
        <v>0</v>
      </c>
      <c r="C300" s="60">
        <v>0</v>
      </c>
      <c r="D300" s="60">
        <v>0</v>
      </c>
      <c r="E300" s="4"/>
      <c r="F300" s="75">
        <v>44692.546103125002</v>
      </c>
      <c r="G300" s="4"/>
      <c r="H300" s="9">
        <v>168.042</v>
      </c>
      <c r="I300" s="9">
        <v>279.52300000000002</v>
      </c>
      <c r="J300" s="9">
        <f>H300-168.05</f>
        <v>-8.0000000000097771E-3</v>
      </c>
      <c r="K300" s="9">
        <f>I300-279.5</f>
        <v>2.3000000000024556E-2</v>
      </c>
      <c r="L300" s="9"/>
      <c r="M300" s="9"/>
    </row>
    <row r="301" spans="1:13" x14ac:dyDescent="0.55000000000000004">
      <c r="A301" s="4" t="s">
        <v>11332</v>
      </c>
      <c r="B301" s="60">
        <v>-9.9918999999999994E-2</v>
      </c>
      <c r="C301" s="60">
        <v>0.201297</v>
      </c>
      <c r="D301" s="60">
        <v>-5.9938999999999999E-2</v>
      </c>
      <c r="E301" s="4"/>
      <c r="F301" s="75">
        <v>44692.546103125002</v>
      </c>
      <c r="G301" s="4"/>
      <c r="H301" s="9"/>
      <c r="I301" s="9"/>
      <c r="J301" s="9"/>
      <c r="K301" s="9"/>
      <c r="L301" s="9"/>
      <c r="M301" s="9"/>
    </row>
    <row r="302" spans="1:13" x14ac:dyDescent="0.55000000000000004">
      <c r="A302" s="4" t="s">
        <v>11333</v>
      </c>
      <c r="B302" s="60">
        <v>-9.9997000000000003E-2</v>
      </c>
      <c r="C302" s="60">
        <v>0.20051099999999999</v>
      </c>
      <c r="D302" s="60">
        <v>5.9968E-2</v>
      </c>
      <c r="E302" s="4"/>
      <c r="F302" s="75">
        <v>44692.546103125002</v>
      </c>
      <c r="G302" s="4"/>
      <c r="H302" s="9"/>
      <c r="I302" s="9"/>
      <c r="J302" s="9"/>
      <c r="K302" s="9"/>
      <c r="L302" s="9"/>
      <c r="M302" s="9"/>
    </row>
    <row r="303" spans="1:13" x14ac:dyDescent="0.55000000000000004">
      <c r="A303" s="4" t="s">
        <v>11334</v>
      </c>
      <c r="B303" s="60">
        <v>0.100046</v>
      </c>
      <c r="C303" s="60">
        <v>0.20082900000000001</v>
      </c>
      <c r="D303" s="60">
        <v>-5.9808E-2</v>
      </c>
      <c r="E303" s="4"/>
      <c r="F303" s="75">
        <v>44692.546103125002</v>
      </c>
      <c r="G303" s="4"/>
      <c r="H303" s="9"/>
      <c r="I303" s="9"/>
      <c r="J303" s="9"/>
      <c r="K303" s="9"/>
      <c r="L303" s="9"/>
      <c r="M303" s="9"/>
    </row>
    <row r="304" spans="1:13" x14ac:dyDescent="0.55000000000000004">
      <c r="A304" s="4" t="s">
        <v>11335</v>
      </c>
      <c r="B304" s="60">
        <v>0.10011299999999999</v>
      </c>
      <c r="C304" s="60">
        <v>0.20069400000000001</v>
      </c>
      <c r="D304" s="60">
        <v>5.9958999999999998E-2</v>
      </c>
      <c r="E304" s="4"/>
      <c r="F304" s="75">
        <v>44692.546103125002</v>
      </c>
      <c r="G304" s="4"/>
      <c r="H304" s="9"/>
      <c r="I304" s="9"/>
      <c r="J304" s="9"/>
      <c r="K304" s="9"/>
      <c r="L304" s="9"/>
      <c r="M304" s="9"/>
    </row>
    <row r="305" spans="1:13" x14ac:dyDescent="0.55000000000000004">
      <c r="A305" s="4" t="s">
        <v>11336</v>
      </c>
      <c r="B305" s="60">
        <v>-0.26255200000000001</v>
      </c>
      <c r="C305" s="60">
        <v>-1.9921999999999999E-2</v>
      </c>
      <c r="D305" s="60">
        <v>-5.9943999999999997E-2</v>
      </c>
      <c r="E305" s="4"/>
      <c r="F305" s="75">
        <v>44692.546103125002</v>
      </c>
      <c r="G305" s="4"/>
      <c r="H305" s="9"/>
      <c r="I305" s="9"/>
      <c r="J305" s="9"/>
      <c r="K305" s="9"/>
      <c r="L305" s="9"/>
      <c r="M305" s="9"/>
    </row>
    <row r="306" spans="1:13" x14ac:dyDescent="0.55000000000000004">
      <c r="A306" s="4" t="s">
        <v>11337</v>
      </c>
      <c r="B306" s="60">
        <v>-0.26264700000000002</v>
      </c>
      <c r="C306" s="60">
        <v>-1.9900999999999999E-2</v>
      </c>
      <c r="D306" s="60">
        <v>6.0181999999999999E-2</v>
      </c>
      <c r="E306" s="4"/>
      <c r="F306" s="75">
        <v>44692.546103125002</v>
      </c>
      <c r="G306" s="4"/>
      <c r="H306" s="9"/>
      <c r="I306" s="9"/>
      <c r="J306" s="9"/>
      <c r="K306" s="9"/>
      <c r="L306" s="9"/>
      <c r="M306" s="9"/>
    </row>
    <row r="307" spans="1:13" x14ac:dyDescent="0.55000000000000004">
      <c r="A307" s="4" t="s">
        <v>11338</v>
      </c>
      <c r="B307" s="60">
        <v>-0.14662700000000001</v>
      </c>
      <c r="C307" s="60">
        <v>-0.144931</v>
      </c>
      <c r="D307" s="60">
        <v>9.7919000000000006E-2</v>
      </c>
      <c r="E307" s="4"/>
      <c r="F307" s="75">
        <v>44692.546103125002</v>
      </c>
      <c r="G307" s="4"/>
      <c r="H307" s="9"/>
      <c r="I307" s="9"/>
      <c r="J307" s="9"/>
      <c r="K307" s="9"/>
      <c r="L307" s="9"/>
      <c r="M307" s="9"/>
    </row>
    <row r="308" spans="1:13" x14ac:dyDescent="0.55000000000000004">
      <c r="A308" s="4" t="s">
        <v>11339</v>
      </c>
      <c r="B308" s="60">
        <v>0.27750599999999997</v>
      </c>
      <c r="C308" s="60">
        <v>8.4947999999999996E-2</v>
      </c>
      <c r="D308" s="60">
        <v>9.8022999999999999E-2</v>
      </c>
      <c r="E308" s="4"/>
      <c r="F308" s="75">
        <v>44692.546103125002</v>
      </c>
      <c r="G308" s="4"/>
      <c r="H308" s="9"/>
      <c r="I308" s="9"/>
      <c r="J308" s="9"/>
      <c r="K308" s="9"/>
      <c r="L308" s="9"/>
      <c r="M308" s="9"/>
    </row>
    <row r="309" spans="1:13" x14ac:dyDescent="0.55000000000000004">
      <c r="A309" s="4" t="s">
        <v>11341</v>
      </c>
      <c r="B309" s="60">
        <v>0</v>
      </c>
      <c r="C309" s="60">
        <v>0</v>
      </c>
      <c r="D309" s="60">
        <v>0</v>
      </c>
      <c r="E309" s="4"/>
      <c r="F309" s="75">
        <v>44692.546152430557</v>
      </c>
      <c r="G309" s="4"/>
      <c r="H309" s="9">
        <v>168.042</v>
      </c>
      <c r="I309" s="9">
        <v>279.54000000000002</v>
      </c>
      <c r="J309" s="9">
        <f>H309-168.05</f>
        <v>-8.0000000000097771E-3</v>
      </c>
      <c r="K309" s="9">
        <f>I309-279.5</f>
        <v>4.0000000000020464E-2</v>
      </c>
      <c r="L309" s="9"/>
      <c r="M309" s="9"/>
    </row>
    <row r="310" spans="1:13" x14ac:dyDescent="0.55000000000000004">
      <c r="A310" s="4" t="s">
        <v>11342</v>
      </c>
      <c r="B310" s="60">
        <v>-9.9983000000000002E-2</v>
      </c>
      <c r="C310" s="60">
        <v>0.200513</v>
      </c>
      <c r="D310" s="60">
        <v>-5.9941000000000001E-2</v>
      </c>
      <c r="E310" s="4"/>
      <c r="F310" s="75">
        <v>44692.546152430557</v>
      </c>
      <c r="G310" s="4"/>
      <c r="H310" s="9"/>
      <c r="I310" s="9"/>
      <c r="J310" s="9"/>
      <c r="K310" s="9"/>
      <c r="L310" s="9"/>
      <c r="M310" s="9"/>
    </row>
    <row r="311" spans="1:13" x14ac:dyDescent="0.55000000000000004">
      <c r="A311" s="4" t="s">
        <v>11343</v>
      </c>
      <c r="B311" s="60">
        <v>-0.10001</v>
      </c>
      <c r="C311" s="60">
        <v>0.20048299999999999</v>
      </c>
      <c r="D311" s="60">
        <v>5.9998999999999997E-2</v>
      </c>
      <c r="E311" s="4"/>
      <c r="F311" s="75">
        <v>44692.546152430557</v>
      </c>
      <c r="G311" s="4"/>
      <c r="H311" s="9"/>
      <c r="I311" s="9"/>
      <c r="J311" s="9"/>
      <c r="K311" s="9"/>
      <c r="L311" s="9"/>
      <c r="M311" s="9"/>
    </row>
    <row r="312" spans="1:13" x14ac:dyDescent="0.55000000000000004">
      <c r="A312" s="4" t="s">
        <v>11344</v>
      </c>
      <c r="B312" s="60">
        <v>9.9935999999999997E-2</v>
      </c>
      <c r="C312" s="60">
        <v>0.201039</v>
      </c>
      <c r="D312" s="60">
        <v>-5.9824000000000002E-2</v>
      </c>
      <c r="E312" s="4"/>
      <c r="F312" s="75">
        <v>44692.546152430557</v>
      </c>
      <c r="G312" s="4"/>
      <c r="H312" s="9"/>
      <c r="I312" s="9"/>
      <c r="J312" s="9"/>
      <c r="K312" s="9"/>
      <c r="L312" s="9"/>
      <c r="M312" s="9"/>
    </row>
    <row r="313" spans="1:13" x14ac:dyDescent="0.55000000000000004">
      <c r="A313" s="4" t="s">
        <v>11345</v>
      </c>
      <c r="B313" s="60">
        <v>9.9953E-2</v>
      </c>
      <c r="C313" s="60">
        <v>0.20050699999999999</v>
      </c>
      <c r="D313" s="60">
        <v>6.0037E-2</v>
      </c>
      <c r="E313" s="4"/>
      <c r="F313" s="75">
        <v>44692.546152430557</v>
      </c>
      <c r="G313" s="4"/>
      <c r="H313" s="9"/>
      <c r="I313" s="9"/>
      <c r="J313" s="9"/>
      <c r="K313" s="9"/>
      <c r="L313" s="9"/>
      <c r="M313" s="9"/>
    </row>
    <row r="314" spans="1:13" x14ac:dyDescent="0.55000000000000004">
      <c r="A314" s="4" t="s">
        <v>11346</v>
      </c>
      <c r="B314" s="60">
        <v>-0.26258900000000002</v>
      </c>
      <c r="C314" s="60">
        <v>-1.9906E-2</v>
      </c>
      <c r="D314" s="60">
        <v>-5.9893000000000002E-2</v>
      </c>
      <c r="E314" s="4"/>
      <c r="F314" s="75">
        <v>44692.546152430557</v>
      </c>
      <c r="G314" s="4"/>
      <c r="H314" s="9"/>
      <c r="I314" s="9"/>
      <c r="J314" s="9"/>
      <c r="K314" s="9"/>
      <c r="L314" s="9"/>
      <c r="M314" s="9"/>
    </row>
    <row r="315" spans="1:13" x14ac:dyDescent="0.55000000000000004">
      <c r="A315" s="4" t="s">
        <v>11347</v>
      </c>
      <c r="B315" s="60">
        <v>-0.26252999999999999</v>
      </c>
      <c r="C315" s="60">
        <v>-1.9918000000000002E-2</v>
      </c>
      <c r="D315" s="60">
        <v>6.0164000000000002E-2</v>
      </c>
      <c r="E315" s="4"/>
      <c r="F315" s="75">
        <v>44692.546152430557</v>
      </c>
      <c r="G315" s="4"/>
      <c r="H315" s="9"/>
      <c r="I315" s="9"/>
      <c r="J315" s="9"/>
      <c r="K315" s="9"/>
      <c r="L315" s="9"/>
      <c r="M315" s="9"/>
    </row>
    <row r="316" spans="1:13" x14ac:dyDescent="0.55000000000000004">
      <c r="A316" s="4" t="s">
        <v>11348</v>
      </c>
      <c r="B316" s="60">
        <v>-0.14666499999999999</v>
      </c>
      <c r="C316" s="60">
        <v>-0.145006</v>
      </c>
      <c r="D316" s="60">
        <v>9.7945000000000004E-2</v>
      </c>
      <c r="E316" s="4"/>
      <c r="F316" s="75">
        <v>44692.546152430557</v>
      </c>
      <c r="G316" s="4"/>
      <c r="H316" s="9"/>
      <c r="I316" s="9"/>
      <c r="J316" s="9"/>
      <c r="K316" s="9"/>
      <c r="L316" s="9"/>
      <c r="M316" s="9"/>
    </row>
    <row r="317" spans="1:13" x14ac:dyDescent="0.55000000000000004">
      <c r="A317" s="4" t="s">
        <v>11349</v>
      </c>
      <c r="B317" s="60">
        <v>0.27744999999999997</v>
      </c>
      <c r="C317" s="60">
        <v>8.4946999999999995E-2</v>
      </c>
      <c r="D317" s="60">
        <v>9.7959000000000004E-2</v>
      </c>
      <c r="E317" s="4"/>
      <c r="F317" s="75">
        <v>44692.546152430557</v>
      </c>
      <c r="G317" s="4"/>
      <c r="H317" s="9"/>
      <c r="I317" s="9"/>
      <c r="J317" s="9"/>
      <c r="K317" s="9"/>
      <c r="L317" s="9"/>
      <c r="M317" s="9"/>
    </row>
    <row r="318" spans="1:13" x14ac:dyDescent="0.55000000000000004">
      <c r="A318" s="4" t="s">
        <v>11351</v>
      </c>
      <c r="B318" s="60">
        <v>0</v>
      </c>
      <c r="C318" s="60">
        <v>0</v>
      </c>
      <c r="D318" s="60">
        <v>0</v>
      </c>
      <c r="E318" s="4"/>
      <c r="F318" s="75">
        <v>44692.546202893522</v>
      </c>
      <c r="G318" s="4"/>
      <c r="H318" s="9">
        <v>168.05200000000002</v>
      </c>
      <c r="I318" s="9">
        <v>279.52100000000002</v>
      </c>
      <c r="J318" s="9">
        <f>H318-168.05</f>
        <v>2.0000000000095497E-3</v>
      </c>
      <c r="K318" s="9">
        <f>I318-279.5</f>
        <v>2.1000000000015007E-2</v>
      </c>
      <c r="L318" s="9"/>
      <c r="M318" s="9"/>
    </row>
    <row r="319" spans="1:13" x14ac:dyDescent="0.55000000000000004">
      <c r="A319" s="4" t="s">
        <v>11352</v>
      </c>
      <c r="B319" s="60">
        <v>-9.9970000000000003E-2</v>
      </c>
      <c r="C319" s="60">
        <v>0.200573</v>
      </c>
      <c r="D319" s="60">
        <v>-6.0013999999999998E-2</v>
      </c>
      <c r="E319" s="4"/>
      <c r="F319" s="75">
        <v>44692.546202893522</v>
      </c>
      <c r="G319" s="4"/>
      <c r="H319" s="9"/>
      <c r="I319" s="9"/>
      <c r="J319" s="9"/>
      <c r="K319" s="9"/>
      <c r="L319" s="9"/>
      <c r="M319" s="9"/>
    </row>
    <row r="320" spans="1:13" x14ac:dyDescent="0.55000000000000004">
      <c r="A320" s="4" t="s">
        <v>11353</v>
      </c>
      <c r="B320" s="60">
        <v>-0.100024</v>
      </c>
      <c r="C320" s="60">
        <v>0.20044699999999999</v>
      </c>
      <c r="D320" s="60">
        <v>5.9943000000000003E-2</v>
      </c>
      <c r="E320" s="4"/>
      <c r="F320" s="75">
        <v>44692.546202893522</v>
      </c>
      <c r="G320" s="4"/>
      <c r="H320" s="9"/>
      <c r="I320" s="9"/>
      <c r="J320" s="9"/>
      <c r="K320" s="9"/>
      <c r="L320" s="9"/>
      <c r="M320" s="9"/>
    </row>
    <row r="321" spans="1:13" x14ac:dyDescent="0.55000000000000004">
      <c r="A321" s="4" t="s">
        <v>11354</v>
      </c>
      <c r="B321" s="60">
        <v>0.10005500000000001</v>
      </c>
      <c r="C321" s="60">
        <v>0.20058899999999999</v>
      </c>
      <c r="D321" s="60">
        <v>-5.9943999999999997E-2</v>
      </c>
      <c r="E321" s="4"/>
      <c r="F321" s="75">
        <v>44692.546202893522</v>
      </c>
      <c r="G321" s="4"/>
      <c r="H321" s="9"/>
      <c r="I321" s="9"/>
      <c r="J321" s="9"/>
      <c r="K321" s="9"/>
      <c r="L321" s="9"/>
      <c r="M321" s="9"/>
    </row>
    <row r="322" spans="1:13" x14ac:dyDescent="0.55000000000000004">
      <c r="A322" s="4" t="s">
        <v>11355</v>
      </c>
      <c r="B322" s="60">
        <v>9.9913000000000002E-2</v>
      </c>
      <c r="C322" s="60">
        <v>0.20075699999999999</v>
      </c>
      <c r="D322" s="60">
        <v>6.0124999999999998E-2</v>
      </c>
      <c r="E322" s="4"/>
      <c r="F322" s="75">
        <v>44692.546202893522</v>
      </c>
      <c r="G322" s="4"/>
      <c r="H322" s="9"/>
      <c r="I322" s="9"/>
      <c r="J322" s="9"/>
      <c r="K322" s="9"/>
      <c r="L322" s="9"/>
      <c r="M322" s="9"/>
    </row>
    <row r="323" spans="1:13" x14ac:dyDescent="0.55000000000000004">
      <c r="A323" s="4" t="s">
        <v>11356</v>
      </c>
      <c r="B323" s="60">
        <v>-0.26255800000000001</v>
      </c>
      <c r="C323" s="60">
        <v>-1.9896E-2</v>
      </c>
      <c r="D323" s="60">
        <v>-5.9968E-2</v>
      </c>
      <c r="E323" s="4"/>
      <c r="F323" s="75">
        <v>44692.546202893522</v>
      </c>
      <c r="G323" s="4"/>
      <c r="H323" s="9"/>
      <c r="I323" s="9"/>
      <c r="J323" s="9"/>
      <c r="K323" s="9"/>
      <c r="L323" s="9"/>
      <c r="M323" s="9"/>
    </row>
    <row r="324" spans="1:13" x14ac:dyDescent="0.55000000000000004">
      <c r="A324" s="4" t="s">
        <v>11357</v>
      </c>
      <c r="B324" s="60">
        <v>-0.262517</v>
      </c>
      <c r="C324" s="60">
        <v>-1.9928999999999999E-2</v>
      </c>
      <c r="D324" s="60">
        <v>6.0040000000000003E-2</v>
      </c>
      <c r="E324" s="4"/>
      <c r="F324" s="75">
        <v>44692.546202893522</v>
      </c>
      <c r="G324" s="4"/>
      <c r="H324" s="9"/>
      <c r="I324" s="9"/>
      <c r="J324" s="9"/>
      <c r="K324" s="9"/>
      <c r="L324" s="9"/>
      <c r="M324" s="9"/>
    </row>
    <row r="325" spans="1:13" x14ac:dyDescent="0.55000000000000004">
      <c r="A325" s="4" t="s">
        <v>11358</v>
      </c>
      <c r="B325" s="60">
        <v>-0.14663699999999999</v>
      </c>
      <c r="C325" s="60">
        <v>-0.14496999999999999</v>
      </c>
      <c r="D325" s="60">
        <v>9.7868999999999998E-2</v>
      </c>
      <c r="E325" s="4"/>
      <c r="F325" s="75">
        <v>44692.546202893522</v>
      </c>
      <c r="G325" s="4"/>
      <c r="H325" s="9"/>
      <c r="I325" s="9"/>
      <c r="J325" s="9"/>
      <c r="K325" s="9"/>
      <c r="L325" s="9"/>
      <c r="M325" s="9"/>
    </row>
    <row r="326" spans="1:13" x14ac:dyDescent="0.55000000000000004">
      <c r="A326" s="4" t="s">
        <v>11359</v>
      </c>
      <c r="B326" s="60">
        <v>0.27749400000000002</v>
      </c>
      <c r="C326" s="60">
        <v>8.5008E-2</v>
      </c>
      <c r="D326" s="60">
        <v>9.7957000000000002E-2</v>
      </c>
      <c r="E326" s="4"/>
      <c r="F326" s="75">
        <v>44692.546202893522</v>
      </c>
      <c r="G326" s="4"/>
      <c r="H326" s="9"/>
      <c r="I326" s="9"/>
      <c r="J326" s="9"/>
      <c r="K326" s="9"/>
      <c r="L326" s="9"/>
      <c r="M326" s="9"/>
    </row>
    <row r="327" spans="1:13" x14ac:dyDescent="0.55000000000000004">
      <c r="A327" s="4" t="s">
        <v>11361</v>
      </c>
      <c r="B327" s="60">
        <v>0</v>
      </c>
      <c r="C327" s="60">
        <v>0</v>
      </c>
      <c r="D327" s="60">
        <v>0</v>
      </c>
      <c r="E327" s="4"/>
      <c r="F327" s="75">
        <v>44692.546252199078</v>
      </c>
      <c r="G327" s="4"/>
      <c r="H327" s="9">
        <v>168.04</v>
      </c>
      <c r="I327" s="9">
        <v>279.52100000000002</v>
      </c>
      <c r="J327" s="9">
        <f>H327-168.05</f>
        <v>-1.0000000000019327E-2</v>
      </c>
      <c r="K327" s="9">
        <f>I327-279.5</f>
        <v>2.1000000000015007E-2</v>
      </c>
      <c r="L327" s="9"/>
      <c r="M327" s="9"/>
    </row>
    <row r="328" spans="1:13" x14ac:dyDescent="0.55000000000000004">
      <c r="A328" s="4" t="s">
        <v>11362</v>
      </c>
      <c r="B328" s="60">
        <v>-9.9903000000000006E-2</v>
      </c>
      <c r="C328" s="60">
        <v>0.20067399999999999</v>
      </c>
      <c r="D328" s="60">
        <v>-5.9776000000000003E-2</v>
      </c>
      <c r="E328" s="4"/>
      <c r="F328" s="75">
        <v>44692.546252199078</v>
      </c>
      <c r="G328" s="4"/>
      <c r="H328" s="9"/>
      <c r="I328" s="9"/>
      <c r="J328" s="9"/>
      <c r="K328" s="9"/>
      <c r="L328" s="9"/>
      <c r="M328" s="9"/>
    </row>
    <row r="329" spans="1:13" x14ac:dyDescent="0.55000000000000004">
      <c r="A329" s="4" t="s">
        <v>11363</v>
      </c>
      <c r="B329" s="60">
        <v>-0.100035</v>
      </c>
      <c r="C329" s="60">
        <v>0.200515</v>
      </c>
      <c r="D329" s="60">
        <v>6.0033000000000003E-2</v>
      </c>
      <c r="E329" s="4"/>
      <c r="F329" s="75">
        <v>44692.546252199078</v>
      </c>
      <c r="G329" s="4"/>
      <c r="H329" s="9"/>
      <c r="I329" s="9"/>
      <c r="J329" s="9"/>
      <c r="K329" s="9"/>
      <c r="L329" s="9"/>
      <c r="M329" s="9"/>
    </row>
    <row r="330" spans="1:13" x14ac:dyDescent="0.55000000000000004">
      <c r="A330" s="4" t="s">
        <v>11364</v>
      </c>
      <c r="B330" s="60">
        <v>9.9965999999999999E-2</v>
      </c>
      <c r="C330" s="60">
        <v>0.200651</v>
      </c>
      <c r="D330" s="60">
        <v>-5.9915999999999997E-2</v>
      </c>
      <c r="E330" s="4"/>
      <c r="F330" s="75">
        <v>44692.546252199078</v>
      </c>
      <c r="G330" s="4"/>
      <c r="H330" s="9"/>
      <c r="I330" s="9"/>
      <c r="J330" s="9"/>
      <c r="K330" s="9"/>
      <c r="L330" s="9"/>
      <c r="M330" s="9"/>
    </row>
    <row r="331" spans="1:13" x14ac:dyDescent="0.55000000000000004">
      <c r="A331" s="4" t="s">
        <v>11365</v>
      </c>
      <c r="B331" s="60">
        <v>9.9987000000000006E-2</v>
      </c>
      <c r="C331" s="60">
        <v>0.20055899999999999</v>
      </c>
      <c r="D331" s="60">
        <v>6.0038000000000001E-2</v>
      </c>
      <c r="E331" s="4"/>
      <c r="F331" s="75">
        <v>44692.546252199078</v>
      </c>
      <c r="G331" s="4"/>
      <c r="H331" s="9"/>
      <c r="I331" s="9"/>
      <c r="J331" s="9"/>
      <c r="K331" s="9"/>
      <c r="L331" s="9"/>
      <c r="M331" s="9"/>
    </row>
    <row r="332" spans="1:13" x14ac:dyDescent="0.55000000000000004">
      <c r="A332" s="4" t="s">
        <v>11366</v>
      </c>
      <c r="B332" s="60">
        <v>-0.26263799999999998</v>
      </c>
      <c r="C332" s="60">
        <v>-1.9946999999999999E-2</v>
      </c>
      <c r="D332" s="60">
        <v>-5.9919E-2</v>
      </c>
      <c r="E332" s="4"/>
      <c r="F332" s="75">
        <v>44692.546252199078</v>
      </c>
      <c r="G332" s="4"/>
      <c r="H332" s="9"/>
      <c r="I332" s="9"/>
      <c r="J332" s="9"/>
      <c r="K332" s="9"/>
      <c r="L332" s="9"/>
      <c r="M332" s="9"/>
    </row>
    <row r="333" spans="1:13" x14ac:dyDescent="0.55000000000000004">
      <c r="A333" s="4" t="s">
        <v>11367</v>
      </c>
      <c r="B333" s="60">
        <v>-0.26250699999999999</v>
      </c>
      <c r="C333" s="60">
        <v>-1.9939999999999999E-2</v>
      </c>
      <c r="D333" s="60">
        <v>6.0018000000000002E-2</v>
      </c>
      <c r="E333" s="4"/>
      <c r="F333" s="75">
        <v>44692.546252199078</v>
      </c>
      <c r="G333" s="4"/>
      <c r="H333" s="9"/>
      <c r="I333" s="9"/>
      <c r="J333" s="9"/>
      <c r="K333" s="9"/>
      <c r="L333" s="9"/>
      <c r="M333" s="9"/>
    </row>
    <row r="334" spans="1:13" x14ac:dyDescent="0.55000000000000004">
      <c r="A334" s="4" t="s">
        <v>11368</v>
      </c>
      <c r="B334" s="60">
        <v>-0.14664099999999999</v>
      </c>
      <c r="C334" s="60">
        <v>-0.14502899999999999</v>
      </c>
      <c r="D334" s="60">
        <v>9.7838999999999995E-2</v>
      </c>
      <c r="E334" s="4"/>
      <c r="F334" s="75">
        <v>44692.546252199078</v>
      </c>
      <c r="G334" s="4"/>
      <c r="H334" s="9"/>
      <c r="I334" s="9"/>
      <c r="J334" s="9"/>
      <c r="K334" s="9"/>
      <c r="L334" s="9"/>
      <c r="M334" s="9"/>
    </row>
    <row r="335" spans="1:13" x14ac:dyDescent="0.55000000000000004">
      <c r="A335" s="4" t="s">
        <v>11369</v>
      </c>
      <c r="B335" s="60">
        <v>0.27752599999999999</v>
      </c>
      <c r="C335" s="60">
        <v>8.5026000000000004E-2</v>
      </c>
      <c r="D335" s="60">
        <v>9.8007999999999998E-2</v>
      </c>
      <c r="E335" s="4"/>
      <c r="F335" s="75">
        <v>44692.546252199078</v>
      </c>
      <c r="G335" s="4"/>
      <c r="H335" s="9"/>
      <c r="I335" s="9"/>
      <c r="J335" s="9"/>
      <c r="K335" s="9"/>
      <c r="L335" s="9"/>
      <c r="M335" s="9"/>
    </row>
    <row r="336" spans="1:13" x14ac:dyDescent="0.55000000000000004">
      <c r="A336" s="4" t="s">
        <v>11371</v>
      </c>
      <c r="B336" s="60">
        <v>0</v>
      </c>
      <c r="C336" s="60">
        <v>0</v>
      </c>
      <c r="D336" s="60">
        <v>0</v>
      </c>
      <c r="E336" s="4"/>
      <c r="F336" s="75">
        <v>44692.54630011574</v>
      </c>
      <c r="G336" s="4"/>
      <c r="H336" s="9">
        <v>168.02900000000002</v>
      </c>
      <c r="I336" s="9">
        <v>279.52100000000002</v>
      </c>
      <c r="J336" s="9">
        <f>H336-168.05</f>
        <v>-2.0999999999986585E-2</v>
      </c>
      <c r="K336" s="9">
        <f>I336-279.5</f>
        <v>2.1000000000015007E-2</v>
      </c>
      <c r="L336" s="9"/>
      <c r="M336" s="9"/>
    </row>
    <row r="337" spans="1:13" x14ac:dyDescent="0.55000000000000004">
      <c r="A337" s="4" t="s">
        <v>11372</v>
      </c>
      <c r="B337" s="60">
        <v>-9.9974999999999994E-2</v>
      </c>
      <c r="C337" s="60">
        <v>0.200599</v>
      </c>
      <c r="D337" s="60">
        <v>-5.9992999999999998E-2</v>
      </c>
      <c r="E337" s="4"/>
      <c r="F337" s="75">
        <v>44692.54630011574</v>
      </c>
      <c r="G337" s="4"/>
      <c r="H337" s="9"/>
      <c r="I337" s="9"/>
      <c r="J337" s="9"/>
      <c r="K337" s="9"/>
      <c r="L337" s="9"/>
      <c r="M337" s="9"/>
    </row>
    <row r="338" spans="1:13" x14ac:dyDescent="0.55000000000000004">
      <c r="A338" s="4" t="s">
        <v>11373</v>
      </c>
      <c r="B338" s="60">
        <v>-0.100032</v>
      </c>
      <c r="C338" s="60">
        <v>0.200512</v>
      </c>
      <c r="D338" s="60">
        <v>5.9977000000000003E-2</v>
      </c>
      <c r="E338" s="4"/>
      <c r="F338" s="75">
        <v>44692.54630011574</v>
      </c>
      <c r="G338" s="4"/>
      <c r="H338" s="9"/>
      <c r="I338" s="9"/>
      <c r="J338" s="9"/>
      <c r="K338" s="9"/>
      <c r="L338" s="9"/>
      <c r="M338" s="9"/>
    </row>
    <row r="339" spans="1:13" x14ac:dyDescent="0.55000000000000004">
      <c r="A339" s="4" t="s">
        <v>11374</v>
      </c>
      <c r="B339" s="60">
        <v>0.10004399999999999</v>
      </c>
      <c r="C339" s="60">
        <v>0.20130600000000001</v>
      </c>
      <c r="D339" s="60">
        <v>-5.9947E-2</v>
      </c>
      <c r="E339" s="4"/>
      <c r="F339" s="75">
        <v>44692.54630011574</v>
      </c>
      <c r="G339" s="4"/>
      <c r="H339" s="9"/>
      <c r="I339" s="9"/>
      <c r="J339" s="9"/>
      <c r="K339" s="9"/>
      <c r="L339" s="9"/>
      <c r="M339" s="9"/>
    </row>
    <row r="340" spans="1:13" x14ac:dyDescent="0.55000000000000004">
      <c r="A340" s="4" t="s">
        <v>11375</v>
      </c>
      <c r="B340" s="60">
        <v>9.9964999999999998E-2</v>
      </c>
      <c r="C340" s="60">
        <v>0.200521</v>
      </c>
      <c r="D340" s="60">
        <v>6.0047000000000003E-2</v>
      </c>
      <c r="E340" s="4"/>
      <c r="F340" s="75">
        <v>44692.54630011574</v>
      </c>
      <c r="G340" s="4"/>
      <c r="H340" s="9"/>
      <c r="I340" s="9"/>
      <c r="J340" s="9"/>
      <c r="K340" s="9"/>
      <c r="L340" s="9"/>
      <c r="M340" s="9"/>
    </row>
    <row r="341" spans="1:13" x14ac:dyDescent="0.55000000000000004">
      <c r="A341" s="4" t="s">
        <v>11376</v>
      </c>
      <c r="B341" s="60">
        <v>-0.26259199999999999</v>
      </c>
      <c r="C341" s="60">
        <v>-1.9883999999999999E-2</v>
      </c>
      <c r="D341" s="60">
        <v>-6.0052000000000001E-2</v>
      </c>
      <c r="E341" s="4"/>
      <c r="F341" s="75">
        <v>44692.54630011574</v>
      </c>
      <c r="G341" s="4"/>
      <c r="H341" s="9"/>
      <c r="I341" s="9"/>
      <c r="J341" s="9"/>
      <c r="K341" s="9"/>
      <c r="L341" s="9"/>
      <c r="M341" s="9"/>
    </row>
    <row r="342" spans="1:13" x14ac:dyDescent="0.55000000000000004">
      <c r="A342" s="4" t="s">
        <v>11377</v>
      </c>
      <c r="B342" s="60">
        <v>-0.26253199999999999</v>
      </c>
      <c r="C342" s="60">
        <v>-1.9913E-2</v>
      </c>
      <c r="D342" s="60">
        <v>5.994E-2</v>
      </c>
      <c r="E342" s="4"/>
      <c r="F342" s="75">
        <v>44692.54630011574</v>
      </c>
      <c r="G342" s="4"/>
      <c r="H342" s="9"/>
      <c r="I342" s="9"/>
      <c r="J342" s="9"/>
      <c r="K342" s="9"/>
      <c r="L342" s="9"/>
      <c r="M342" s="9"/>
    </row>
    <row r="343" spans="1:13" x14ac:dyDescent="0.55000000000000004">
      <c r="A343" s="4" t="s">
        <v>11378</v>
      </c>
      <c r="B343" s="60">
        <v>-0.14669699999999999</v>
      </c>
      <c r="C343" s="60">
        <v>-0.144982</v>
      </c>
      <c r="D343" s="60">
        <v>9.7799999999999998E-2</v>
      </c>
      <c r="E343" s="4"/>
      <c r="F343" s="75">
        <v>44692.54630011574</v>
      </c>
      <c r="G343" s="4"/>
      <c r="H343" s="9"/>
      <c r="I343" s="9"/>
      <c r="J343" s="9"/>
      <c r="K343" s="9"/>
      <c r="L343" s="9"/>
      <c r="M343" s="9"/>
    </row>
    <row r="344" spans="1:13" x14ac:dyDescent="0.55000000000000004">
      <c r="A344" s="4" t="s">
        <v>11379</v>
      </c>
      <c r="B344" s="60">
        <v>0.27751799999999999</v>
      </c>
      <c r="C344" s="60">
        <v>8.4932999999999995E-2</v>
      </c>
      <c r="D344" s="60">
        <v>9.7897999999999999E-2</v>
      </c>
      <c r="E344" s="4"/>
      <c r="F344" s="75">
        <v>44692.54630011574</v>
      </c>
      <c r="G344" s="4"/>
      <c r="H344" s="9"/>
      <c r="I344" s="9"/>
      <c r="J344" s="9"/>
      <c r="K344" s="9"/>
      <c r="L344" s="9"/>
      <c r="M344" s="9"/>
    </row>
    <row r="345" spans="1:13" x14ac:dyDescent="0.55000000000000004">
      <c r="A345" s="4" t="s">
        <v>11381</v>
      </c>
      <c r="B345" s="60">
        <v>0</v>
      </c>
      <c r="C345" s="60">
        <v>0</v>
      </c>
      <c r="D345" s="60">
        <v>0</v>
      </c>
      <c r="E345" s="4"/>
      <c r="F345" s="75">
        <v>44692.546348842596</v>
      </c>
      <c r="G345" s="4"/>
      <c r="H345" s="9">
        <v>168.035</v>
      </c>
      <c r="I345" s="9">
        <v>279.51599999999996</v>
      </c>
      <c r="J345" s="9">
        <f>H345-168.05</f>
        <v>-1.5000000000014779E-2</v>
      </c>
      <c r="K345" s="9">
        <f>I345-279.5</f>
        <v>1.5999999999962711E-2</v>
      </c>
      <c r="L345" s="9"/>
      <c r="M345" s="9"/>
    </row>
    <row r="346" spans="1:13" x14ac:dyDescent="0.55000000000000004">
      <c r="A346" s="4" t="s">
        <v>11382</v>
      </c>
      <c r="B346" s="60">
        <v>-9.9902000000000005E-2</v>
      </c>
      <c r="C346" s="60">
        <v>0.20108599999999999</v>
      </c>
      <c r="D346" s="60">
        <v>-5.9476000000000001E-2</v>
      </c>
      <c r="E346" s="4"/>
      <c r="F346" s="75">
        <v>44692.546348842596</v>
      </c>
      <c r="G346" s="4"/>
      <c r="H346" s="9"/>
      <c r="I346" s="9"/>
      <c r="J346" s="9"/>
      <c r="K346" s="9"/>
      <c r="L346" s="9"/>
      <c r="M346" s="9"/>
    </row>
    <row r="347" spans="1:13" x14ac:dyDescent="0.55000000000000004">
      <c r="A347" s="4" t="s">
        <v>11383</v>
      </c>
      <c r="B347" s="60">
        <v>-0.100025</v>
      </c>
      <c r="C347" s="60">
        <v>0.20049700000000001</v>
      </c>
      <c r="D347" s="60">
        <v>6.0021999999999999E-2</v>
      </c>
      <c r="E347" s="4"/>
      <c r="F347" s="75">
        <v>44692.546348842596</v>
      </c>
      <c r="G347" s="4"/>
      <c r="H347" s="9"/>
      <c r="I347" s="9"/>
      <c r="J347" s="9"/>
      <c r="K347" s="9"/>
      <c r="L347" s="9"/>
      <c r="M347" s="9"/>
    </row>
    <row r="348" spans="1:13" x14ac:dyDescent="0.55000000000000004">
      <c r="A348" s="4" t="s">
        <v>11384</v>
      </c>
      <c r="B348" s="60">
        <v>9.9997000000000003E-2</v>
      </c>
      <c r="C348" s="60">
        <v>0.20086799999999999</v>
      </c>
      <c r="D348" s="60">
        <v>-5.9879000000000002E-2</v>
      </c>
      <c r="E348" s="4"/>
      <c r="F348" s="75">
        <v>44692.546348842596</v>
      </c>
      <c r="G348" s="4"/>
      <c r="H348" s="9"/>
      <c r="I348" s="9"/>
      <c r="J348" s="9"/>
      <c r="K348" s="9"/>
      <c r="L348" s="9"/>
      <c r="M348" s="9"/>
    </row>
    <row r="349" spans="1:13" x14ac:dyDescent="0.55000000000000004">
      <c r="A349" s="4" t="s">
        <v>11385</v>
      </c>
      <c r="B349" s="60">
        <v>0.10002900000000001</v>
      </c>
      <c r="C349" s="60">
        <v>0.20060500000000001</v>
      </c>
      <c r="D349" s="60">
        <v>6.0132999999999999E-2</v>
      </c>
      <c r="E349" s="4"/>
      <c r="F349" s="75">
        <v>44692.546348842596</v>
      </c>
      <c r="G349" s="4"/>
      <c r="H349" s="9"/>
      <c r="I349" s="9"/>
      <c r="J349" s="9"/>
      <c r="K349" s="9"/>
      <c r="L349" s="9"/>
      <c r="M349" s="9"/>
    </row>
    <row r="350" spans="1:13" x14ac:dyDescent="0.55000000000000004">
      <c r="A350" s="4" t="s">
        <v>11386</v>
      </c>
      <c r="B350" s="60">
        <v>-0.26261800000000002</v>
      </c>
      <c r="C350" s="60">
        <v>-1.9942000000000001E-2</v>
      </c>
      <c r="D350" s="60">
        <v>-5.9895999999999998E-2</v>
      </c>
      <c r="E350" s="4"/>
      <c r="F350" s="75">
        <v>44692.546348842596</v>
      </c>
      <c r="G350" s="4"/>
      <c r="H350" s="9"/>
      <c r="I350" s="9"/>
      <c r="J350" s="9"/>
      <c r="K350" s="9"/>
      <c r="L350" s="9"/>
      <c r="M350" s="9"/>
    </row>
    <row r="351" spans="1:13" x14ac:dyDescent="0.55000000000000004">
      <c r="A351" s="4" t="s">
        <v>11387</v>
      </c>
      <c r="B351" s="60">
        <v>-0.26261400000000001</v>
      </c>
      <c r="C351" s="60">
        <v>-1.9973000000000001E-2</v>
      </c>
      <c r="D351" s="60">
        <v>6.0088999999999997E-2</v>
      </c>
      <c r="E351" s="4"/>
      <c r="F351" s="75">
        <v>44692.546348842596</v>
      </c>
      <c r="G351" s="4"/>
      <c r="H351" s="9"/>
      <c r="I351" s="9"/>
      <c r="J351" s="9"/>
      <c r="K351" s="9"/>
      <c r="L351" s="9"/>
      <c r="M351" s="9"/>
    </row>
    <row r="352" spans="1:13" x14ac:dyDescent="0.55000000000000004">
      <c r="A352" s="4" t="s">
        <v>11388</v>
      </c>
      <c r="B352" s="60">
        <v>-0.14662600000000001</v>
      </c>
      <c r="C352" s="60">
        <v>-0.144986</v>
      </c>
      <c r="D352" s="60">
        <v>9.783E-2</v>
      </c>
      <c r="E352" s="4"/>
      <c r="F352" s="75">
        <v>44692.546348842596</v>
      </c>
      <c r="G352" s="4"/>
      <c r="H352" s="9"/>
      <c r="I352" s="9"/>
      <c r="J352" s="9"/>
      <c r="K352" s="9"/>
      <c r="L352" s="9"/>
      <c r="M352" s="9"/>
    </row>
    <row r="353" spans="1:13" x14ac:dyDescent="0.55000000000000004">
      <c r="A353" s="4" t="s">
        <v>11389</v>
      </c>
      <c r="B353" s="60">
        <v>0.277505</v>
      </c>
      <c r="C353" s="60">
        <v>8.4995000000000001E-2</v>
      </c>
      <c r="D353" s="60">
        <v>9.7922999999999996E-2</v>
      </c>
      <c r="E353" s="4"/>
      <c r="F353" s="75">
        <v>44692.546348842596</v>
      </c>
      <c r="G353" s="4"/>
      <c r="H353" s="9"/>
      <c r="I353" s="9"/>
      <c r="J353" s="9"/>
      <c r="K353" s="9"/>
      <c r="L353" s="9"/>
      <c r="M353" s="9"/>
    </row>
    <row r="354" spans="1:13" x14ac:dyDescent="0.55000000000000004">
      <c r="A354" s="4" t="s">
        <v>11391</v>
      </c>
      <c r="B354" s="60">
        <v>0</v>
      </c>
      <c r="C354" s="60">
        <v>0</v>
      </c>
      <c r="D354" s="60">
        <v>0</v>
      </c>
      <c r="E354" s="4"/>
      <c r="F354" s="75">
        <v>44692.546397337966</v>
      </c>
      <c r="G354" s="4"/>
      <c r="H354" s="9">
        <v>168.04300000000001</v>
      </c>
      <c r="I354" s="9">
        <v>279.51300000000003</v>
      </c>
      <c r="J354" s="9">
        <f>H354-168.05</f>
        <v>-7.0000000000050022E-3</v>
      </c>
      <c r="K354" s="9">
        <f>I354-279.5</f>
        <v>1.3000000000033651E-2</v>
      </c>
      <c r="L354" s="9"/>
      <c r="M354" s="9"/>
    </row>
    <row r="355" spans="1:13" x14ac:dyDescent="0.55000000000000004">
      <c r="A355" s="4" t="s">
        <v>11392</v>
      </c>
      <c r="B355" s="60">
        <v>-9.9964999999999998E-2</v>
      </c>
      <c r="C355" s="60">
        <v>0.20039899999999999</v>
      </c>
      <c r="D355" s="60">
        <v>-5.9976000000000002E-2</v>
      </c>
      <c r="E355" s="4"/>
      <c r="F355" s="75">
        <v>44692.546397337966</v>
      </c>
      <c r="G355" s="4"/>
      <c r="H355" s="9"/>
      <c r="I355" s="9"/>
      <c r="J355" s="9"/>
      <c r="K355" s="9"/>
      <c r="L355" s="9"/>
      <c r="M355" s="9"/>
    </row>
    <row r="356" spans="1:13" x14ac:dyDescent="0.55000000000000004">
      <c r="A356" s="4" t="s">
        <v>11393</v>
      </c>
      <c r="B356" s="60">
        <v>-9.9939E-2</v>
      </c>
      <c r="C356" s="60">
        <v>0.20063900000000001</v>
      </c>
      <c r="D356" s="60">
        <v>6.0026000000000003E-2</v>
      </c>
      <c r="E356" s="4"/>
      <c r="F356" s="75">
        <v>44692.546397337966</v>
      </c>
      <c r="G356" s="4"/>
      <c r="H356" s="9"/>
      <c r="I356" s="9"/>
      <c r="J356" s="9"/>
      <c r="K356" s="9"/>
      <c r="L356" s="9"/>
      <c r="M356" s="9"/>
    </row>
    <row r="357" spans="1:13" x14ac:dyDescent="0.55000000000000004">
      <c r="A357" s="4" t="s">
        <v>11394</v>
      </c>
      <c r="B357" s="60">
        <v>0.10000299999999999</v>
      </c>
      <c r="C357" s="60">
        <v>0.20105999999999999</v>
      </c>
      <c r="D357" s="60">
        <v>-5.9769999999999997E-2</v>
      </c>
      <c r="E357" s="4"/>
      <c r="F357" s="75">
        <v>44692.546397337966</v>
      </c>
      <c r="G357" s="4"/>
      <c r="H357" s="9"/>
      <c r="I357" s="9"/>
      <c r="J357" s="9"/>
      <c r="K357" s="9"/>
      <c r="L357" s="9"/>
      <c r="M357" s="9"/>
    </row>
    <row r="358" spans="1:13" x14ac:dyDescent="0.55000000000000004">
      <c r="A358" s="4" t="s">
        <v>11395</v>
      </c>
      <c r="B358" s="60">
        <v>0.10001500000000001</v>
      </c>
      <c r="C358" s="60">
        <v>0.200849</v>
      </c>
      <c r="D358" s="60">
        <v>6.0060000000000002E-2</v>
      </c>
      <c r="E358" s="4"/>
      <c r="F358" s="75">
        <v>44692.546397337966</v>
      </c>
      <c r="G358" s="4"/>
      <c r="H358" s="9"/>
      <c r="I358" s="9"/>
      <c r="J358" s="9"/>
      <c r="K358" s="9"/>
      <c r="L358" s="9"/>
      <c r="M358" s="9"/>
    </row>
    <row r="359" spans="1:13" x14ac:dyDescent="0.55000000000000004">
      <c r="A359" s="4" t="s">
        <v>11396</v>
      </c>
      <c r="B359" s="60">
        <v>-0.26255099999999998</v>
      </c>
      <c r="C359" s="60">
        <v>-1.9972E-2</v>
      </c>
      <c r="D359" s="60">
        <v>-5.9992999999999998E-2</v>
      </c>
      <c r="E359" s="4"/>
      <c r="F359" s="75">
        <v>44692.546397337966</v>
      </c>
      <c r="G359" s="4"/>
      <c r="H359" s="9"/>
      <c r="I359" s="9"/>
      <c r="J359" s="9"/>
      <c r="K359" s="9"/>
      <c r="L359" s="9"/>
      <c r="M359" s="9"/>
    </row>
    <row r="360" spans="1:13" x14ac:dyDescent="0.55000000000000004">
      <c r="A360" s="4" t="s">
        <v>11397</v>
      </c>
      <c r="B360" s="60">
        <v>-0.26251200000000002</v>
      </c>
      <c r="C360" s="60">
        <v>-1.9948E-2</v>
      </c>
      <c r="D360" s="60">
        <v>5.9993999999999999E-2</v>
      </c>
      <c r="E360" s="4"/>
      <c r="F360" s="75">
        <v>44692.546397337966</v>
      </c>
      <c r="G360" s="4"/>
      <c r="H360" s="9"/>
      <c r="I360" s="9"/>
      <c r="J360" s="9"/>
      <c r="K360" s="9"/>
      <c r="L360" s="9"/>
      <c r="M360" s="9"/>
    </row>
    <row r="361" spans="1:13" x14ac:dyDescent="0.55000000000000004">
      <c r="A361" s="4" t="s">
        <v>11398</v>
      </c>
      <c r="B361" s="60">
        <v>-0.14668300000000001</v>
      </c>
      <c r="C361" s="60">
        <v>-0.14494299999999999</v>
      </c>
      <c r="D361" s="60">
        <v>9.7888000000000003E-2</v>
      </c>
      <c r="E361" s="4"/>
      <c r="F361" s="75">
        <v>44692.546397337966</v>
      </c>
      <c r="G361" s="4"/>
      <c r="H361" s="9"/>
      <c r="I361" s="9"/>
      <c r="J361" s="9"/>
      <c r="K361" s="9"/>
      <c r="L361" s="9"/>
      <c r="M361" s="9"/>
    </row>
    <row r="362" spans="1:13" x14ac:dyDescent="0.55000000000000004">
      <c r="A362" s="4" t="s">
        <v>11399</v>
      </c>
      <c r="B362" s="60">
        <v>0.27758100000000002</v>
      </c>
      <c r="C362" s="60">
        <v>8.4897E-2</v>
      </c>
      <c r="D362" s="60">
        <v>9.8194000000000004E-2</v>
      </c>
      <c r="E362" s="4"/>
      <c r="F362" s="75">
        <v>44692.546397337966</v>
      </c>
      <c r="G362" s="4"/>
      <c r="H362" s="9"/>
      <c r="I362" s="9"/>
      <c r="J362" s="9"/>
      <c r="K362" s="9"/>
      <c r="L362" s="9"/>
      <c r="M362" s="9"/>
    </row>
    <row r="363" spans="1:13" x14ac:dyDescent="0.55000000000000004">
      <c r="A363" s="4" t="s">
        <v>11401</v>
      </c>
      <c r="B363" s="60">
        <v>0</v>
      </c>
      <c r="C363" s="60">
        <v>0</v>
      </c>
      <c r="D363" s="60">
        <v>0</v>
      </c>
      <c r="E363" s="4"/>
      <c r="F363" s="75">
        <v>44692.54642604167</v>
      </c>
      <c r="G363" s="4"/>
      <c r="H363" s="9">
        <v>168.042</v>
      </c>
      <c r="I363" s="9">
        <v>279.52</v>
      </c>
      <c r="J363" s="9">
        <f>H363-168.05</f>
        <v>-8.0000000000097771E-3</v>
      </c>
      <c r="K363" s="9">
        <f>I363-279.5</f>
        <v>1.999999999998181E-2</v>
      </c>
      <c r="L363" s="9"/>
      <c r="M363" s="9"/>
    </row>
    <row r="364" spans="1:13" x14ac:dyDescent="0.55000000000000004">
      <c r="A364" s="4" t="s">
        <v>11402</v>
      </c>
      <c r="B364" s="60">
        <v>-9.9981E-2</v>
      </c>
      <c r="C364" s="60">
        <v>0.20064499999999999</v>
      </c>
      <c r="D364" s="60">
        <v>-5.9844000000000001E-2</v>
      </c>
      <c r="E364" s="4"/>
      <c r="F364" s="75">
        <v>44692.54642604167</v>
      </c>
      <c r="G364" s="4"/>
      <c r="H364" s="9"/>
      <c r="I364" s="9"/>
      <c r="J364" s="9"/>
      <c r="K364" s="9"/>
      <c r="L364" s="9"/>
      <c r="M364" s="9"/>
    </row>
    <row r="365" spans="1:13" x14ac:dyDescent="0.55000000000000004">
      <c r="A365" s="4" t="s">
        <v>11403</v>
      </c>
      <c r="B365" s="60">
        <v>-0.10004399999999999</v>
      </c>
      <c r="C365" s="60">
        <v>0.20053000000000001</v>
      </c>
      <c r="D365" s="60">
        <v>6.0019000000000003E-2</v>
      </c>
      <c r="E365" s="4"/>
      <c r="F365" s="75">
        <v>44692.54642604167</v>
      </c>
      <c r="G365" s="4"/>
      <c r="H365" s="9"/>
      <c r="I365" s="9"/>
      <c r="J365" s="9"/>
      <c r="K365" s="9"/>
      <c r="L365" s="9"/>
      <c r="M365" s="9"/>
    </row>
    <row r="366" spans="1:13" x14ac:dyDescent="0.55000000000000004">
      <c r="A366" s="4" t="s">
        <v>11404</v>
      </c>
      <c r="B366" s="60">
        <v>0.100066</v>
      </c>
      <c r="C366" s="60">
        <v>0.20061899999999999</v>
      </c>
      <c r="D366" s="60">
        <v>-5.9880000000000003E-2</v>
      </c>
      <c r="E366" s="4"/>
      <c r="F366" s="75">
        <v>44692.54642604167</v>
      </c>
      <c r="G366" s="4"/>
      <c r="H366" s="9"/>
      <c r="I366" s="9"/>
      <c r="J366" s="9"/>
      <c r="K366" s="9"/>
      <c r="L366" s="9"/>
      <c r="M366" s="9"/>
    </row>
    <row r="367" spans="1:13" x14ac:dyDescent="0.55000000000000004">
      <c r="A367" s="4" t="s">
        <v>11405</v>
      </c>
      <c r="B367" s="60">
        <v>9.9981E-2</v>
      </c>
      <c r="C367" s="60">
        <v>0.20050399999999999</v>
      </c>
      <c r="D367" s="60">
        <v>6.0086000000000001E-2</v>
      </c>
      <c r="E367" s="4"/>
      <c r="F367" s="75">
        <v>44692.54642604167</v>
      </c>
      <c r="G367" s="4"/>
      <c r="H367" s="9"/>
      <c r="I367" s="9"/>
      <c r="J367" s="9"/>
      <c r="K367" s="9"/>
      <c r="L367" s="9"/>
      <c r="M367" s="9"/>
    </row>
    <row r="368" spans="1:13" x14ac:dyDescent="0.55000000000000004">
      <c r="A368" s="4" t="s">
        <v>11406</v>
      </c>
      <c r="B368" s="60">
        <v>-0.26256200000000002</v>
      </c>
      <c r="C368" s="60">
        <v>-1.9959999999999999E-2</v>
      </c>
      <c r="D368" s="60">
        <v>-5.9913000000000001E-2</v>
      </c>
      <c r="E368" s="4"/>
      <c r="F368" s="75">
        <v>44692.54642604167</v>
      </c>
      <c r="G368" s="4"/>
      <c r="H368" s="9"/>
      <c r="I368" s="9"/>
      <c r="J368" s="9"/>
      <c r="K368" s="9"/>
      <c r="L368" s="9"/>
      <c r="M368" s="9"/>
    </row>
    <row r="369" spans="1:13" x14ac:dyDescent="0.55000000000000004">
      <c r="A369" s="4" t="s">
        <v>11407</v>
      </c>
      <c r="B369" s="60">
        <v>-0.26253900000000002</v>
      </c>
      <c r="C369" s="60">
        <v>-1.9968E-2</v>
      </c>
      <c r="D369" s="60">
        <v>6.0056999999999999E-2</v>
      </c>
      <c r="E369" s="4"/>
      <c r="F369" s="75">
        <v>44692.54642604167</v>
      </c>
      <c r="G369" s="4"/>
      <c r="H369" s="9"/>
      <c r="I369" s="9"/>
      <c r="J369" s="9"/>
      <c r="K369" s="9"/>
      <c r="L369" s="9"/>
      <c r="M369" s="9"/>
    </row>
    <row r="370" spans="1:13" x14ac:dyDescent="0.55000000000000004">
      <c r="A370" s="4" t="s">
        <v>11408</v>
      </c>
      <c r="B370" s="60">
        <v>-0.14669099999999999</v>
      </c>
      <c r="C370" s="60">
        <v>-0.14491499999999999</v>
      </c>
      <c r="D370" s="60">
        <v>9.8044000000000006E-2</v>
      </c>
      <c r="E370" s="4"/>
      <c r="F370" s="75">
        <v>44692.54642604167</v>
      </c>
      <c r="G370" s="4"/>
      <c r="H370" s="9"/>
      <c r="I370" s="9"/>
      <c r="J370" s="9"/>
      <c r="K370" s="9"/>
      <c r="L370" s="9"/>
      <c r="M370" s="9"/>
    </row>
    <row r="371" spans="1:13" x14ac:dyDescent="0.55000000000000004">
      <c r="A371" s="4" t="s">
        <v>11409</v>
      </c>
      <c r="B371" s="60">
        <v>0.27750399999999997</v>
      </c>
      <c r="C371" s="60">
        <v>8.5041000000000005E-2</v>
      </c>
      <c r="D371" s="60">
        <v>9.8026000000000002E-2</v>
      </c>
      <c r="E371" s="4"/>
      <c r="F371" s="75">
        <v>44692.54642604167</v>
      </c>
      <c r="G371" s="4"/>
      <c r="H371" s="9"/>
      <c r="I371" s="9"/>
      <c r="J371" s="9"/>
      <c r="K371" s="9"/>
      <c r="L371" s="9"/>
      <c r="M371" s="9"/>
    </row>
    <row r="372" spans="1:13" x14ac:dyDescent="0.55000000000000004">
      <c r="A372" s="4" t="s">
        <v>11411</v>
      </c>
      <c r="B372" s="60">
        <v>0</v>
      </c>
      <c r="C372" s="60">
        <v>0</v>
      </c>
      <c r="D372" s="60">
        <v>0</v>
      </c>
      <c r="E372" s="4"/>
      <c r="F372" s="75">
        <v>44692.546474421295</v>
      </c>
      <c r="G372" s="4"/>
      <c r="H372" s="9">
        <v>168.04400000000001</v>
      </c>
      <c r="I372" s="9">
        <v>279.51599999999996</v>
      </c>
      <c r="J372" s="9">
        <f>H372-168.05</f>
        <v>-6.0000000000002274E-3</v>
      </c>
      <c r="K372" s="9">
        <f>I372-279.5</f>
        <v>1.5999999999962711E-2</v>
      </c>
      <c r="L372" s="9"/>
      <c r="M372" s="9"/>
    </row>
    <row r="373" spans="1:13" x14ac:dyDescent="0.55000000000000004">
      <c r="A373" s="4" t="s">
        <v>11412</v>
      </c>
      <c r="B373" s="60">
        <v>-0.100026</v>
      </c>
      <c r="C373" s="60">
        <v>0.200515</v>
      </c>
      <c r="D373" s="60">
        <v>-5.9909999999999998E-2</v>
      </c>
      <c r="E373" s="4"/>
      <c r="F373" s="75">
        <v>44692.546474421295</v>
      </c>
      <c r="G373" s="4"/>
      <c r="H373" s="9"/>
      <c r="I373" s="9"/>
      <c r="J373" s="9"/>
      <c r="K373" s="9"/>
      <c r="L373" s="9"/>
      <c r="M373" s="9"/>
    </row>
    <row r="374" spans="1:13" x14ac:dyDescent="0.55000000000000004">
      <c r="A374" s="4" t="s">
        <v>11413</v>
      </c>
      <c r="B374" s="60">
        <v>-0.10011100000000001</v>
      </c>
      <c r="C374" s="60">
        <v>0.20067599999999999</v>
      </c>
      <c r="D374" s="60">
        <v>5.9889999999999999E-2</v>
      </c>
      <c r="E374" s="4"/>
      <c r="F374" s="75">
        <v>44692.546474421295</v>
      </c>
      <c r="G374" s="4"/>
      <c r="H374" s="9"/>
      <c r="I374" s="9"/>
      <c r="J374" s="9"/>
      <c r="K374" s="9"/>
      <c r="L374" s="9"/>
      <c r="M374" s="9"/>
    </row>
    <row r="375" spans="1:13" x14ac:dyDescent="0.55000000000000004">
      <c r="A375" s="4" t="s">
        <v>11414</v>
      </c>
      <c r="B375" s="60">
        <v>9.9975999999999995E-2</v>
      </c>
      <c r="C375" s="60">
        <v>0.20061599999999999</v>
      </c>
      <c r="D375" s="60">
        <v>-5.9936999999999997E-2</v>
      </c>
      <c r="E375" s="4"/>
      <c r="F375" s="75">
        <v>44692.546474421295</v>
      </c>
      <c r="G375" s="4"/>
      <c r="H375" s="9"/>
      <c r="I375" s="9"/>
      <c r="J375" s="9"/>
      <c r="K375" s="9"/>
      <c r="L375" s="9"/>
      <c r="M375" s="9"/>
    </row>
    <row r="376" spans="1:13" x14ac:dyDescent="0.55000000000000004">
      <c r="A376" s="4" t="s">
        <v>11415</v>
      </c>
      <c r="B376" s="60">
        <v>9.9987000000000006E-2</v>
      </c>
      <c r="C376" s="60">
        <v>0.20084299999999999</v>
      </c>
      <c r="D376" s="60">
        <v>6.0116999999999997E-2</v>
      </c>
      <c r="E376" s="4"/>
      <c r="F376" s="75">
        <v>44692.546474421295</v>
      </c>
      <c r="G376" s="4"/>
      <c r="H376" s="9"/>
      <c r="I376" s="9"/>
      <c r="J376" s="9"/>
      <c r="K376" s="9"/>
      <c r="L376" s="9"/>
      <c r="M376" s="9"/>
    </row>
    <row r="377" spans="1:13" x14ac:dyDescent="0.55000000000000004">
      <c r="A377" s="4" t="s">
        <v>11416</v>
      </c>
      <c r="B377" s="60">
        <v>-0.26256200000000002</v>
      </c>
      <c r="C377" s="60">
        <v>-1.9883999999999999E-2</v>
      </c>
      <c r="D377" s="60">
        <v>-6.0009E-2</v>
      </c>
      <c r="E377" s="4"/>
      <c r="F377" s="75">
        <v>44692.546474421295</v>
      </c>
      <c r="G377" s="4"/>
      <c r="H377" s="9"/>
      <c r="I377" s="9"/>
      <c r="J377" s="9"/>
      <c r="K377" s="9"/>
      <c r="L377" s="9"/>
      <c r="M377" s="9"/>
    </row>
    <row r="378" spans="1:13" x14ac:dyDescent="0.55000000000000004">
      <c r="A378" s="4" t="s">
        <v>11417</v>
      </c>
      <c r="B378" s="60">
        <v>-0.26251099999999999</v>
      </c>
      <c r="C378" s="60">
        <v>-1.9911999999999999E-2</v>
      </c>
      <c r="D378" s="60">
        <v>6.0003000000000001E-2</v>
      </c>
      <c r="E378" s="4"/>
      <c r="F378" s="75">
        <v>44692.546474421295</v>
      </c>
      <c r="G378" s="4"/>
      <c r="H378" s="9"/>
      <c r="I378" s="9"/>
      <c r="J378" s="9"/>
      <c r="K378" s="9"/>
      <c r="L378" s="9"/>
      <c r="M378" s="9"/>
    </row>
    <row r="379" spans="1:13" x14ac:dyDescent="0.55000000000000004">
      <c r="A379" s="4" t="s">
        <v>11418</v>
      </c>
      <c r="B379" s="60">
        <v>-0.14661399999999999</v>
      </c>
      <c r="C379" s="60">
        <v>-0.145033</v>
      </c>
      <c r="D379" s="60">
        <v>9.7852999999999996E-2</v>
      </c>
      <c r="E379" s="4"/>
      <c r="F379" s="75">
        <v>44692.546474421295</v>
      </c>
      <c r="G379" s="4"/>
      <c r="H379" s="9"/>
      <c r="I379" s="9"/>
      <c r="J379" s="9"/>
      <c r="K379" s="9"/>
      <c r="L379" s="9"/>
      <c r="M379" s="9"/>
    </row>
    <row r="380" spans="1:13" x14ac:dyDescent="0.55000000000000004">
      <c r="A380" s="4" t="s">
        <v>11419</v>
      </c>
      <c r="B380" s="60">
        <v>0.27751300000000001</v>
      </c>
      <c r="C380" s="60">
        <v>8.5068000000000005E-2</v>
      </c>
      <c r="D380" s="60">
        <v>9.8000000000000004E-2</v>
      </c>
      <c r="E380" s="4"/>
      <c r="F380" s="75">
        <v>44692.546474421295</v>
      </c>
      <c r="G380" s="4"/>
      <c r="H380" s="9"/>
      <c r="I380" s="9"/>
      <c r="J380" s="9"/>
      <c r="K380" s="9"/>
      <c r="L380" s="9"/>
      <c r="M380" s="9"/>
    </row>
    <row r="381" spans="1:13" x14ac:dyDescent="0.55000000000000004">
      <c r="A381" s="4" t="s">
        <v>11421</v>
      </c>
      <c r="B381" s="60">
        <v>0</v>
      </c>
      <c r="C381" s="60">
        <v>0</v>
      </c>
      <c r="D381" s="60">
        <v>0</v>
      </c>
      <c r="E381" s="4"/>
      <c r="F381" s="75">
        <v>44692.546524999998</v>
      </c>
      <c r="G381" s="4"/>
      <c r="H381" s="9">
        <v>168.07599999999999</v>
      </c>
      <c r="I381" s="9">
        <v>279.52300000000002</v>
      </c>
      <c r="J381" s="9">
        <f>H381-168.05</f>
        <v>2.5999999999982037E-2</v>
      </c>
      <c r="K381" s="9">
        <f>I381-279.5</f>
        <v>2.3000000000024556E-2</v>
      </c>
      <c r="L381" s="9"/>
      <c r="M381" s="9"/>
    </row>
    <row r="382" spans="1:13" x14ac:dyDescent="0.55000000000000004">
      <c r="A382" s="4" t="s">
        <v>11422</v>
      </c>
      <c r="B382" s="60">
        <v>-0.10000299999999999</v>
      </c>
      <c r="C382" s="60">
        <v>0.20044000000000001</v>
      </c>
      <c r="D382" s="60">
        <v>-5.9907000000000002E-2</v>
      </c>
      <c r="E382" s="4"/>
      <c r="F382" s="75">
        <v>44692.546524999998</v>
      </c>
      <c r="G382" s="4"/>
      <c r="H382" s="9"/>
      <c r="I382" s="9"/>
      <c r="J382" s="9"/>
      <c r="K382" s="9"/>
      <c r="L382" s="9"/>
      <c r="M382" s="9"/>
    </row>
    <row r="383" spans="1:13" x14ac:dyDescent="0.55000000000000004">
      <c r="A383" s="4" t="s">
        <v>11423</v>
      </c>
      <c r="B383" s="60">
        <v>-0.10009700000000001</v>
      </c>
      <c r="C383" s="60">
        <v>0.200401</v>
      </c>
      <c r="D383" s="60">
        <v>5.9995E-2</v>
      </c>
      <c r="E383" s="4"/>
      <c r="F383" s="75">
        <v>44692.546524999998</v>
      </c>
      <c r="G383" s="4"/>
      <c r="H383" s="9"/>
      <c r="I383" s="9"/>
      <c r="J383" s="9"/>
      <c r="K383" s="9"/>
      <c r="L383" s="9"/>
      <c r="M383" s="9"/>
    </row>
    <row r="384" spans="1:13" x14ac:dyDescent="0.55000000000000004">
      <c r="A384" s="4" t="s">
        <v>11424</v>
      </c>
      <c r="B384" s="60">
        <v>9.9982000000000001E-2</v>
      </c>
      <c r="C384" s="60">
        <v>0.20054900000000001</v>
      </c>
      <c r="D384" s="60">
        <v>-5.9913000000000001E-2</v>
      </c>
      <c r="E384" s="4"/>
      <c r="F384" s="75">
        <v>44692.546524999998</v>
      </c>
      <c r="G384" s="4"/>
      <c r="H384" s="9"/>
      <c r="I384" s="9"/>
      <c r="J384" s="9"/>
      <c r="K384" s="9"/>
      <c r="L384" s="9"/>
      <c r="M384" s="9"/>
    </row>
    <row r="385" spans="1:13" x14ac:dyDescent="0.55000000000000004">
      <c r="A385" s="4" t="s">
        <v>11425</v>
      </c>
      <c r="B385" s="60">
        <v>9.9858000000000002E-2</v>
      </c>
      <c r="C385" s="60">
        <v>0.20055100000000001</v>
      </c>
      <c r="D385" s="60">
        <v>6.0002E-2</v>
      </c>
      <c r="E385" s="4"/>
      <c r="F385" s="75">
        <v>44692.546524999998</v>
      </c>
      <c r="G385" s="4"/>
      <c r="H385" s="9"/>
      <c r="I385" s="9"/>
      <c r="J385" s="9"/>
      <c r="K385" s="9"/>
      <c r="L385" s="9"/>
      <c r="M385" s="9"/>
    </row>
    <row r="386" spans="1:13" x14ac:dyDescent="0.55000000000000004">
      <c r="A386" s="4" t="s">
        <v>11426</v>
      </c>
      <c r="B386" s="60">
        <v>-0.262521</v>
      </c>
      <c r="C386" s="60">
        <v>-1.9921999999999999E-2</v>
      </c>
      <c r="D386" s="60">
        <v>-5.9965999999999998E-2</v>
      </c>
      <c r="E386" s="4"/>
      <c r="F386" s="75">
        <v>44692.546524999998</v>
      </c>
      <c r="G386" s="4"/>
      <c r="H386" s="9"/>
      <c r="I386" s="9"/>
      <c r="J386" s="9"/>
      <c r="K386" s="9"/>
      <c r="L386" s="9"/>
      <c r="M386" s="9"/>
    </row>
    <row r="387" spans="1:13" x14ac:dyDescent="0.55000000000000004">
      <c r="A387" s="4" t="s">
        <v>11427</v>
      </c>
      <c r="B387" s="60">
        <v>-0.26246799999999998</v>
      </c>
      <c r="C387" s="60">
        <v>-1.9934E-2</v>
      </c>
      <c r="D387" s="60">
        <v>6.0047999999999997E-2</v>
      </c>
      <c r="E387" s="4"/>
      <c r="F387" s="75">
        <v>44692.546524999998</v>
      </c>
      <c r="G387" s="4"/>
      <c r="H387" s="9"/>
      <c r="I387" s="9"/>
      <c r="J387" s="9"/>
      <c r="K387" s="9"/>
      <c r="L387" s="9"/>
      <c r="M387" s="9"/>
    </row>
    <row r="388" spans="1:13" x14ac:dyDescent="0.55000000000000004">
      <c r="A388" s="4" t="s">
        <v>11428</v>
      </c>
      <c r="B388" s="60">
        <v>-0.14663899999999999</v>
      </c>
      <c r="C388" s="60">
        <v>-0.14499600000000001</v>
      </c>
      <c r="D388" s="60">
        <v>9.7957000000000002E-2</v>
      </c>
      <c r="E388" s="4"/>
      <c r="F388" s="75">
        <v>44692.546524999998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11429</v>
      </c>
      <c r="B389" s="60">
        <v>0.277503</v>
      </c>
      <c r="C389" s="60">
        <v>8.5057999999999995E-2</v>
      </c>
      <c r="D389" s="60">
        <v>9.7921999999999995E-2</v>
      </c>
      <c r="E389" s="4"/>
      <c r="F389" s="75">
        <v>44692.546524999998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11431</v>
      </c>
      <c r="B390" s="60">
        <v>0</v>
      </c>
      <c r="C390" s="60">
        <v>0</v>
      </c>
      <c r="D390" s="60">
        <v>0</v>
      </c>
      <c r="E390" s="4"/>
      <c r="F390" s="75">
        <v>44692.546573958331</v>
      </c>
      <c r="G390" s="4"/>
      <c r="H390" s="9">
        <v>168.054</v>
      </c>
      <c r="I390" s="9">
        <v>279.524</v>
      </c>
      <c r="J390" s="9">
        <f>H390-168.05</f>
        <v>3.9999999999906777E-3</v>
      </c>
      <c r="K390" s="9">
        <f>I390-279.5</f>
        <v>2.4000000000000909E-2</v>
      </c>
      <c r="L390" s="9"/>
      <c r="M390" s="9"/>
    </row>
    <row r="391" spans="1:13" x14ac:dyDescent="0.55000000000000004">
      <c r="A391" s="4" t="s">
        <v>11432</v>
      </c>
      <c r="B391" s="60">
        <v>-0.100033</v>
      </c>
      <c r="C391" s="60">
        <v>0.20055300000000001</v>
      </c>
      <c r="D391" s="60">
        <v>-5.9956000000000002E-2</v>
      </c>
      <c r="E391" s="4"/>
      <c r="F391" s="75">
        <v>44692.546573958331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11433</v>
      </c>
      <c r="B392" s="60">
        <v>-9.9981E-2</v>
      </c>
      <c r="C392" s="60">
        <v>0.20059099999999999</v>
      </c>
      <c r="D392" s="60">
        <v>5.9930999999999998E-2</v>
      </c>
      <c r="E392" s="4"/>
      <c r="F392" s="75">
        <v>44692.546573958331</v>
      </c>
      <c r="G392" s="4"/>
      <c r="H392" s="9"/>
      <c r="I392" s="9"/>
      <c r="J392" s="9"/>
      <c r="K392" s="9"/>
      <c r="L392" s="9"/>
      <c r="M392" s="9"/>
    </row>
    <row r="393" spans="1:13" ht="14.1" customHeight="1" x14ac:dyDescent="0.55000000000000004">
      <c r="A393" s="4" t="s">
        <v>11434</v>
      </c>
      <c r="B393" s="60">
        <v>9.9972000000000005E-2</v>
      </c>
      <c r="C393" s="60">
        <v>0.20055600000000001</v>
      </c>
      <c r="D393" s="60">
        <v>-6.0012000000000003E-2</v>
      </c>
      <c r="E393" s="4"/>
      <c r="F393" s="75">
        <v>44692.546573958331</v>
      </c>
      <c r="G393" s="4"/>
      <c r="H393" s="9"/>
      <c r="I393" s="9"/>
      <c r="J393" s="9"/>
      <c r="K393" s="9"/>
      <c r="L393" s="9"/>
      <c r="M393" s="9"/>
    </row>
    <row r="394" spans="1:13" x14ac:dyDescent="0.55000000000000004">
      <c r="A394" s="4" t="s">
        <v>11435</v>
      </c>
      <c r="B394" s="60">
        <v>9.9932999999999994E-2</v>
      </c>
      <c r="C394" s="60">
        <v>0.200544</v>
      </c>
      <c r="D394" s="60">
        <v>6.0000999999999999E-2</v>
      </c>
      <c r="E394" s="4"/>
      <c r="F394" s="75">
        <v>44692.546573958331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11436</v>
      </c>
      <c r="B395" s="60">
        <v>-0.26256600000000002</v>
      </c>
      <c r="C395" s="60">
        <v>-1.9896E-2</v>
      </c>
      <c r="D395" s="60">
        <v>-6.0005000000000003E-2</v>
      </c>
      <c r="E395" s="4"/>
      <c r="F395" s="75">
        <v>44692.546573958331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11437</v>
      </c>
      <c r="B396" s="60">
        <v>-0.262548</v>
      </c>
      <c r="C396" s="60">
        <v>-1.9938999999999998E-2</v>
      </c>
      <c r="D396" s="60">
        <v>6.0005000000000003E-2</v>
      </c>
      <c r="E396" s="4"/>
      <c r="F396" s="75">
        <v>44692.546573958331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11438</v>
      </c>
      <c r="B397" s="60">
        <v>-0.14666899999999999</v>
      </c>
      <c r="C397" s="60">
        <v>-0.14500399999999999</v>
      </c>
      <c r="D397" s="60">
        <v>9.7888000000000003E-2</v>
      </c>
      <c r="E397" s="4"/>
      <c r="F397" s="75">
        <v>44692.546573958331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11439</v>
      </c>
      <c r="B398" s="60">
        <v>0.27750200000000003</v>
      </c>
      <c r="C398" s="60">
        <v>8.4977999999999998E-2</v>
      </c>
      <c r="D398" s="60">
        <v>9.7921999999999995E-2</v>
      </c>
      <c r="E398" s="4"/>
      <c r="F398" s="75">
        <v>44692.546573958331</v>
      </c>
      <c r="G398" s="4"/>
      <c r="H398" s="9"/>
      <c r="I398" s="9"/>
      <c r="J398" s="9"/>
      <c r="K398" s="9"/>
      <c r="L398" s="9"/>
      <c r="M398" s="9"/>
    </row>
    <row r="399" spans="1:13" x14ac:dyDescent="0.55000000000000004">
      <c r="A399" s="4" t="s">
        <v>11441</v>
      </c>
      <c r="B399" s="60">
        <v>0</v>
      </c>
      <c r="C399" s="60">
        <v>0</v>
      </c>
      <c r="D399" s="60">
        <v>0</v>
      </c>
      <c r="E399" s="4"/>
      <c r="F399" s="75">
        <v>44692.546624421295</v>
      </c>
      <c r="G399" s="4"/>
      <c r="H399" s="9">
        <v>168.05500000000001</v>
      </c>
      <c r="I399" s="9">
        <v>279.524</v>
      </c>
      <c r="J399" s="9">
        <f>H399-168.05</f>
        <v>4.9999999999954525E-3</v>
      </c>
      <c r="K399" s="9">
        <f>I399-279.5</f>
        <v>2.4000000000000909E-2</v>
      </c>
      <c r="L399" s="9"/>
      <c r="M399" s="9"/>
    </row>
    <row r="400" spans="1:13" x14ac:dyDescent="0.55000000000000004">
      <c r="A400" s="4" t="s">
        <v>11442</v>
      </c>
      <c r="B400" s="60">
        <v>-9.9962999999999996E-2</v>
      </c>
      <c r="C400" s="60">
        <v>0.20047000000000001</v>
      </c>
      <c r="D400" s="60">
        <v>-5.9979999999999999E-2</v>
      </c>
      <c r="E400" s="4"/>
      <c r="F400" s="75">
        <v>44692.546624421295</v>
      </c>
      <c r="G400" s="4"/>
      <c r="H400" s="9"/>
      <c r="I400" s="9"/>
      <c r="J400" s="9"/>
      <c r="K400" s="9"/>
      <c r="L400" s="9"/>
      <c r="M400" s="9"/>
    </row>
    <row r="401" spans="1:13" x14ac:dyDescent="0.55000000000000004">
      <c r="A401" s="4" t="s">
        <v>11443</v>
      </c>
      <c r="B401" s="60">
        <v>-0.100089</v>
      </c>
      <c r="C401" s="60">
        <v>0.20046800000000001</v>
      </c>
      <c r="D401" s="60">
        <v>5.9955000000000001E-2</v>
      </c>
      <c r="E401" s="4"/>
      <c r="F401" s="75">
        <v>44692.546624421295</v>
      </c>
      <c r="G401" s="4"/>
      <c r="H401" s="9"/>
      <c r="I401" s="9"/>
      <c r="J401" s="9"/>
      <c r="K401" s="9"/>
      <c r="L401" s="9"/>
      <c r="M401" s="9"/>
    </row>
    <row r="402" spans="1:13" x14ac:dyDescent="0.55000000000000004">
      <c r="A402" s="4" t="s">
        <v>11444</v>
      </c>
      <c r="B402" s="60">
        <v>9.9928000000000003E-2</v>
      </c>
      <c r="C402" s="60">
        <v>0.200544</v>
      </c>
      <c r="D402" s="60">
        <v>-5.9943000000000003E-2</v>
      </c>
      <c r="E402" s="4"/>
      <c r="F402" s="75">
        <v>44692.546624421295</v>
      </c>
      <c r="G402" s="4"/>
      <c r="H402" s="9"/>
      <c r="I402" s="9"/>
      <c r="J402" s="9"/>
      <c r="K402" s="9"/>
      <c r="L402" s="9"/>
      <c r="M402" s="9"/>
    </row>
    <row r="403" spans="1:13" x14ac:dyDescent="0.55000000000000004">
      <c r="A403" s="4" t="s">
        <v>11445</v>
      </c>
      <c r="B403" s="60">
        <v>9.9922999999999998E-2</v>
      </c>
      <c r="C403" s="60">
        <v>0.20052700000000001</v>
      </c>
      <c r="D403" s="60">
        <v>6.0016E-2</v>
      </c>
      <c r="E403" s="4"/>
      <c r="F403" s="75">
        <v>44692.546624421295</v>
      </c>
      <c r="G403" s="4"/>
      <c r="H403" s="9"/>
      <c r="I403" s="9"/>
      <c r="J403" s="9"/>
      <c r="K403" s="9"/>
      <c r="L403" s="9"/>
      <c r="M403" s="9"/>
    </row>
    <row r="404" spans="1:13" x14ac:dyDescent="0.55000000000000004">
      <c r="A404" s="4" t="s">
        <v>11446</v>
      </c>
      <c r="B404" s="60">
        <v>-0.26269399999999998</v>
      </c>
      <c r="C404" s="60">
        <v>-1.9952999999999999E-2</v>
      </c>
      <c r="D404" s="60">
        <v>-6.0031000000000001E-2</v>
      </c>
      <c r="E404" s="4"/>
      <c r="F404" s="75">
        <v>44692.546624421295</v>
      </c>
      <c r="G404" s="4"/>
      <c r="H404" s="9"/>
      <c r="I404" s="9"/>
      <c r="J404" s="9"/>
      <c r="K404" s="9"/>
      <c r="L404" s="9"/>
      <c r="M404" s="9"/>
    </row>
    <row r="405" spans="1:13" x14ac:dyDescent="0.55000000000000004">
      <c r="A405" s="4" t="s">
        <v>11447</v>
      </c>
      <c r="B405" s="60">
        <v>-0.26263700000000001</v>
      </c>
      <c r="C405" s="60">
        <v>-1.9928999999999999E-2</v>
      </c>
      <c r="D405" s="60">
        <v>5.9983000000000002E-2</v>
      </c>
      <c r="E405" s="4"/>
      <c r="F405" s="75">
        <v>44692.546624421295</v>
      </c>
      <c r="G405" s="4"/>
      <c r="H405" s="9"/>
      <c r="I405" s="9"/>
      <c r="J405" s="9"/>
      <c r="K405" s="9"/>
      <c r="L405" s="9"/>
      <c r="M405" s="9"/>
    </row>
    <row r="406" spans="1:13" x14ac:dyDescent="0.55000000000000004">
      <c r="A406" s="4" t="s">
        <v>11448</v>
      </c>
      <c r="B406" s="60">
        <v>-0.146645</v>
      </c>
      <c r="C406" s="60">
        <v>-0.14502499999999999</v>
      </c>
      <c r="D406" s="60">
        <v>9.7845000000000001E-2</v>
      </c>
      <c r="E406" s="4"/>
      <c r="F406" s="75">
        <v>44692.546624421295</v>
      </c>
      <c r="G406" s="4"/>
      <c r="H406" s="9"/>
      <c r="I406" s="9"/>
      <c r="J406" s="9"/>
      <c r="K406" s="9"/>
      <c r="L406" s="9"/>
      <c r="M406" s="9"/>
    </row>
    <row r="407" spans="1:13" x14ac:dyDescent="0.55000000000000004">
      <c r="A407" s="4" t="s">
        <v>11449</v>
      </c>
      <c r="B407" s="60">
        <v>0.27753800000000001</v>
      </c>
      <c r="C407" s="60">
        <v>8.5098999999999994E-2</v>
      </c>
      <c r="D407" s="60">
        <v>9.7935999999999995E-2</v>
      </c>
      <c r="E407" s="4"/>
      <c r="F407" s="75">
        <v>44692.546624421295</v>
      </c>
      <c r="G407" s="4"/>
      <c r="H407" s="9"/>
      <c r="I407" s="9"/>
      <c r="J407" s="9"/>
      <c r="K407" s="9"/>
      <c r="L407" s="9"/>
      <c r="M407" s="9"/>
    </row>
    <row r="408" spans="1:13" x14ac:dyDescent="0.55000000000000004">
      <c r="A408" s="4" t="s">
        <v>11451</v>
      </c>
      <c r="B408" s="60">
        <v>0</v>
      </c>
      <c r="C408" s="60">
        <v>0</v>
      </c>
      <c r="D408" s="60">
        <v>0</v>
      </c>
      <c r="E408" s="4"/>
      <c r="F408" s="75">
        <v>44692.546673726851</v>
      </c>
      <c r="G408" s="4"/>
      <c r="H408" s="9">
        <v>168.077</v>
      </c>
      <c r="I408" s="9">
        <v>279.52300000000002</v>
      </c>
      <c r="J408" s="9">
        <f>H408-168.05</f>
        <v>2.6999999999986812E-2</v>
      </c>
      <c r="K408" s="9">
        <f>I408-279.5</f>
        <v>2.3000000000024556E-2</v>
      </c>
      <c r="L408" s="9"/>
      <c r="M408" s="9"/>
    </row>
    <row r="409" spans="1:13" x14ac:dyDescent="0.55000000000000004">
      <c r="A409" s="4" t="s">
        <v>11452</v>
      </c>
      <c r="B409" s="60">
        <v>-0.10001500000000001</v>
      </c>
      <c r="C409" s="60">
        <v>0.20049800000000001</v>
      </c>
      <c r="D409" s="60">
        <v>-5.9936000000000003E-2</v>
      </c>
      <c r="E409" s="4"/>
      <c r="F409" s="75">
        <v>44692.546673726851</v>
      </c>
      <c r="G409" s="4"/>
      <c r="H409" s="9"/>
      <c r="I409" s="9"/>
      <c r="J409" s="9"/>
      <c r="K409" s="9"/>
      <c r="L409" s="9"/>
      <c r="M409" s="9"/>
    </row>
    <row r="410" spans="1:13" x14ac:dyDescent="0.55000000000000004">
      <c r="A410" s="4" t="s">
        <v>11453</v>
      </c>
      <c r="B410" s="60">
        <v>-0.100009</v>
      </c>
      <c r="C410" s="60">
        <v>0.200548</v>
      </c>
      <c r="D410" s="60">
        <v>5.9944999999999998E-2</v>
      </c>
      <c r="E410" s="4"/>
      <c r="F410" s="75">
        <v>44692.546673726851</v>
      </c>
      <c r="G410" s="4"/>
      <c r="H410" s="9"/>
      <c r="I410" s="9"/>
      <c r="J410" s="9"/>
      <c r="K410" s="9"/>
      <c r="L410" s="9"/>
      <c r="M410" s="9"/>
    </row>
    <row r="411" spans="1:13" x14ac:dyDescent="0.55000000000000004">
      <c r="A411" s="4" t="s">
        <v>11454</v>
      </c>
      <c r="B411" s="60">
        <v>9.9998000000000004E-2</v>
      </c>
      <c r="C411" s="60">
        <v>0.20058999999999999</v>
      </c>
      <c r="D411" s="60">
        <v>-5.9956000000000002E-2</v>
      </c>
      <c r="E411" s="4"/>
      <c r="F411" s="75">
        <v>44692.546673726851</v>
      </c>
      <c r="G411" s="4"/>
      <c r="H411" s="9"/>
      <c r="I411" s="9"/>
      <c r="J411" s="9"/>
      <c r="K411" s="9"/>
      <c r="L411" s="9"/>
      <c r="M411" s="9"/>
    </row>
    <row r="412" spans="1:13" x14ac:dyDescent="0.55000000000000004">
      <c r="A412" s="4" t="s">
        <v>11455</v>
      </c>
      <c r="B412" s="60">
        <v>9.9969000000000002E-2</v>
      </c>
      <c r="C412" s="60">
        <v>0.20058000000000001</v>
      </c>
      <c r="D412" s="60">
        <v>6.0009E-2</v>
      </c>
      <c r="E412" s="4"/>
      <c r="F412" s="75">
        <v>44692.546673726851</v>
      </c>
      <c r="G412" s="4"/>
      <c r="H412" s="9"/>
      <c r="I412" s="9"/>
      <c r="J412" s="9"/>
      <c r="K412" s="9"/>
      <c r="L412" s="9"/>
      <c r="M412" s="9"/>
    </row>
    <row r="413" spans="1:13" x14ac:dyDescent="0.55000000000000004">
      <c r="A413" s="4" t="s">
        <v>11456</v>
      </c>
      <c r="B413" s="60">
        <v>-0.262492</v>
      </c>
      <c r="C413" s="60">
        <v>-1.9963000000000002E-2</v>
      </c>
      <c r="D413" s="60">
        <v>-5.9968E-2</v>
      </c>
      <c r="E413" s="4"/>
      <c r="F413" s="75">
        <v>44692.546673726851</v>
      </c>
      <c r="G413" s="4"/>
      <c r="H413" s="9"/>
      <c r="I413" s="9"/>
      <c r="J413" s="9"/>
      <c r="K413" s="9"/>
      <c r="L413" s="9"/>
      <c r="M413" s="9"/>
    </row>
    <row r="414" spans="1:13" x14ac:dyDescent="0.55000000000000004">
      <c r="A414" s="4" t="s">
        <v>11457</v>
      </c>
      <c r="B414" s="60">
        <v>-0.26245800000000002</v>
      </c>
      <c r="C414" s="60">
        <v>-1.9984999999999999E-2</v>
      </c>
      <c r="D414" s="60">
        <v>6.0040000000000003E-2</v>
      </c>
      <c r="E414" s="4"/>
      <c r="F414" s="75">
        <v>44692.546673726851</v>
      </c>
      <c r="G414" s="4"/>
      <c r="H414" s="9"/>
      <c r="I414" s="9"/>
      <c r="J414" s="9"/>
      <c r="K414" s="9"/>
      <c r="L414" s="9"/>
      <c r="M414" s="9"/>
    </row>
    <row r="415" spans="1:13" x14ac:dyDescent="0.55000000000000004">
      <c r="A415" s="4" t="s">
        <v>11458</v>
      </c>
      <c r="B415" s="60">
        <v>-0.146615</v>
      </c>
      <c r="C415" s="60">
        <v>-0.14504900000000001</v>
      </c>
      <c r="D415" s="60">
        <v>9.7878000000000007E-2</v>
      </c>
      <c r="E415" s="4"/>
      <c r="F415" s="75">
        <v>44692.546673726851</v>
      </c>
      <c r="G415" s="4"/>
      <c r="H415" s="9"/>
      <c r="I415" s="9"/>
      <c r="J415" s="9"/>
      <c r="K415" s="9"/>
      <c r="L415" s="9"/>
      <c r="M415" s="9"/>
    </row>
    <row r="416" spans="1:13" x14ac:dyDescent="0.55000000000000004">
      <c r="A416" s="4" t="s">
        <v>11459</v>
      </c>
      <c r="B416" s="60">
        <v>0.27754600000000001</v>
      </c>
      <c r="C416" s="60">
        <v>8.5137000000000004E-2</v>
      </c>
      <c r="D416" s="60">
        <v>9.7892000000000007E-2</v>
      </c>
      <c r="E416" s="4"/>
      <c r="F416" s="75">
        <v>44692.546673726851</v>
      </c>
      <c r="G416" s="4"/>
      <c r="H416" s="9"/>
      <c r="I416" s="9"/>
      <c r="J416" s="9"/>
      <c r="K416" s="9"/>
      <c r="L416" s="9"/>
      <c r="M416" s="9"/>
    </row>
    <row r="417" spans="1:13" x14ac:dyDescent="0.55000000000000004">
      <c r="A417" s="4" t="s">
        <v>11461</v>
      </c>
      <c r="B417" s="60">
        <v>0</v>
      </c>
      <c r="C417" s="60">
        <v>0</v>
      </c>
      <c r="D417" s="60">
        <v>0</v>
      </c>
      <c r="E417" s="4"/>
      <c r="F417" s="75">
        <v>44692.546721064813</v>
      </c>
      <c r="G417" s="4"/>
      <c r="H417" s="9">
        <v>168.035</v>
      </c>
      <c r="I417" s="9">
        <v>279.52100000000002</v>
      </c>
      <c r="J417" s="9">
        <f>H417-168.05</f>
        <v>-1.5000000000014779E-2</v>
      </c>
      <c r="K417" s="9">
        <f>I417-279.5</f>
        <v>2.1000000000015007E-2</v>
      </c>
      <c r="L417" s="9"/>
      <c r="M417" s="9"/>
    </row>
    <row r="418" spans="1:13" x14ac:dyDescent="0.55000000000000004">
      <c r="A418" s="4" t="s">
        <v>11462</v>
      </c>
      <c r="B418" s="60">
        <v>-9.9977999999999997E-2</v>
      </c>
      <c r="C418" s="60">
        <v>0.200547</v>
      </c>
      <c r="D418" s="60">
        <v>-5.9901000000000003E-2</v>
      </c>
      <c r="E418" s="4"/>
      <c r="F418" s="75">
        <v>44692.546721064813</v>
      </c>
      <c r="G418" s="4"/>
      <c r="H418" s="9"/>
      <c r="I418" s="9"/>
      <c r="J418" s="9"/>
      <c r="K418" s="9"/>
      <c r="L418" s="9"/>
      <c r="M418" s="9"/>
    </row>
    <row r="419" spans="1:13" x14ac:dyDescent="0.55000000000000004">
      <c r="A419" s="4" t="s">
        <v>11463</v>
      </c>
      <c r="B419" s="60">
        <v>-0.100005</v>
      </c>
      <c r="C419" s="60">
        <v>0.20052</v>
      </c>
      <c r="D419" s="60">
        <v>6.0002E-2</v>
      </c>
      <c r="E419" s="4"/>
      <c r="F419" s="75">
        <v>44692.546721064813</v>
      </c>
      <c r="G419" s="4"/>
      <c r="H419" s="9"/>
      <c r="I419" s="9"/>
      <c r="J419" s="9"/>
      <c r="K419" s="9"/>
      <c r="L419" s="9"/>
      <c r="M419" s="9"/>
    </row>
    <row r="420" spans="1:13" x14ac:dyDescent="0.55000000000000004">
      <c r="A420" s="4" t="s">
        <v>11464</v>
      </c>
      <c r="B420" s="60">
        <v>0.10002</v>
      </c>
      <c r="C420" s="60">
        <v>0.200546</v>
      </c>
      <c r="D420" s="60">
        <v>-5.9928000000000002E-2</v>
      </c>
      <c r="E420" s="4"/>
      <c r="F420" s="75">
        <v>44692.546721064813</v>
      </c>
      <c r="G420" s="4"/>
      <c r="H420" s="9"/>
      <c r="I420" s="9"/>
      <c r="J420" s="9"/>
      <c r="K420" s="9"/>
      <c r="L420" s="9"/>
      <c r="M420" s="9"/>
    </row>
    <row r="421" spans="1:13" x14ac:dyDescent="0.55000000000000004">
      <c r="A421" s="4" t="s">
        <v>11465</v>
      </c>
      <c r="B421" s="60">
        <v>9.9990999999999997E-2</v>
      </c>
      <c r="C421" s="60">
        <v>0.200539</v>
      </c>
      <c r="D421" s="60">
        <v>6.0053000000000002E-2</v>
      </c>
      <c r="E421" s="4"/>
      <c r="F421" s="75">
        <v>44692.546721064813</v>
      </c>
      <c r="G421" s="4"/>
      <c r="H421" s="9"/>
      <c r="I421" s="9"/>
      <c r="J421" s="9"/>
      <c r="K421" s="9"/>
      <c r="L421" s="9"/>
      <c r="M421" s="9"/>
    </row>
    <row r="422" spans="1:13" x14ac:dyDescent="0.55000000000000004">
      <c r="A422" s="4" t="s">
        <v>11466</v>
      </c>
      <c r="B422" s="60">
        <v>-0.26261299999999999</v>
      </c>
      <c r="C422" s="60">
        <v>-1.984E-2</v>
      </c>
      <c r="D422" s="60">
        <v>-6.0070999999999999E-2</v>
      </c>
      <c r="E422" s="4"/>
      <c r="F422" s="75">
        <v>44692.546721064813</v>
      </c>
      <c r="G422" s="4"/>
      <c r="H422" s="9"/>
      <c r="I422" s="9"/>
      <c r="J422" s="9"/>
      <c r="K422" s="9"/>
      <c r="L422" s="9"/>
      <c r="M422" s="9"/>
    </row>
    <row r="423" spans="1:13" x14ac:dyDescent="0.55000000000000004">
      <c r="A423" s="4" t="s">
        <v>11467</v>
      </c>
      <c r="B423" s="60">
        <v>-0.262575</v>
      </c>
      <c r="C423" s="60">
        <v>-1.9892E-2</v>
      </c>
      <c r="D423" s="60">
        <v>5.9951999999999998E-2</v>
      </c>
      <c r="E423" s="4"/>
      <c r="F423" s="75">
        <v>44692.546721064813</v>
      </c>
      <c r="G423" s="4"/>
      <c r="H423" s="9"/>
      <c r="I423" s="9"/>
      <c r="J423" s="9"/>
      <c r="K423" s="9"/>
      <c r="L423" s="9"/>
      <c r="M423" s="9"/>
    </row>
    <row r="424" spans="1:13" x14ac:dyDescent="0.55000000000000004">
      <c r="A424" s="4" t="s">
        <v>11468</v>
      </c>
      <c r="B424" s="60">
        <v>-0.14668700000000001</v>
      </c>
      <c r="C424" s="60">
        <v>-0.145012</v>
      </c>
      <c r="D424" s="60">
        <v>9.7823999999999994E-2</v>
      </c>
      <c r="E424" s="4"/>
      <c r="F424" s="75">
        <v>44692.546721064813</v>
      </c>
      <c r="G424" s="4"/>
      <c r="H424" s="9"/>
      <c r="I424" s="9"/>
      <c r="J424" s="9"/>
      <c r="K424" s="9"/>
      <c r="L424" s="9"/>
      <c r="M424" s="9"/>
    </row>
    <row r="425" spans="1:13" x14ac:dyDescent="0.55000000000000004">
      <c r="A425" s="4" t="s">
        <v>11469</v>
      </c>
      <c r="B425" s="60">
        <v>0.27755200000000002</v>
      </c>
      <c r="C425" s="60">
        <v>8.5028000000000006E-2</v>
      </c>
      <c r="D425" s="60">
        <v>9.7888000000000003E-2</v>
      </c>
      <c r="E425" s="4"/>
      <c r="F425" s="75">
        <v>44692.546721064813</v>
      </c>
      <c r="G425" s="4"/>
      <c r="H425" s="9"/>
      <c r="I425" s="9"/>
      <c r="J425" s="9"/>
      <c r="K425" s="9"/>
      <c r="L425" s="9"/>
      <c r="M425" s="9"/>
    </row>
    <row r="426" spans="1:13" x14ac:dyDescent="0.55000000000000004">
      <c r="A426" s="4" t="s">
        <v>11471</v>
      </c>
      <c r="B426" s="60">
        <v>0</v>
      </c>
      <c r="C426" s="60">
        <v>0</v>
      </c>
      <c r="D426" s="60">
        <v>0</v>
      </c>
      <c r="E426" s="4"/>
      <c r="F426" s="75">
        <v>44692.546749537039</v>
      </c>
      <c r="G426" s="4"/>
      <c r="H426" s="9">
        <v>168.07300000000001</v>
      </c>
      <c r="I426" s="9">
        <v>279.524</v>
      </c>
      <c r="J426" s="9">
        <f>H426-168.05</f>
        <v>2.2999999999996135E-2</v>
      </c>
      <c r="K426" s="9">
        <f>I426-279.5</f>
        <v>2.4000000000000909E-2</v>
      </c>
      <c r="L426" s="9"/>
      <c r="M426" s="9"/>
    </row>
    <row r="427" spans="1:13" x14ac:dyDescent="0.55000000000000004">
      <c r="A427" s="4" t="s">
        <v>11472</v>
      </c>
      <c r="B427" s="60">
        <v>-0.10009800000000001</v>
      </c>
      <c r="C427" s="60">
        <v>0.20045299999999999</v>
      </c>
      <c r="D427" s="60">
        <v>-5.9989000000000001E-2</v>
      </c>
      <c r="E427" s="4"/>
      <c r="F427" s="75">
        <v>44692.546749537039</v>
      </c>
      <c r="G427" s="4"/>
      <c r="H427" s="9"/>
      <c r="I427" s="9"/>
      <c r="J427" s="9"/>
      <c r="K427" s="9"/>
      <c r="L427" s="9"/>
      <c r="M427" s="9"/>
    </row>
    <row r="428" spans="1:13" x14ac:dyDescent="0.55000000000000004">
      <c r="A428" s="4" t="s">
        <v>11473</v>
      </c>
      <c r="B428" s="60">
        <v>-0.10012</v>
      </c>
      <c r="C428" s="60">
        <v>0.20056199999999999</v>
      </c>
      <c r="D428" s="60">
        <v>5.9783000000000003E-2</v>
      </c>
      <c r="E428" s="4"/>
      <c r="F428" s="75">
        <v>44692.546749537039</v>
      </c>
      <c r="G428" s="4"/>
      <c r="H428" s="9"/>
      <c r="I428" s="9"/>
      <c r="J428" s="9"/>
      <c r="K428" s="9"/>
      <c r="L428" s="9"/>
      <c r="M428" s="9"/>
    </row>
    <row r="429" spans="1:13" x14ac:dyDescent="0.55000000000000004">
      <c r="A429" s="4" t="s">
        <v>11474</v>
      </c>
      <c r="B429" s="60">
        <v>0.1</v>
      </c>
      <c r="C429" s="60">
        <v>0.20059199999999999</v>
      </c>
      <c r="D429" s="60">
        <v>-5.9977000000000003E-2</v>
      </c>
      <c r="E429" s="4"/>
      <c r="F429" s="75">
        <v>44692.546749537039</v>
      </c>
      <c r="G429" s="4"/>
      <c r="H429" s="9"/>
      <c r="I429" s="9"/>
      <c r="J429" s="9"/>
      <c r="K429" s="9"/>
      <c r="L429" s="9"/>
      <c r="M429" s="9"/>
    </row>
    <row r="430" spans="1:13" x14ac:dyDescent="0.55000000000000004">
      <c r="A430" s="4" t="s">
        <v>11475</v>
      </c>
      <c r="B430" s="60">
        <v>9.9911E-2</v>
      </c>
      <c r="C430" s="60">
        <v>0.20058799999999999</v>
      </c>
      <c r="D430" s="60">
        <v>5.9961E-2</v>
      </c>
      <c r="E430" s="4"/>
      <c r="F430" s="75">
        <v>44692.546749537039</v>
      </c>
      <c r="G430" s="4"/>
      <c r="H430" s="9"/>
      <c r="I430" s="9"/>
      <c r="J430" s="9"/>
      <c r="K430" s="9"/>
      <c r="L430" s="9"/>
      <c r="M430" s="9"/>
    </row>
    <row r="431" spans="1:13" x14ac:dyDescent="0.55000000000000004">
      <c r="A431" s="4" t="s">
        <v>11476</v>
      </c>
      <c r="B431" s="60">
        <v>-0.26257200000000003</v>
      </c>
      <c r="C431" s="60">
        <v>-1.9977000000000002E-2</v>
      </c>
      <c r="D431" s="60">
        <v>-6.0074000000000002E-2</v>
      </c>
      <c r="E431" s="4"/>
      <c r="F431" s="75">
        <v>44692.546749537039</v>
      </c>
      <c r="G431" s="4"/>
      <c r="H431" s="9"/>
      <c r="I431" s="9"/>
      <c r="J431" s="9"/>
      <c r="K431" s="9"/>
      <c r="L431" s="9"/>
      <c r="M431" s="9"/>
    </row>
    <row r="432" spans="1:13" x14ac:dyDescent="0.55000000000000004">
      <c r="A432" s="4" t="s">
        <v>11477</v>
      </c>
      <c r="B432" s="60">
        <v>-0.26253199999999999</v>
      </c>
      <c r="C432" s="60">
        <v>-1.9941E-2</v>
      </c>
      <c r="D432" s="60">
        <v>5.9964000000000003E-2</v>
      </c>
      <c r="E432" s="4"/>
      <c r="F432" s="75">
        <v>44692.546749537039</v>
      </c>
      <c r="G432" s="4"/>
      <c r="H432" s="9"/>
      <c r="I432" s="9"/>
      <c r="J432" s="9"/>
      <c r="K432" s="9"/>
      <c r="L432" s="9"/>
      <c r="M432" s="9"/>
    </row>
    <row r="433" spans="1:13" x14ac:dyDescent="0.55000000000000004">
      <c r="A433" s="4" t="s">
        <v>11478</v>
      </c>
      <c r="B433" s="60">
        <v>-0.14668100000000001</v>
      </c>
      <c r="C433" s="60">
        <v>-0.145014</v>
      </c>
      <c r="D433" s="60">
        <v>9.7876000000000005E-2</v>
      </c>
      <c r="E433" s="4"/>
      <c r="F433" s="75">
        <v>44692.546749537039</v>
      </c>
      <c r="G433" s="4"/>
      <c r="H433" s="9"/>
      <c r="I433" s="9"/>
      <c r="J433" s="9"/>
      <c r="K433" s="9"/>
      <c r="L433" s="9"/>
      <c r="M433" s="9"/>
    </row>
    <row r="434" spans="1:13" x14ac:dyDescent="0.55000000000000004">
      <c r="A434" s="4" t="s">
        <v>11479</v>
      </c>
      <c r="B434" s="60">
        <v>0.27736899999999998</v>
      </c>
      <c r="C434" s="60">
        <v>8.5079000000000002E-2</v>
      </c>
      <c r="D434" s="60">
        <v>9.8086999999999994E-2</v>
      </c>
      <c r="E434" s="4"/>
      <c r="F434" s="75">
        <v>44692.546749537039</v>
      </c>
      <c r="G434" s="4"/>
      <c r="H434" s="9"/>
      <c r="I434" s="9"/>
      <c r="J434" s="9"/>
      <c r="K434" s="9"/>
      <c r="L434" s="9"/>
      <c r="M434" s="9"/>
    </row>
    <row r="435" spans="1:13" x14ac:dyDescent="0.55000000000000004">
      <c r="A435" s="4" t="s">
        <v>11481</v>
      </c>
      <c r="B435" s="60">
        <v>0</v>
      </c>
      <c r="C435" s="60">
        <v>0</v>
      </c>
      <c r="D435" s="60">
        <v>0</v>
      </c>
      <c r="E435" s="4"/>
      <c r="F435" s="75">
        <v>44692.546780208337</v>
      </c>
      <c r="G435" s="4"/>
      <c r="H435" s="9">
        <v>168.04599999999999</v>
      </c>
      <c r="I435" s="9">
        <v>279.524</v>
      </c>
      <c r="J435" s="9">
        <f>H435-168.05</f>
        <v>-4.0000000000190994E-3</v>
      </c>
      <c r="K435" s="9">
        <f>I435-279.5</f>
        <v>2.4000000000000909E-2</v>
      </c>
      <c r="L435" s="9"/>
      <c r="M435" s="9"/>
    </row>
    <row r="436" spans="1:13" x14ac:dyDescent="0.55000000000000004">
      <c r="A436" s="4" t="s">
        <v>11482</v>
      </c>
      <c r="B436" s="60">
        <v>-0.100024</v>
      </c>
      <c r="C436" s="60">
        <v>0.200461</v>
      </c>
      <c r="D436" s="60">
        <v>-5.9926E-2</v>
      </c>
      <c r="E436" s="4"/>
      <c r="F436" s="75">
        <v>44692.546780208337</v>
      </c>
      <c r="G436" s="4"/>
      <c r="H436" s="9"/>
      <c r="I436" s="9"/>
      <c r="J436" s="9"/>
      <c r="K436" s="9"/>
      <c r="L436" s="9"/>
      <c r="M436" s="9"/>
    </row>
    <row r="437" spans="1:13" x14ac:dyDescent="0.55000000000000004">
      <c r="A437" s="4" t="s">
        <v>11483</v>
      </c>
      <c r="B437" s="60">
        <v>-0.10006900000000001</v>
      </c>
      <c r="C437" s="60">
        <v>0.20042599999999999</v>
      </c>
      <c r="D437" s="60">
        <v>5.9949000000000002E-2</v>
      </c>
      <c r="E437" s="4"/>
      <c r="F437" s="75">
        <v>44692.546780208337</v>
      </c>
      <c r="G437" s="4"/>
      <c r="H437" s="9"/>
      <c r="I437" s="9"/>
      <c r="J437" s="9"/>
      <c r="K437" s="9"/>
      <c r="L437" s="9"/>
      <c r="M437" s="9"/>
    </row>
    <row r="438" spans="1:13" x14ac:dyDescent="0.55000000000000004">
      <c r="A438" s="4" t="s">
        <v>11484</v>
      </c>
      <c r="B438" s="60">
        <v>9.9875000000000005E-2</v>
      </c>
      <c r="C438" s="60">
        <v>0.20064599999999999</v>
      </c>
      <c r="D438" s="60">
        <v>-5.9829E-2</v>
      </c>
      <c r="E438" s="4"/>
      <c r="F438" s="75">
        <v>44692.546780208337</v>
      </c>
      <c r="G438" s="4"/>
      <c r="H438" s="9"/>
      <c r="I438" s="9"/>
      <c r="J438" s="9"/>
      <c r="K438" s="9"/>
      <c r="L438" s="9"/>
      <c r="M438" s="9"/>
    </row>
    <row r="439" spans="1:13" x14ac:dyDescent="0.55000000000000004">
      <c r="A439" s="4" t="s">
        <v>11485</v>
      </c>
      <c r="B439" s="60">
        <v>9.9953E-2</v>
      </c>
      <c r="C439" s="60">
        <v>0.20053399999999999</v>
      </c>
      <c r="D439" s="60">
        <v>6.0096999999999998E-2</v>
      </c>
      <c r="E439" s="4"/>
      <c r="F439" s="75">
        <v>44692.546780208337</v>
      </c>
      <c r="G439" s="4"/>
      <c r="H439" s="9"/>
      <c r="I439" s="9"/>
      <c r="J439" s="9"/>
      <c r="K439" s="9"/>
      <c r="L439" s="9"/>
      <c r="M439" s="9"/>
    </row>
    <row r="440" spans="1:13" x14ac:dyDescent="0.55000000000000004">
      <c r="A440" s="4" t="s">
        <v>11486</v>
      </c>
      <c r="B440" s="60">
        <v>-0.26261400000000001</v>
      </c>
      <c r="C440" s="60">
        <v>-1.9914000000000001E-2</v>
      </c>
      <c r="D440" s="60">
        <v>-5.9922999999999997E-2</v>
      </c>
      <c r="E440" s="4"/>
      <c r="F440" s="75">
        <v>44692.546780208337</v>
      </c>
      <c r="G440" s="4"/>
      <c r="H440" s="9"/>
      <c r="I440" s="9"/>
      <c r="J440" s="9"/>
      <c r="K440" s="9"/>
      <c r="L440" s="9"/>
      <c r="M440" s="9"/>
    </row>
    <row r="441" spans="1:13" x14ac:dyDescent="0.55000000000000004">
      <c r="A441" s="4" t="s">
        <v>11487</v>
      </c>
      <c r="B441" s="60">
        <v>-0.26252999999999999</v>
      </c>
      <c r="C441" s="60">
        <v>-1.9924999999999998E-2</v>
      </c>
      <c r="D441" s="60">
        <v>6.0024000000000001E-2</v>
      </c>
      <c r="E441" s="4"/>
      <c r="F441" s="75">
        <v>44692.546780208337</v>
      </c>
      <c r="G441" s="4"/>
      <c r="H441" s="9"/>
      <c r="I441" s="9"/>
      <c r="J441" s="9"/>
      <c r="K441" s="9"/>
      <c r="L441" s="9"/>
      <c r="M441" s="9"/>
    </row>
    <row r="442" spans="1:13" x14ac:dyDescent="0.55000000000000004">
      <c r="A442" s="4" t="s">
        <v>11488</v>
      </c>
      <c r="B442" s="60">
        <v>-0.14669499999999999</v>
      </c>
      <c r="C442" s="60">
        <v>-0.14505299999999999</v>
      </c>
      <c r="D442" s="60">
        <v>9.7851999999999995E-2</v>
      </c>
      <c r="E442" s="4"/>
      <c r="F442" s="75">
        <v>44692.546780208337</v>
      </c>
      <c r="G442" s="4"/>
      <c r="H442" s="9"/>
      <c r="I442" s="9"/>
      <c r="J442" s="9"/>
      <c r="K442" s="9"/>
      <c r="L442" s="9"/>
      <c r="M442" s="9"/>
    </row>
    <row r="443" spans="1:13" x14ac:dyDescent="0.55000000000000004">
      <c r="A443" s="4" t="s">
        <v>11489</v>
      </c>
      <c r="B443" s="60">
        <v>0.27749400000000002</v>
      </c>
      <c r="C443" s="60">
        <v>8.5028000000000006E-2</v>
      </c>
      <c r="D443" s="60">
        <v>9.7952999999999998E-2</v>
      </c>
      <c r="E443" s="4"/>
      <c r="F443" s="75">
        <v>44692.546780208337</v>
      </c>
      <c r="G443" s="4"/>
      <c r="H443" s="9"/>
      <c r="I443" s="9"/>
      <c r="J443" s="9"/>
      <c r="K443" s="9"/>
      <c r="L443" s="9"/>
      <c r="M443" s="9"/>
    </row>
    <row r="444" spans="1:13" x14ac:dyDescent="0.55000000000000004">
      <c r="A444" s="4" t="s">
        <v>11491</v>
      </c>
      <c r="B444" s="60">
        <v>0</v>
      </c>
      <c r="C444" s="60">
        <v>0</v>
      </c>
      <c r="D444" s="60">
        <v>0</v>
      </c>
      <c r="E444" s="4"/>
      <c r="F444" s="75">
        <v>44692.546809143518</v>
      </c>
      <c r="G444" s="4"/>
      <c r="H444" s="9">
        <v>168.04499999999999</v>
      </c>
      <c r="I444" s="9">
        <v>279.52900000000005</v>
      </c>
      <c r="J444" s="9">
        <f>H444-168.05</f>
        <v>-5.0000000000238742E-3</v>
      </c>
      <c r="K444" s="9">
        <f>I444-279.5</f>
        <v>2.9000000000053205E-2</v>
      </c>
      <c r="L444" s="9"/>
      <c r="M444" s="9"/>
    </row>
    <row r="445" spans="1:13" x14ac:dyDescent="0.55000000000000004">
      <c r="A445" s="4" t="s">
        <v>11492</v>
      </c>
      <c r="B445" s="60">
        <v>-0.10004200000000001</v>
      </c>
      <c r="C445" s="60">
        <v>0.20052900000000001</v>
      </c>
      <c r="D445" s="60">
        <v>-6.0000999999999999E-2</v>
      </c>
      <c r="E445" s="4"/>
      <c r="F445" s="75">
        <v>44692.546809143518</v>
      </c>
      <c r="G445" s="4"/>
      <c r="H445" s="9"/>
      <c r="I445" s="9"/>
      <c r="J445" s="9"/>
      <c r="K445" s="9"/>
      <c r="L445" s="9"/>
      <c r="M445" s="9"/>
    </row>
    <row r="446" spans="1:13" x14ac:dyDescent="0.55000000000000004">
      <c r="A446" s="4" t="s">
        <v>11493</v>
      </c>
      <c r="B446" s="60">
        <v>-0.10004300000000001</v>
      </c>
      <c r="C446" s="60">
        <v>0.20047999999999999</v>
      </c>
      <c r="D446" s="60">
        <v>5.9935000000000002E-2</v>
      </c>
      <c r="E446" s="4"/>
      <c r="F446" s="75">
        <v>44692.546809143518</v>
      </c>
      <c r="G446" s="4"/>
      <c r="H446" s="9"/>
      <c r="I446" s="9"/>
      <c r="J446" s="9"/>
      <c r="K446" s="9"/>
      <c r="L446" s="9"/>
      <c r="M446" s="9"/>
    </row>
    <row r="447" spans="1:13" x14ac:dyDescent="0.55000000000000004">
      <c r="A447" s="4" t="s">
        <v>11494</v>
      </c>
      <c r="B447" s="60">
        <v>0.10001599999999999</v>
      </c>
      <c r="C447" s="60">
        <v>0.20059199999999999</v>
      </c>
      <c r="D447" s="60">
        <v>-5.9972999999999999E-2</v>
      </c>
      <c r="E447" s="4"/>
      <c r="F447" s="75">
        <v>44692.546809143518</v>
      </c>
      <c r="G447" s="4"/>
      <c r="H447" s="9"/>
      <c r="I447" s="9"/>
      <c r="J447" s="9"/>
      <c r="K447" s="9"/>
      <c r="L447" s="9"/>
      <c r="M447" s="9"/>
    </row>
    <row r="448" spans="1:13" x14ac:dyDescent="0.55000000000000004">
      <c r="A448" s="4" t="s">
        <v>11495</v>
      </c>
      <c r="B448" s="60">
        <v>9.9949999999999997E-2</v>
      </c>
      <c r="C448" s="60">
        <v>0.20056599999999999</v>
      </c>
      <c r="D448" s="60">
        <v>6.0045000000000001E-2</v>
      </c>
      <c r="E448" s="4"/>
      <c r="F448" s="75">
        <v>44692.546809143518</v>
      </c>
      <c r="G448" s="4"/>
      <c r="H448" s="9"/>
      <c r="I448" s="9"/>
      <c r="J448" s="9"/>
      <c r="K448" s="9"/>
      <c r="L448" s="9"/>
      <c r="M448" s="9"/>
    </row>
    <row r="449" spans="1:13" x14ac:dyDescent="0.55000000000000004">
      <c r="A449" s="4" t="s">
        <v>11496</v>
      </c>
      <c r="B449" s="60">
        <v>-0.26253900000000002</v>
      </c>
      <c r="C449" s="60">
        <v>-1.9859999999999999E-2</v>
      </c>
      <c r="D449" s="60">
        <v>-5.9998000000000003E-2</v>
      </c>
      <c r="E449" s="4"/>
      <c r="F449" s="75">
        <v>44692.546809143518</v>
      </c>
      <c r="G449" s="4"/>
      <c r="H449" s="9"/>
      <c r="I449" s="9"/>
      <c r="J449" s="9"/>
      <c r="K449" s="9"/>
      <c r="L449" s="9"/>
      <c r="M449" s="9"/>
    </row>
    <row r="450" spans="1:13" x14ac:dyDescent="0.55000000000000004">
      <c r="A450" s="4" t="s">
        <v>11497</v>
      </c>
      <c r="B450" s="60">
        <v>-0.26253300000000002</v>
      </c>
      <c r="C450" s="60">
        <v>-1.9847E-2</v>
      </c>
      <c r="D450" s="60">
        <v>5.9964999999999997E-2</v>
      </c>
      <c r="E450" s="4"/>
      <c r="F450" s="75">
        <v>44692.546809143518</v>
      </c>
      <c r="G450" s="4"/>
      <c r="H450" s="9"/>
      <c r="I450" s="9"/>
      <c r="J450" s="9"/>
      <c r="K450" s="9"/>
      <c r="L450" s="9"/>
      <c r="M450" s="9"/>
    </row>
    <row r="451" spans="1:13" x14ac:dyDescent="0.55000000000000004">
      <c r="A451" s="4" t="s">
        <v>11498</v>
      </c>
      <c r="B451" s="60">
        <v>-0.14665</v>
      </c>
      <c r="C451" s="60">
        <v>-0.14493400000000001</v>
      </c>
      <c r="D451" s="60">
        <v>9.7945000000000004E-2</v>
      </c>
      <c r="E451" s="4"/>
      <c r="F451" s="75">
        <v>44692.546809143518</v>
      </c>
      <c r="G451" s="4"/>
      <c r="H451" s="9"/>
      <c r="I451" s="9"/>
      <c r="J451" s="9"/>
      <c r="K451" s="9"/>
      <c r="L451" s="9"/>
      <c r="M451" s="9"/>
    </row>
    <row r="452" spans="1:13" x14ac:dyDescent="0.55000000000000004">
      <c r="A452" s="4" t="s">
        <v>11499</v>
      </c>
      <c r="B452" s="60">
        <v>0.27746199999999999</v>
      </c>
      <c r="C452" s="60">
        <v>8.5092000000000001E-2</v>
      </c>
      <c r="D452" s="60">
        <v>9.8181000000000004E-2</v>
      </c>
      <c r="E452" s="4"/>
      <c r="F452" s="75">
        <v>44692.546809143518</v>
      </c>
      <c r="G452" s="4"/>
      <c r="H452" s="9"/>
      <c r="I452" s="9"/>
      <c r="J452" s="9"/>
      <c r="K452" s="9"/>
      <c r="L452" s="9"/>
      <c r="M452" s="9"/>
    </row>
    <row r="453" spans="1:13" x14ac:dyDescent="0.55000000000000004">
      <c r="A453" s="4" t="s">
        <v>11501</v>
      </c>
      <c r="B453" s="60">
        <v>0</v>
      </c>
      <c r="C453" s="60">
        <v>0</v>
      </c>
      <c r="D453" s="60">
        <v>0</v>
      </c>
      <c r="E453" s="4"/>
      <c r="F453" s="75">
        <v>44692.546860069444</v>
      </c>
      <c r="G453" s="4"/>
      <c r="H453" s="9">
        <v>168.05999999999997</v>
      </c>
      <c r="I453" s="9">
        <v>279.52600000000001</v>
      </c>
      <c r="J453" s="9">
        <f>H453-168.05</f>
        <v>9.9999999999624833E-3</v>
      </c>
      <c r="K453" s="9">
        <f>I453-279.5</f>
        <v>2.6000000000010459E-2</v>
      </c>
      <c r="L453" s="9"/>
      <c r="M453" s="9"/>
    </row>
    <row r="454" spans="1:13" x14ac:dyDescent="0.55000000000000004">
      <c r="A454" s="4" t="s">
        <v>11502</v>
      </c>
      <c r="B454" s="60">
        <v>-9.9974999999999994E-2</v>
      </c>
      <c r="C454" s="60">
        <v>0.200402</v>
      </c>
      <c r="D454" s="60">
        <v>-6.0058E-2</v>
      </c>
      <c r="E454" s="4"/>
      <c r="F454" s="75">
        <v>44692.546860069444</v>
      </c>
      <c r="G454" s="4"/>
      <c r="H454" s="9"/>
      <c r="I454" s="9"/>
      <c r="J454" s="9"/>
      <c r="K454" s="9"/>
      <c r="L454" s="9"/>
      <c r="M454" s="9"/>
    </row>
    <row r="455" spans="1:13" x14ac:dyDescent="0.55000000000000004">
      <c r="A455" s="4" t="s">
        <v>11503</v>
      </c>
      <c r="B455" s="60">
        <v>-0.100039</v>
      </c>
      <c r="C455" s="60">
        <v>0.20042699999999999</v>
      </c>
      <c r="D455" s="60">
        <v>5.987E-2</v>
      </c>
      <c r="E455" s="4"/>
      <c r="F455" s="75">
        <v>44692.546860069444</v>
      </c>
      <c r="G455" s="4"/>
      <c r="H455" s="9"/>
      <c r="I455" s="9"/>
      <c r="J455" s="9"/>
      <c r="K455" s="9"/>
      <c r="L455" s="9"/>
      <c r="M455" s="9"/>
    </row>
    <row r="456" spans="1:13" x14ac:dyDescent="0.55000000000000004">
      <c r="A456" s="4" t="s">
        <v>11504</v>
      </c>
      <c r="B456" s="60">
        <v>9.9973999999999993E-2</v>
      </c>
      <c r="C456" s="60">
        <v>0.20063900000000001</v>
      </c>
      <c r="D456" s="60">
        <v>-5.985E-2</v>
      </c>
      <c r="E456" s="4"/>
      <c r="F456" s="75">
        <v>44692.546860069444</v>
      </c>
      <c r="G456" s="4"/>
      <c r="H456" s="9"/>
      <c r="I456" s="9"/>
      <c r="J456" s="9"/>
      <c r="K456" s="9"/>
      <c r="L456" s="9"/>
      <c r="M456" s="9"/>
    </row>
    <row r="457" spans="1:13" x14ac:dyDescent="0.55000000000000004">
      <c r="A457" s="4" t="s">
        <v>11505</v>
      </c>
      <c r="B457" s="60">
        <v>9.9957000000000004E-2</v>
      </c>
      <c r="C457" s="60">
        <v>0.200464</v>
      </c>
      <c r="D457" s="60">
        <v>5.9965999999999998E-2</v>
      </c>
      <c r="E457" s="4"/>
      <c r="F457" s="75">
        <v>44692.546860069444</v>
      </c>
      <c r="G457" s="4"/>
      <c r="H457" s="9"/>
      <c r="I457" s="9"/>
      <c r="J457" s="9"/>
      <c r="K457" s="9"/>
      <c r="L457" s="9"/>
      <c r="M457" s="9"/>
    </row>
    <row r="458" spans="1:13" x14ac:dyDescent="0.55000000000000004">
      <c r="A458" s="4" t="s">
        <v>11506</v>
      </c>
      <c r="B458" s="60">
        <v>-0.262521</v>
      </c>
      <c r="C458" s="60">
        <v>-1.9954E-2</v>
      </c>
      <c r="D458" s="60">
        <v>-6.0040999999999997E-2</v>
      </c>
      <c r="E458" s="4"/>
      <c r="F458" s="75">
        <v>44692.546860069444</v>
      </c>
      <c r="G458" s="4"/>
      <c r="H458" s="9"/>
      <c r="I458" s="9"/>
      <c r="J458" s="9"/>
      <c r="K458" s="9"/>
      <c r="L458" s="9"/>
      <c r="M458" s="9"/>
    </row>
    <row r="459" spans="1:13" x14ac:dyDescent="0.55000000000000004">
      <c r="A459" s="4" t="s">
        <v>11507</v>
      </c>
      <c r="B459" s="60">
        <v>-0.262515</v>
      </c>
      <c r="C459" s="60">
        <v>-1.9945999999999998E-2</v>
      </c>
      <c r="D459" s="60">
        <v>5.9926E-2</v>
      </c>
      <c r="E459" s="4"/>
      <c r="F459" s="75">
        <v>44692.546860069444</v>
      </c>
      <c r="G459" s="4"/>
      <c r="H459" s="9"/>
      <c r="I459" s="9"/>
      <c r="J459" s="9"/>
      <c r="K459" s="9"/>
      <c r="L459" s="9"/>
      <c r="M459" s="9"/>
    </row>
    <row r="460" spans="1:13" x14ac:dyDescent="0.55000000000000004">
      <c r="A460" s="4" t="s">
        <v>11508</v>
      </c>
      <c r="B460" s="60">
        <v>-0.14668800000000001</v>
      </c>
      <c r="C460" s="60">
        <v>-0.14502799999999999</v>
      </c>
      <c r="D460" s="60">
        <v>9.7821000000000005E-2</v>
      </c>
      <c r="E460" s="4"/>
      <c r="F460" s="75">
        <v>44692.546860069444</v>
      </c>
      <c r="G460" s="4"/>
      <c r="H460" s="9"/>
      <c r="I460" s="9"/>
      <c r="J460" s="9"/>
      <c r="K460" s="9"/>
      <c r="L460" s="9"/>
      <c r="M460" s="9"/>
    </row>
    <row r="461" spans="1:13" x14ac:dyDescent="0.55000000000000004">
      <c r="A461" s="4" t="s">
        <v>11509</v>
      </c>
      <c r="B461" s="60">
        <v>0.27749200000000002</v>
      </c>
      <c r="C461" s="60">
        <v>8.4967000000000001E-2</v>
      </c>
      <c r="D461" s="60">
        <v>9.7913E-2</v>
      </c>
      <c r="E461" s="4"/>
      <c r="F461" s="75">
        <v>44692.546860069444</v>
      </c>
      <c r="G461" s="4"/>
      <c r="H461" s="9"/>
      <c r="I461" s="9"/>
      <c r="J461" s="9"/>
      <c r="K461" s="9"/>
      <c r="L461" s="9"/>
      <c r="M461" s="9"/>
    </row>
    <row r="462" spans="1:13" x14ac:dyDescent="0.55000000000000004">
      <c r="A462" s="4" t="s">
        <v>11511</v>
      </c>
      <c r="B462" s="60">
        <v>0</v>
      </c>
      <c r="C462" s="60">
        <v>0</v>
      </c>
      <c r="D462" s="60">
        <v>0</v>
      </c>
      <c r="E462" s="4"/>
      <c r="F462" s="75">
        <v>44692.546910648147</v>
      </c>
      <c r="G462" s="4"/>
      <c r="H462" s="9">
        <v>168.03899999999999</v>
      </c>
      <c r="I462" s="9">
        <v>279.52199999999999</v>
      </c>
      <c r="J462" s="9">
        <f>H462-168.05</f>
        <v>-1.1000000000024102E-2</v>
      </c>
      <c r="K462" s="9">
        <f>I462-279.5</f>
        <v>2.199999999999136E-2</v>
      </c>
      <c r="L462" s="9"/>
      <c r="M462" s="9"/>
    </row>
    <row r="463" spans="1:13" x14ac:dyDescent="0.55000000000000004">
      <c r="A463" s="4" t="s">
        <v>11512</v>
      </c>
      <c r="B463" s="60">
        <v>-9.9981E-2</v>
      </c>
      <c r="C463" s="60">
        <v>0.20050899999999999</v>
      </c>
      <c r="D463" s="60">
        <v>-5.9902999999999998E-2</v>
      </c>
      <c r="E463" s="4"/>
      <c r="F463" s="75">
        <v>44692.546910648147</v>
      </c>
      <c r="G463" s="4"/>
      <c r="H463" s="9"/>
      <c r="I463" s="9"/>
      <c r="J463" s="9"/>
      <c r="K463" s="9"/>
      <c r="L463" s="9"/>
      <c r="M463" s="9"/>
    </row>
    <row r="464" spans="1:13" x14ac:dyDescent="0.55000000000000004">
      <c r="A464" s="4" t="s">
        <v>11513</v>
      </c>
      <c r="B464" s="60">
        <v>-0.100009</v>
      </c>
      <c r="C464" s="60">
        <v>0.20047300000000001</v>
      </c>
      <c r="D464" s="60">
        <v>6.0032000000000002E-2</v>
      </c>
      <c r="E464" s="4"/>
      <c r="F464" s="75">
        <v>44692.546910648147</v>
      </c>
      <c r="G464" s="4"/>
      <c r="H464" s="9"/>
      <c r="I464" s="9"/>
      <c r="J464" s="9"/>
      <c r="K464" s="9"/>
      <c r="L464" s="9"/>
      <c r="M464" s="9"/>
    </row>
    <row r="465" spans="1:13" x14ac:dyDescent="0.55000000000000004">
      <c r="A465" s="4" t="s">
        <v>11514</v>
      </c>
      <c r="B465" s="60">
        <v>0.100013</v>
      </c>
      <c r="C465" s="60">
        <v>0.20050699999999999</v>
      </c>
      <c r="D465" s="60">
        <v>-5.9871000000000001E-2</v>
      </c>
      <c r="E465" s="4"/>
      <c r="F465" s="75">
        <v>44692.546910648147</v>
      </c>
      <c r="G465" s="4"/>
      <c r="H465" s="9"/>
      <c r="I465" s="9"/>
      <c r="J465" s="9"/>
      <c r="K465" s="9"/>
      <c r="L465" s="9"/>
      <c r="M465" s="9"/>
    </row>
    <row r="466" spans="1:13" x14ac:dyDescent="0.55000000000000004">
      <c r="A466" s="4" t="s">
        <v>11515</v>
      </c>
      <c r="B466" s="60">
        <v>9.9996000000000002E-2</v>
      </c>
      <c r="C466" s="60">
        <v>0.20052800000000001</v>
      </c>
      <c r="D466" s="60">
        <v>6.0093000000000001E-2</v>
      </c>
      <c r="E466" s="4"/>
      <c r="F466" s="75">
        <v>44692.546910648147</v>
      </c>
      <c r="G466" s="4"/>
      <c r="H466" s="9"/>
      <c r="I466" s="9"/>
      <c r="J466" s="9"/>
      <c r="K466" s="9"/>
      <c r="L466" s="9"/>
      <c r="M466" s="9"/>
    </row>
    <row r="467" spans="1:13" x14ac:dyDescent="0.55000000000000004">
      <c r="A467" s="4" t="s">
        <v>11516</v>
      </c>
      <c r="B467" s="60">
        <v>-0.26259199999999999</v>
      </c>
      <c r="C467" s="60">
        <v>-1.9894999999999999E-2</v>
      </c>
      <c r="D467" s="60">
        <v>-5.994E-2</v>
      </c>
      <c r="E467" s="4"/>
      <c r="F467" s="75">
        <v>44692.546910648147</v>
      </c>
      <c r="G467" s="4"/>
      <c r="H467" s="9"/>
      <c r="I467" s="9"/>
      <c r="J467" s="9"/>
      <c r="K467" s="9"/>
      <c r="L467" s="9"/>
      <c r="M467" s="9"/>
    </row>
    <row r="468" spans="1:13" x14ac:dyDescent="0.55000000000000004">
      <c r="A468" s="4" t="s">
        <v>11517</v>
      </c>
      <c r="B468" s="60">
        <v>-0.26255200000000001</v>
      </c>
      <c r="C468" s="60">
        <v>-1.9938999999999998E-2</v>
      </c>
      <c r="D468" s="60">
        <v>6.0060000000000002E-2</v>
      </c>
      <c r="E468" s="4"/>
      <c r="F468" s="75">
        <v>44692.546910648147</v>
      </c>
      <c r="G468" s="4"/>
      <c r="H468" s="9"/>
      <c r="I468" s="9"/>
      <c r="J468" s="9"/>
      <c r="K468" s="9"/>
      <c r="L468" s="9"/>
      <c r="M468" s="9"/>
    </row>
    <row r="469" spans="1:13" x14ac:dyDescent="0.55000000000000004">
      <c r="A469" s="4" t="s">
        <v>11518</v>
      </c>
      <c r="B469" s="60">
        <v>-0.14665900000000001</v>
      </c>
      <c r="C469" s="60">
        <v>-0.14502399999999999</v>
      </c>
      <c r="D469" s="60">
        <v>9.7841999999999998E-2</v>
      </c>
      <c r="E469" s="4"/>
      <c r="F469" s="75">
        <v>44692.546910648147</v>
      </c>
      <c r="G469" s="4"/>
      <c r="H469" s="9"/>
      <c r="I469" s="9"/>
      <c r="J469" s="9"/>
      <c r="K469" s="9"/>
      <c r="L469" s="9"/>
      <c r="M469" s="9"/>
    </row>
    <row r="470" spans="1:13" x14ac:dyDescent="0.55000000000000004">
      <c r="A470" s="4" t="s">
        <v>11519</v>
      </c>
      <c r="B470" s="60">
        <v>0.277559</v>
      </c>
      <c r="C470" s="60">
        <v>8.5038000000000002E-2</v>
      </c>
      <c r="D470" s="60">
        <v>9.7917000000000004E-2</v>
      </c>
      <c r="E470" s="4"/>
      <c r="F470" s="75">
        <v>44692.546910648147</v>
      </c>
      <c r="G470" s="4"/>
      <c r="H470" s="9"/>
      <c r="I470" s="9"/>
      <c r="J470" s="9"/>
      <c r="K470" s="9"/>
      <c r="L470" s="9"/>
      <c r="M470" s="9"/>
    </row>
    <row r="471" spans="1:13" x14ac:dyDescent="0.55000000000000004">
      <c r="A471" s="4" t="s">
        <v>11521</v>
      </c>
      <c r="B471" s="60">
        <v>0</v>
      </c>
      <c r="C471" s="60">
        <v>0</v>
      </c>
      <c r="D471" s="60">
        <v>0</v>
      </c>
      <c r="E471" s="4"/>
      <c r="F471" s="75">
        <v>44692.546961111111</v>
      </c>
      <c r="G471" s="4"/>
      <c r="H471" s="9">
        <v>168.036</v>
      </c>
      <c r="I471" s="9">
        <v>279.51400000000001</v>
      </c>
      <c r="J471" s="9">
        <f>H471-168.05</f>
        <v>-1.4000000000010004E-2</v>
      </c>
      <c r="K471" s="9">
        <f>I471-279.5</f>
        <v>1.4000000000010004E-2</v>
      </c>
      <c r="L471" s="9"/>
      <c r="M471" s="9"/>
    </row>
    <row r="472" spans="1:13" x14ac:dyDescent="0.55000000000000004">
      <c r="A472" s="4" t="s">
        <v>11522</v>
      </c>
      <c r="B472" s="60">
        <v>-0.10001400000000001</v>
      </c>
      <c r="C472" s="60">
        <v>0.20046700000000001</v>
      </c>
      <c r="D472" s="60">
        <v>-5.9954E-2</v>
      </c>
      <c r="E472" s="4"/>
      <c r="F472" s="75">
        <v>44692.546961111111</v>
      </c>
      <c r="G472" s="4"/>
      <c r="H472" s="9"/>
      <c r="I472" s="9"/>
      <c r="J472" s="9"/>
      <c r="K472" s="9"/>
      <c r="L472" s="9"/>
      <c r="M472" s="9"/>
    </row>
    <row r="473" spans="1:13" x14ac:dyDescent="0.55000000000000004">
      <c r="A473" s="4" t="s">
        <v>11523</v>
      </c>
      <c r="B473" s="60">
        <v>-0.100077</v>
      </c>
      <c r="C473" s="60">
        <v>0.200489</v>
      </c>
      <c r="D473" s="60">
        <v>5.9988E-2</v>
      </c>
      <c r="E473" s="4"/>
      <c r="F473" s="75">
        <v>44692.546961111111</v>
      </c>
      <c r="G473" s="4"/>
      <c r="H473" s="9"/>
      <c r="I473" s="9"/>
      <c r="J473" s="9"/>
      <c r="K473" s="9"/>
      <c r="L473" s="9"/>
      <c r="M473" s="9"/>
    </row>
    <row r="474" spans="1:13" x14ac:dyDescent="0.55000000000000004">
      <c r="A474" s="4" t="s">
        <v>11524</v>
      </c>
      <c r="B474" s="60">
        <v>9.9997000000000003E-2</v>
      </c>
      <c r="C474" s="60">
        <v>0.20055000000000001</v>
      </c>
      <c r="D474" s="60">
        <v>-5.9882999999999999E-2</v>
      </c>
      <c r="E474" s="4"/>
      <c r="F474" s="75">
        <v>44692.546961111111</v>
      </c>
      <c r="G474" s="4"/>
      <c r="H474" s="9"/>
      <c r="I474" s="9"/>
      <c r="J474" s="9"/>
      <c r="K474" s="9"/>
      <c r="L474" s="9"/>
      <c r="M474" s="9"/>
    </row>
    <row r="475" spans="1:13" x14ac:dyDescent="0.55000000000000004">
      <c r="A475" s="4" t="s">
        <v>11525</v>
      </c>
      <c r="B475" s="60">
        <v>9.9945999999999993E-2</v>
      </c>
      <c r="C475" s="60">
        <v>0.20057</v>
      </c>
      <c r="D475" s="60">
        <v>6.0081000000000002E-2</v>
      </c>
      <c r="E475" s="4"/>
      <c r="F475" s="75">
        <v>44692.546961111111</v>
      </c>
      <c r="G475" s="4"/>
      <c r="H475" s="9"/>
      <c r="I475" s="9"/>
      <c r="J475" s="9"/>
      <c r="K475" s="9"/>
      <c r="L475" s="9"/>
      <c r="M475" s="9"/>
    </row>
    <row r="476" spans="1:13" x14ac:dyDescent="0.55000000000000004">
      <c r="A476" s="4" t="s">
        <v>11526</v>
      </c>
      <c r="B476" s="60">
        <v>-0.26256600000000002</v>
      </c>
      <c r="C476" s="60">
        <v>-1.9876999999999999E-2</v>
      </c>
      <c r="D476" s="60">
        <v>-5.9976000000000002E-2</v>
      </c>
      <c r="E476" s="4"/>
      <c r="F476" s="75">
        <v>44692.546961111111</v>
      </c>
      <c r="G476" s="4"/>
      <c r="H476" s="9"/>
      <c r="I476" s="9"/>
      <c r="J476" s="9"/>
      <c r="K476" s="9"/>
      <c r="L476" s="9"/>
      <c r="M476" s="9"/>
    </row>
    <row r="477" spans="1:13" x14ac:dyDescent="0.55000000000000004">
      <c r="A477" s="4" t="s">
        <v>11527</v>
      </c>
      <c r="B477" s="60">
        <v>-0.26257999999999998</v>
      </c>
      <c r="C477" s="60">
        <v>-1.9910000000000001E-2</v>
      </c>
      <c r="D477" s="60">
        <v>6.0017000000000001E-2</v>
      </c>
      <c r="E477" s="4"/>
      <c r="F477" s="75">
        <v>44692.546961111111</v>
      </c>
      <c r="G477" s="4"/>
      <c r="H477" s="9"/>
      <c r="I477" s="9"/>
      <c r="J477" s="9"/>
      <c r="K477" s="9"/>
      <c r="L477" s="9"/>
      <c r="M477" s="9"/>
    </row>
    <row r="478" spans="1:13" x14ac:dyDescent="0.55000000000000004">
      <c r="A478" s="4" t="s">
        <v>11528</v>
      </c>
      <c r="B478" s="60">
        <v>-0.14669099999999999</v>
      </c>
      <c r="C478" s="60">
        <v>-0.145035</v>
      </c>
      <c r="D478" s="60">
        <v>9.7804000000000002E-2</v>
      </c>
      <c r="E478" s="4"/>
      <c r="F478" s="75">
        <v>44692.546961111111</v>
      </c>
      <c r="G478" s="4"/>
      <c r="H478" s="9"/>
      <c r="I478" s="9"/>
      <c r="J478" s="9"/>
      <c r="K478" s="9"/>
      <c r="L478" s="9"/>
      <c r="M478" s="9"/>
    </row>
    <row r="479" spans="1:13" x14ac:dyDescent="0.55000000000000004">
      <c r="A479" s="4" t="s">
        <v>11529</v>
      </c>
      <c r="B479" s="60">
        <v>0.27745199999999998</v>
      </c>
      <c r="C479" s="60">
        <v>8.5036E-2</v>
      </c>
      <c r="D479" s="60">
        <v>9.8021999999999998E-2</v>
      </c>
      <c r="E479" s="4"/>
      <c r="F479" s="75">
        <v>44692.546961111111</v>
      </c>
      <c r="G479" s="4"/>
      <c r="H479" s="9"/>
      <c r="I479" s="9"/>
      <c r="J479" s="9"/>
      <c r="K479" s="9"/>
      <c r="L479" s="9"/>
      <c r="M479" s="9"/>
    </row>
    <row r="480" spans="1:13" x14ac:dyDescent="0.55000000000000004">
      <c r="A480" s="4" t="s">
        <v>11531</v>
      </c>
      <c r="B480" s="60">
        <v>0</v>
      </c>
      <c r="C480" s="60">
        <v>0</v>
      </c>
      <c r="D480" s="60">
        <v>0</v>
      </c>
      <c r="E480" s="4"/>
      <c r="F480" s="75">
        <v>44692.547010532406</v>
      </c>
      <c r="G480" s="4"/>
      <c r="H480" s="9">
        <v>168.05100000000002</v>
      </c>
      <c r="I480" s="9">
        <v>279.52199999999999</v>
      </c>
      <c r="J480" s="9">
        <f>H480-168.05</f>
        <v>1.0000000000047748E-3</v>
      </c>
      <c r="K480" s="9">
        <f>I480-279.5</f>
        <v>2.199999999999136E-2</v>
      </c>
      <c r="L480" s="9"/>
      <c r="M480" s="9"/>
    </row>
    <row r="481" spans="1:13" x14ac:dyDescent="0.55000000000000004">
      <c r="A481" s="4" t="s">
        <v>11532</v>
      </c>
      <c r="B481" s="60">
        <v>-9.9981E-2</v>
      </c>
      <c r="C481" s="60">
        <v>0.20050799999999999</v>
      </c>
      <c r="D481" s="60">
        <v>-5.9884E-2</v>
      </c>
      <c r="E481" s="4"/>
      <c r="F481" s="75">
        <v>44692.547010532406</v>
      </c>
      <c r="G481" s="4"/>
      <c r="H481" s="9"/>
      <c r="I481" s="9"/>
      <c r="J481" s="9"/>
      <c r="K481" s="9"/>
      <c r="L481" s="9"/>
      <c r="M481" s="9"/>
    </row>
    <row r="482" spans="1:13" x14ac:dyDescent="0.55000000000000004">
      <c r="A482" s="4" t="s">
        <v>11533</v>
      </c>
      <c r="B482" s="60">
        <v>-0.10005</v>
      </c>
      <c r="C482" s="60">
        <v>0.20050699999999999</v>
      </c>
      <c r="D482" s="60">
        <v>6.0005999999999997E-2</v>
      </c>
      <c r="E482" s="4"/>
      <c r="F482" s="75">
        <v>44692.547010532406</v>
      </c>
      <c r="G482" s="4"/>
      <c r="H482" s="9"/>
      <c r="I482" s="9"/>
      <c r="J482" s="9"/>
      <c r="K482" s="9"/>
      <c r="L482" s="9"/>
      <c r="M482" s="9"/>
    </row>
    <row r="483" spans="1:13" x14ac:dyDescent="0.55000000000000004">
      <c r="A483" s="4" t="s">
        <v>11534</v>
      </c>
      <c r="B483" s="60">
        <v>0.100005</v>
      </c>
      <c r="C483" s="60">
        <v>0.200543</v>
      </c>
      <c r="D483" s="60">
        <v>-5.9903999999999999E-2</v>
      </c>
      <c r="E483" s="4"/>
      <c r="F483" s="75">
        <v>44692.547010532406</v>
      </c>
      <c r="G483" s="4"/>
      <c r="H483" s="9"/>
      <c r="I483" s="9"/>
      <c r="J483" s="9"/>
      <c r="K483" s="9"/>
      <c r="L483" s="9"/>
      <c r="M483" s="9"/>
    </row>
    <row r="484" spans="1:13" x14ac:dyDescent="0.55000000000000004">
      <c r="A484" s="4" t="s">
        <v>11535</v>
      </c>
      <c r="B484" s="60">
        <v>9.9948999999999996E-2</v>
      </c>
      <c r="C484" s="60">
        <v>0.20053799999999999</v>
      </c>
      <c r="D484" s="60">
        <v>6.0068999999999997E-2</v>
      </c>
      <c r="E484" s="4"/>
      <c r="F484" s="75">
        <v>44692.547010532406</v>
      </c>
      <c r="G484" s="4"/>
      <c r="H484" s="9"/>
      <c r="I484" s="9"/>
      <c r="J484" s="9"/>
      <c r="K484" s="9"/>
      <c r="L484" s="9"/>
      <c r="M484" s="9"/>
    </row>
    <row r="485" spans="1:13" x14ac:dyDescent="0.55000000000000004">
      <c r="A485" s="4" t="s">
        <v>11536</v>
      </c>
      <c r="B485" s="60">
        <v>-0.26258199999999998</v>
      </c>
      <c r="C485" s="60">
        <v>-1.9848999999999999E-2</v>
      </c>
      <c r="D485" s="60">
        <v>-5.9896999999999999E-2</v>
      </c>
      <c r="E485" s="4"/>
      <c r="F485" s="75">
        <v>44692.547010532406</v>
      </c>
      <c r="G485" s="4"/>
      <c r="H485" s="9"/>
      <c r="I485" s="9"/>
      <c r="J485" s="9"/>
      <c r="K485" s="9"/>
      <c r="L485" s="9"/>
      <c r="M485" s="9"/>
    </row>
    <row r="486" spans="1:13" x14ac:dyDescent="0.55000000000000004">
      <c r="A486" s="4" t="s">
        <v>11537</v>
      </c>
      <c r="B486" s="60">
        <v>-0.26247700000000002</v>
      </c>
      <c r="C486" s="60">
        <v>-1.9882E-2</v>
      </c>
      <c r="D486" s="60">
        <v>6.0109999999999997E-2</v>
      </c>
      <c r="E486" s="4"/>
      <c r="F486" s="75">
        <v>44692.547010532406</v>
      </c>
      <c r="G486" s="4"/>
      <c r="H486" s="9"/>
      <c r="I486" s="9"/>
      <c r="J486" s="9"/>
      <c r="K486" s="9"/>
      <c r="L486" s="9"/>
      <c r="M486" s="9"/>
    </row>
    <row r="487" spans="1:13" x14ac:dyDescent="0.55000000000000004">
      <c r="A487" s="4" t="s">
        <v>11538</v>
      </c>
      <c r="B487" s="60">
        <v>-0.14665300000000001</v>
      </c>
      <c r="C487" s="60">
        <v>-0.14505000000000001</v>
      </c>
      <c r="D487" s="60">
        <v>9.7901000000000002E-2</v>
      </c>
      <c r="E487" s="4"/>
      <c r="F487" s="75">
        <v>44692.547010532406</v>
      </c>
      <c r="G487" s="4"/>
      <c r="H487" s="9"/>
      <c r="I487" s="9"/>
      <c r="J487" s="9"/>
      <c r="K487" s="9"/>
      <c r="L487" s="9"/>
      <c r="M487" s="9"/>
    </row>
    <row r="488" spans="1:13" x14ac:dyDescent="0.55000000000000004">
      <c r="A488" s="4" t="s">
        <v>11539</v>
      </c>
      <c r="B488" s="60">
        <v>0.27748299999999998</v>
      </c>
      <c r="C488" s="60">
        <v>8.5028999999999993E-2</v>
      </c>
      <c r="D488" s="60">
        <v>9.7997000000000001E-2</v>
      </c>
      <c r="E488" s="4"/>
      <c r="F488" s="75">
        <v>44692.547010532406</v>
      </c>
      <c r="G488" s="4"/>
      <c r="H488" s="9"/>
      <c r="I488" s="9"/>
      <c r="J488" s="9"/>
      <c r="K488" s="9"/>
      <c r="L488" s="9"/>
      <c r="M488" s="9"/>
    </row>
    <row r="489" spans="1:13" x14ac:dyDescent="0.55000000000000004">
      <c r="A489" s="4" t="s">
        <v>11541</v>
      </c>
      <c r="B489" s="60">
        <v>0</v>
      </c>
      <c r="C489" s="60">
        <v>0</v>
      </c>
      <c r="D489" s="60">
        <v>0</v>
      </c>
      <c r="E489" s="4"/>
      <c r="F489" s="75">
        <v>44692.547086689818</v>
      </c>
      <c r="G489" s="4"/>
      <c r="H489" s="9">
        <v>168.02600000000001</v>
      </c>
      <c r="I489" s="9">
        <v>279.53499999999997</v>
      </c>
      <c r="J489" s="9">
        <f>H489-168.05</f>
        <v>-2.4000000000000909E-2</v>
      </c>
      <c r="K489" s="9">
        <f>I489-279.5</f>
        <v>3.4999999999968168E-2</v>
      </c>
      <c r="L489" s="9"/>
      <c r="M489" s="9"/>
    </row>
    <row r="490" spans="1:13" x14ac:dyDescent="0.55000000000000004">
      <c r="A490" s="4" t="s">
        <v>11542</v>
      </c>
      <c r="B490" s="60">
        <v>-0.100007</v>
      </c>
      <c r="C490" s="60">
        <v>0.20052400000000001</v>
      </c>
      <c r="D490" s="60">
        <v>-5.9922999999999997E-2</v>
      </c>
      <c r="E490" s="4"/>
      <c r="F490" s="75">
        <v>44692.547086689818</v>
      </c>
      <c r="G490" s="4"/>
      <c r="H490" s="9"/>
      <c r="I490" s="9"/>
      <c r="J490" s="9"/>
      <c r="K490" s="9"/>
      <c r="L490" s="9"/>
      <c r="M490" s="9"/>
    </row>
    <row r="491" spans="1:13" x14ac:dyDescent="0.55000000000000004">
      <c r="A491" s="4" t="s">
        <v>11543</v>
      </c>
      <c r="B491" s="60">
        <v>-0.100064</v>
      </c>
      <c r="C491" s="60">
        <v>0.20050599999999999</v>
      </c>
      <c r="D491" s="60">
        <v>5.9977999999999997E-2</v>
      </c>
      <c r="E491" s="4"/>
      <c r="F491" s="75">
        <v>44692.547086689818</v>
      </c>
      <c r="G491" s="4"/>
      <c r="H491" s="9"/>
      <c r="I491" s="9"/>
      <c r="J491" s="9"/>
      <c r="K491" s="9"/>
      <c r="L491" s="9"/>
      <c r="M491" s="9"/>
    </row>
    <row r="492" spans="1:13" x14ac:dyDescent="0.55000000000000004">
      <c r="A492" s="4" t="s">
        <v>11544</v>
      </c>
      <c r="B492" s="60">
        <v>9.9976999999999996E-2</v>
      </c>
      <c r="C492" s="60">
        <v>0.20050000000000001</v>
      </c>
      <c r="D492" s="60">
        <v>-5.9943999999999997E-2</v>
      </c>
      <c r="E492" s="4"/>
      <c r="F492" s="75">
        <v>44692.547086689818</v>
      </c>
      <c r="G492" s="4"/>
      <c r="H492" s="9"/>
      <c r="I492" s="9"/>
      <c r="J492" s="9"/>
      <c r="K492" s="9"/>
      <c r="L492" s="9"/>
      <c r="M492" s="9"/>
    </row>
    <row r="493" spans="1:13" x14ac:dyDescent="0.55000000000000004">
      <c r="A493" s="4" t="s">
        <v>11545</v>
      </c>
      <c r="B493" s="60">
        <v>9.9941000000000002E-2</v>
      </c>
      <c r="C493" s="60">
        <v>0.20052800000000001</v>
      </c>
      <c r="D493" s="60">
        <v>6.0072E-2</v>
      </c>
      <c r="E493" s="4"/>
      <c r="F493" s="75">
        <v>44692.547086689818</v>
      </c>
      <c r="G493" s="4"/>
      <c r="H493" s="9"/>
      <c r="I493" s="9"/>
      <c r="J493" s="9"/>
      <c r="K493" s="9"/>
      <c r="L493" s="9"/>
      <c r="M493" s="9"/>
    </row>
    <row r="494" spans="1:13" x14ac:dyDescent="0.55000000000000004">
      <c r="A494" s="4" t="s">
        <v>11546</v>
      </c>
      <c r="B494" s="60">
        <v>-0.26255699999999998</v>
      </c>
      <c r="C494" s="60">
        <v>-1.9921999999999999E-2</v>
      </c>
      <c r="D494" s="60">
        <v>-5.9981E-2</v>
      </c>
      <c r="E494" s="4"/>
      <c r="F494" s="75">
        <v>44692.547086689818</v>
      </c>
      <c r="G494" s="4"/>
      <c r="H494" s="9"/>
      <c r="I494" s="9"/>
      <c r="J494" s="9"/>
      <c r="K494" s="9"/>
      <c r="L494" s="9"/>
      <c r="M494" s="9"/>
    </row>
    <row r="495" spans="1:13" x14ac:dyDescent="0.55000000000000004">
      <c r="A495" s="4" t="s">
        <v>11547</v>
      </c>
      <c r="B495" s="60">
        <v>-0.26253300000000002</v>
      </c>
      <c r="C495" s="60">
        <v>-1.9902E-2</v>
      </c>
      <c r="D495" s="60">
        <v>6.0016E-2</v>
      </c>
      <c r="E495" s="4"/>
      <c r="F495" s="75">
        <v>44692.547086689818</v>
      </c>
      <c r="G495" s="4"/>
      <c r="H495" s="9"/>
      <c r="I495" s="9"/>
      <c r="J495" s="9"/>
      <c r="K495" s="9"/>
      <c r="L495" s="9"/>
      <c r="M495" s="9"/>
    </row>
    <row r="496" spans="1:13" x14ac:dyDescent="0.55000000000000004">
      <c r="A496" s="4" t="s">
        <v>11548</v>
      </c>
      <c r="B496" s="60">
        <v>-0.146674</v>
      </c>
      <c r="C496" s="60">
        <v>-0.14501</v>
      </c>
      <c r="D496" s="60">
        <v>9.7928000000000001E-2</v>
      </c>
      <c r="E496" s="4"/>
      <c r="F496" s="75">
        <v>44692.547086689818</v>
      </c>
      <c r="G496" s="4"/>
      <c r="H496" s="9"/>
      <c r="I496" s="9"/>
      <c r="J496" s="9"/>
      <c r="K496" s="9"/>
      <c r="L496" s="9"/>
      <c r="M496" s="9"/>
    </row>
    <row r="497" spans="1:13" x14ac:dyDescent="0.55000000000000004">
      <c r="A497" s="4" t="s">
        <v>11549</v>
      </c>
      <c r="B497" s="60">
        <v>0.27754099999999998</v>
      </c>
      <c r="C497" s="60">
        <v>8.5081000000000004E-2</v>
      </c>
      <c r="D497" s="60">
        <v>9.7934999999999994E-2</v>
      </c>
      <c r="E497" s="4"/>
      <c r="F497" s="75">
        <v>44692.547086689818</v>
      </c>
      <c r="G497" s="4"/>
      <c r="H497" s="9"/>
      <c r="I497" s="9"/>
      <c r="J497" s="9"/>
      <c r="K497" s="9"/>
      <c r="L497" s="9"/>
      <c r="M497" s="9"/>
    </row>
    <row r="498" spans="1:13" x14ac:dyDescent="0.55000000000000004">
      <c r="A498" s="4" t="s">
        <v>11551</v>
      </c>
      <c r="B498" s="60">
        <v>0</v>
      </c>
      <c r="C498" s="60">
        <v>0</v>
      </c>
      <c r="D498" s="60">
        <v>0</v>
      </c>
      <c r="E498" s="4"/>
      <c r="F498" s="75">
        <v>44692.547124421297</v>
      </c>
      <c r="G498" s="4"/>
      <c r="H498" s="9">
        <v>168.035</v>
      </c>
      <c r="I498" s="9">
        <v>279.52300000000002</v>
      </c>
      <c r="J498" s="9">
        <f>H498-168.05</f>
        <v>-1.5000000000014779E-2</v>
      </c>
      <c r="K498" s="9">
        <f>I498-279.5</f>
        <v>2.3000000000024556E-2</v>
      </c>
      <c r="L498" s="9"/>
      <c r="M498" s="9"/>
    </row>
    <row r="499" spans="1:13" x14ac:dyDescent="0.55000000000000004">
      <c r="A499" s="4" t="s">
        <v>11552</v>
      </c>
      <c r="B499" s="60">
        <v>-9.9971000000000004E-2</v>
      </c>
      <c r="C499" s="60">
        <v>0.20049600000000001</v>
      </c>
      <c r="D499" s="60">
        <v>-5.9899000000000001E-2</v>
      </c>
      <c r="E499" s="4"/>
      <c r="F499" s="75">
        <v>44692.547124421297</v>
      </c>
      <c r="G499" s="4"/>
      <c r="H499" s="9"/>
      <c r="I499" s="9"/>
      <c r="J499" s="9"/>
      <c r="K499" s="9"/>
      <c r="L499" s="9"/>
      <c r="M499" s="9"/>
    </row>
    <row r="500" spans="1:13" x14ac:dyDescent="0.55000000000000004">
      <c r="A500" s="4" t="s">
        <v>11553</v>
      </c>
      <c r="B500" s="60">
        <v>-0.10001599999999999</v>
      </c>
      <c r="C500" s="60">
        <v>0.20049400000000001</v>
      </c>
      <c r="D500" s="60">
        <v>6.0060000000000002E-2</v>
      </c>
      <c r="E500" s="4"/>
      <c r="F500" s="75">
        <v>44692.547124421297</v>
      </c>
      <c r="G500" s="4"/>
      <c r="H500" s="9"/>
      <c r="I500" s="9"/>
      <c r="J500" s="9"/>
      <c r="K500" s="9"/>
      <c r="L500" s="9"/>
      <c r="M500" s="9"/>
    </row>
    <row r="501" spans="1:13" x14ac:dyDescent="0.55000000000000004">
      <c r="A501" s="4" t="s">
        <v>11554</v>
      </c>
      <c r="B501" s="60">
        <v>0.10003099999999999</v>
      </c>
      <c r="C501" s="60">
        <v>0.200539</v>
      </c>
      <c r="D501" s="60">
        <v>-5.9924999999999999E-2</v>
      </c>
      <c r="E501" s="4"/>
      <c r="F501" s="75">
        <v>44692.547124421297</v>
      </c>
      <c r="G501" s="4"/>
      <c r="H501" s="9"/>
      <c r="I501" s="9"/>
      <c r="J501" s="9"/>
      <c r="K501" s="9"/>
      <c r="L501" s="9"/>
      <c r="M501" s="9"/>
    </row>
    <row r="502" spans="1:13" x14ac:dyDescent="0.55000000000000004">
      <c r="A502" s="4" t="s">
        <v>11555</v>
      </c>
      <c r="B502" s="60">
        <v>9.9981E-2</v>
      </c>
      <c r="C502" s="60">
        <v>0.20047300000000001</v>
      </c>
      <c r="D502" s="60">
        <v>6.0163000000000001E-2</v>
      </c>
      <c r="E502" s="4"/>
      <c r="F502" s="75">
        <v>44692.547124421297</v>
      </c>
      <c r="G502" s="4"/>
      <c r="H502" s="9"/>
      <c r="I502" s="9"/>
      <c r="J502" s="9"/>
      <c r="K502" s="9"/>
      <c r="L502" s="9"/>
      <c r="M502" s="9"/>
    </row>
    <row r="503" spans="1:13" x14ac:dyDescent="0.55000000000000004">
      <c r="A503" s="4" t="s">
        <v>11556</v>
      </c>
      <c r="B503" s="60">
        <v>-0.262577</v>
      </c>
      <c r="C503" s="60">
        <v>-1.9921999999999999E-2</v>
      </c>
      <c r="D503" s="60">
        <v>-5.9891E-2</v>
      </c>
      <c r="E503" s="4"/>
      <c r="F503" s="75">
        <v>44692.547124421297</v>
      </c>
      <c r="G503" s="4"/>
      <c r="H503" s="9"/>
      <c r="I503" s="9"/>
      <c r="J503" s="9"/>
      <c r="K503" s="9"/>
      <c r="L503" s="9"/>
      <c r="M503" s="9"/>
    </row>
    <row r="504" spans="1:13" x14ac:dyDescent="0.55000000000000004">
      <c r="A504" s="4" t="s">
        <v>11557</v>
      </c>
      <c r="B504" s="60">
        <v>-0.26251000000000002</v>
      </c>
      <c r="C504" s="60">
        <v>-1.9972E-2</v>
      </c>
      <c r="D504" s="60">
        <v>6.0074000000000002E-2</v>
      </c>
      <c r="E504" s="4"/>
      <c r="F504" s="75">
        <v>44692.547124421297</v>
      </c>
      <c r="G504" s="4"/>
      <c r="H504" s="9"/>
      <c r="I504" s="9"/>
      <c r="J504" s="9"/>
      <c r="K504" s="9"/>
      <c r="L504" s="9"/>
      <c r="M504" s="9"/>
    </row>
    <row r="505" spans="1:13" x14ac:dyDescent="0.55000000000000004">
      <c r="A505" s="4" t="s">
        <v>11558</v>
      </c>
      <c r="B505" s="60">
        <v>-0.14670800000000001</v>
      </c>
      <c r="C505" s="60">
        <v>-0.14505699999999999</v>
      </c>
      <c r="D505" s="60">
        <v>9.7833000000000003E-2</v>
      </c>
      <c r="E505" s="4"/>
      <c r="F505" s="75">
        <v>44692.547124421297</v>
      </c>
      <c r="G505" s="4"/>
      <c r="H505" s="9"/>
      <c r="I505" s="9"/>
      <c r="J505" s="9"/>
      <c r="K505" s="9"/>
      <c r="L505" s="9"/>
      <c r="M505" s="9"/>
    </row>
    <row r="506" spans="1:13" x14ac:dyDescent="0.55000000000000004">
      <c r="A506" s="4" t="s">
        <v>11559</v>
      </c>
      <c r="B506" s="60">
        <v>0.27751900000000002</v>
      </c>
      <c r="C506" s="60">
        <v>8.5010000000000002E-2</v>
      </c>
      <c r="D506" s="60">
        <v>9.7957000000000002E-2</v>
      </c>
      <c r="E506" s="4"/>
      <c r="F506" s="75">
        <v>44692.547124421297</v>
      </c>
      <c r="G506" s="4"/>
      <c r="H506" s="9"/>
      <c r="I506" s="9"/>
      <c r="J506" s="9"/>
      <c r="K506" s="9"/>
      <c r="L506" s="9"/>
      <c r="M506" s="9"/>
    </row>
    <row r="507" spans="1:13" x14ac:dyDescent="0.55000000000000004">
      <c r="A507" s="4" t="s">
        <v>11561</v>
      </c>
      <c r="B507" s="60">
        <v>0</v>
      </c>
      <c r="C507" s="60">
        <v>0</v>
      </c>
      <c r="D507" s="60">
        <v>0</v>
      </c>
      <c r="E507" s="4"/>
      <c r="F507" s="75">
        <v>44692.547156944442</v>
      </c>
      <c r="G507" s="4"/>
      <c r="H507" s="9">
        <v>168.05</v>
      </c>
      <c r="I507" s="9">
        <v>279.50900000000001</v>
      </c>
      <c r="J507" s="9">
        <f>H507-168.05</f>
        <v>0</v>
      </c>
      <c r="K507" s="9">
        <f>I507-279.5</f>
        <v>9.0000000000145519E-3</v>
      </c>
      <c r="L507" s="9"/>
      <c r="M507" s="9"/>
    </row>
    <row r="508" spans="1:13" x14ac:dyDescent="0.55000000000000004">
      <c r="A508" s="4" t="s">
        <v>11562</v>
      </c>
      <c r="B508" s="60">
        <v>-9.9986000000000005E-2</v>
      </c>
      <c r="C508" s="60">
        <v>0.20052900000000001</v>
      </c>
      <c r="D508" s="60">
        <v>-5.9970000000000002E-2</v>
      </c>
      <c r="E508" s="4"/>
      <c r="F508" s="75">
        <v>44692.547156944442</v>
      </c>
      <c r="G508" s="4"/>
      <c r="H508" s="9"/>
      <c r="I508" s="9"/>
      <c r="J508" s="9"/>
      <c r="K508" s="9"/>
      <c r="L508" s="9"/>
      <c r="M508" s="9"/>
    </row>
    <row r="509" spans="1:13" x14ac:dyDescent="0.55000000000000004">
      <c r="A509" s="4" t="s">
        <v>11563</v>
      </c>
      <c r="B509" s="60">
        <v>-0.100027</v>
      </c>
      <c r="C509" s="60">
        <v>0.20050200000000001</v>
      </c>
      <c r="D509" s="60">
        <v>5.9984000000000003E-2</v>
      </c>
      <c r="E509" s="4"/>
      <c r="F509" s="75">
        <v>44692.547156944442</v>
      </c>
      <c r="G509" s="4"/>
      <c r="H509" s="9"/>
      <c r="I509" s="9"/>
      <c r="J509" s="9"/>
      <c r="K509" s="9"/>
      <c r="L509" s="9"/>
      <c r="M509" s="9"/>
    </row>
    <row r="510" spans="1:13" x14ac:dyDescent="0.55000000000000004">
      <c r="A510" s="4" t="s">
        <v>11564</v>
      </c>
      <c r="B510" s="60">
        <v>0.10002</v>
      </c>
      <c r="C510" s="60">
        <v>0.20052400000000001</v>
      </c>
      <c r="D510" s="60">
        <v>-5.9926E-2</v>
      </c>
      <c r="E510" s="4"/>
      <c r="F510" s="75">
        <v>44692.547156944442</v>
      </c>
      <c r="G510" s="4"/>
      <c r="H510" s="9"/>
      <c r="I510" s="9"/>
      <c r="J510" s="9"/>
      <c r="K510" s="9"/>
      <c r="L510" s="9"/>
      <c r="M510" s="9"/>
    </row>
    <row r="511" spans="1:13" x14ac:dyDescent="0.55000000000000004">
      <c r="A511" s="4" t="s">
        <v>11565</v>
      </c>
      <c r="B511" s="60">
        <v>9.9992999999999999E-2</v>
      </c>
      <c r="C511" s="60">
        <v>0.200512</v>
      </c>
      <c r="D511" s="60">
        <v>6.0061999999999997E-2</v>
      </c>
      <c r="E511" s="4"/>
      <c r="F511" s="75">
        <v>44692.547156944442</v>
      </c>
      <c r="G511" s="4"/>
      <c r="H511" s="9"/>
      <c r="I511" s="9"/>
      <c r="J511" s="9"/>
      <c r="K511" s="9"/>
      <c r="L511" s="9"/>
      <c r="M511" s="9"/>
    </row>
    <row r="512" spans="1:13" x14ac:dyDescent="0.55000000000000004">
      <c r="A512" s="4" t="s">
        <v>11566</v>
      </c>
      <c r="B512" s="60">
        <v>-0.26257799999999998</v>
      </c>
      <c r="C512" s="60">
        <v>-1.9890000000000001E-2</v>
      </c>
      <c r="D512" s="60">
        <v>-5.9959999999999999E-2</v>
      </c>
      <c r="E512" s="4"/>
      <c r="F512" s="75">
        <v>44692.547156944442</v>
      </c>
      <c r="G512" s="4"/>
      <c r="H512" s="9"/>
      <c r="I512" s="9"/>
      <c r="J512" s="9"/>
      <c r="K512" s="9"/>
      <c r="L512" s="9"/>
      <c r="M512" s="9"/>
    </row>
    <row r="513" spans="1:13" x14ac:dyDescent="0.55000000000000004">
      <c r="A513" s="4" t="s">
        <v>11567</v>
      </c>
      <c r="B513" s="60">
        <v>-0.26255099999999998</v>
      </c>
      <c r="C513" s="60">
        <v>-1.9911999999999999E-2</v>
      </c>
      <c r="D513" s="60">
        <v>6.0060000000000002E-2</v>
      </c>
      <c r="E513" s="4"/>
      <c r="F513" s="75">
        <v>44692.547156944442</v>
      </c>
      <c r="G513" s="4"/>
      <c r="H513" s="9"/>
      <c r="I513" s="9"/>
      <c r="J513" s="9"/>
      <c r="K513" s="9"/>
      <c r="L513" s="9"/>
      <c r="M513" s="9"/>
    </row>
    <row r="514" spans="1:13" x14ac:dyDescent="0.55000000000000004">
      <c r="A514" s="4" t="s">
        <v>11568</v>
      </c>
      <c r="B514" s="60">
        <v>-0.14663999999999999</v>
      </c>
      <c r="C514" s="60">
        <v>-0.14498</v>
      </c>
      <c r="D514" s="60">
        <v>9.7847000000000003E-2</v>
      </c>
      <c r="E514" s="4"/>
      <c r="F514" s="75">
        <v>44692.547156944442</v>
      </c>
      <c r="G514" s="4"/>
      <c r="H514" s="9"/>
      <c r="I514" s="9"/>
      <c r="J514" s="9"/>
      <c r="K514" s="9"/>
      <c r="L514" s="9"/>
      <c r="M514" s="9"/>
    </row>
    <row r="515" spans="1:13" x14ac:dyDescent="0.55000000000000004">
      <c r="A515" s="4" t="s">
        <v>11569</v>
      </c>
      <c r="B515" s="60">
        <v>0.27751500000000001</v>
      </c>
      <c r="C515" s="60">
        <v>8.5049E-2</v>
      </c>
      <c r="D515" s="60">
        <v>9.7982E-2</v>
      </c>
      <c r="E515" s="4"/>
      <c r="F515" s="75">
        <v>44692.547156944442</v>
      </c>
      <c r="G515" s="4"/>
      <c r="H515" s="9"/>
      <c r="I515" s="9"/>
      <c r="J515" s="9"/>
      <c r="K515" s="9"/>
      <c r="L515" s="9"/>
      <c r="M515" s="9"/>
    </row>
    <row r="516" spans="1:13" x14ac:dyDescent="0.55000000000000004">
      <c r="A516" s="4" t="s">
        <v>11571</v>
      </c>
      <c r="B516" s="60">
        <v>0</v>
      </c>
      <c r="C516" s="60">
        <v>0</v>
      </c>
      <c r="D516" s="60">
        <v>0</v>
      </c>
      <c r="E516" s="4"/>
      <c r="F516" s="75">
        <v>44692.547190277779</v>
      </c>
      <c r="G516" s="4"/>
      <c r="H516" s="9">
        <v>168.05700000000002</v>
      </c>
      <c r="I516" s="9">
        <v>279.52199999999999</v>
      </c>
      <c r="J516" s="9">
        <f>H516-168.05</f>
        <v>7.0000000000050022E-3</v>
      </c>
      <c r="K516" s="9">
        <f>I516-279.5</f>
        <v>2.199999999999136E-2</v>
      </c>
      <c r="L516" s="9"/>
      <c r="M516" s="9"/>
    </row>
    <row r="517" spans="1:13" x14ac:dyDescent="0.55000000000000004">
      <c r="A517" s="4" t="s">
        <v>11572</v>
      </c>
      <c r="B517" s="60">
        <v>-0.10004300000000001</v>
      </c>
      <c r="C517" s="60">
        <v>0.20053099999999999</v>
      </c>
      <c r="D517" s="60">
        <v>-5.9859999999999997E-2</v>
      </c>
      <c r="E517" s="4"/>
      <c r="F517" s="75">
        <v>44692.547190277779</v>
      </c>
      <c r="G517" s="4"/>
      <c r="H517" s="9"/>
      <c r="I517" s="9"/>
      <c r="J517" s="9"/>
      <c r="K517" s="9"/>
      <c r="L517" s="9"/>
      <c r="M517" s="9"/>
    </row>
    <row r="518" spans="1:13" x14ac:dyDescent="0.55000000000000004">
      <c r="A518" s="4" t="s">
        <v>11573</v>
      </c>
      <c r="B518" s="60">
        <v>-0.100019</v>
      </c>
      <c r="C518" s="60">
        <v>0.20039199999999999</v>
      </c>
      <c r="D518" s="60">
        <v>6.0103999999999998E-2</v>
      </c>
      <c r="E518" s="4"/>
      <c r="F518" s="75">
        <v>44692.547190277779</v>
      </c>
      <c r="G518" s="4"/>
      <c r="H518" s="9"/>
      <c r="I518" s="9"/>
      <c r="J518" s="9"/>
      <c r="K518" s="9"/>
      <c r="L518" s="9"/>
      <c r="M518" s="9"/>
    </row>
    <row r="519" spans="1:13" x14ac:dyDescent="0.55000000000000004">
      <c r="A519" s="4" t="s">
        <v>11574</v>
      </c>
      <c r="B519" s="60">
        <v>9.9983000000000002E-2</v>
      </c>
      <c r="C519" s="60">
        <v>0.20058300000000001</v>
      </c>
      <c r="D519" s="60">
        <v>-5.9866999999999997E-2</v>
      </c>
      <c r="E519" s="4"/>
      <c r="F519" s="75">
        <v>44692.547190277779</v>
      </c>
      <c r="G519" s="4"/>
      <c r="H519" s="9"/>
      <c r="I519" s="9"/>
      <c r="J519" s="9"/>
      <c r="K519" s="9"/>
      <c r="L519" s="9"/>
      <c r="M519" s="9"/>
    </row>
    <row r="520" spans="1:13" x14ac:dyDescent="0.55000000000000004">
      <c r="A520" s="4" t="s">
        <v>11575</v>
      </c>
      <c r="B520" s="60">
        <v>9.9964999999999998E-2</v>
      </c>
      <c r="C520" s="60">
        <v>0.200463</v>
      </c>
      <c r="D520" s="60">
        <v>6.0145999999999998E-2</v>
      </c>
      <c r="E520" s="4"/>
      <c r="F520" s="75">
        <v>44692.547190277779</v>
      </c>
      <c r="G520" s="4"/>
      <c r="H520" s="9"/>
      <c r="I520" s="9"/>
      <c r="J520" s="9"/>
      <c r="K520" s="9"/>
      <c r="L520" s="9"/>
      <c r="M520" s="9"/>
    </row>
    <row r="521" spans="1:13" x14ac:dyDescent="0.55000000000000004">
      <c r="A521" s="4" t="s">
        <v>11576</v>
      </c>
      <c r="B521" s="60">
        <v>-0.262625</v>
      </c>
      <c r="C521" s="60">
        <v>-1.9907000000000001E-2</v>
      </c>
      <c r="D521" s="60">
        <v>-5.9986999999999999E-2</v>
      </c>
      <c r="E521" s="4"/>
      <c r="F521" s="75">
        <v>44692.547190277779</v>
      </c>
      <c r="G521" s="4"/>
      <c r="H521" s="9"/>
      <c r="I521" s="9"/>
      <c r="J521" s="9"/>
      <c r="K521" s="9"/>
      <c r="L521" s="9"/>
      <c r="M521" s="9"/>
    </row>
    <row r="522" spans="1:13" x14ac:dyDescent="0.55000000000000004">
      <c r="A522" s="4" t="s">
        <v>11577</v>
      </c>
      <c r="B522" s="60">
        <v>-0.26263900000000001</v>
      </c>
      <c r="C522" s="60">
        <v>-1.9938999999999998E-2</v>
      </c>
      <c r="D522" s="60">
        <v>5.9962000000000001E-2</v>
      </c>
      <c r="E522" s="4"/>
      <c r="F522" s="75">
        <v>44692.547190277779</v>
      </c>
      <c r="G522" s="4"/>
      <c r="H522" s="9"/>
      <c r="I522" s="9"/>
      <c r="J522" s="9"/>
      <c r="K522" s="9"/>
      <c r="L522" s="9"/>
      <c r="M522" s="9"/>
    </row>
    <row r="523" spans="1:13" x14ac:dyDescent="0.55000000000000004">
      <c r="A523" s="4" t="s">
        <v>11578</v>
      </c>
      <c r="B523" s="60">
        <v>-0.14665600000000001</v>
      </c>
      <c r="C523" s="60">
        <v>-0.145061</v>
      </c>
      <c r="D523" s="60">
        <v>9.7876000000000005E-2</v>
      </c>
      <c r="E523" s="4"/>
      <c r="F523" s="75">
        <v>44692.547190277779</v>
      </c>
      <c r="G523" s="4"/>
      <c r="H523" s="9"/>
      <c r="I523" s="9"/>
      <c r="J523" s="9"/>
      <c r="K523" s="9"/>
      <c r="L523" s="9"/>
      <c r="M523" s="9"/>
    </row>
    <row r="524" spans="1:13" x14ac:dyDescent="0.55000000000000004">
      <c r="A524" s="4" t="s">
        <v>11579</v>
      </c>
      <c r="B524" s="60">
        <v>0.27752700000000002</v>
      </c>
      <c r="C524" s="60">
        <v>8.5029999999999994E-2</v>
      </c>
      <c r="D524" s="60">
        <v>9.8027000000000003E-2</v>
      </c>
      <c r="E524" s="4"/>
      <c r="F524" s="75">
        <v>44692.547190277779</v>
      </c>
      <c r="G524" s="4"/>
      <c r="H524" s="9"/>
      <c r="I524" s="9"/>
      <c r="J524" s="9"/>
      <c r="K524" s="9"/>
      <c r="L524" s="9"/>
      <c r="M524" s="9"/>
    </row>
    <row r="525" spans="1:13" x14ac:dyDescent="0.55000000000000004">
      <c r="A525" s="4" t="s">
        <v>11581</v>
      </c>
      <c r="B525" s="60">
        <v>0</v>
      </c>
      <c r="C525" s="60">
        <v>0</v>
      </c>
      <c r="D525" s="60">
        <v>0</v>
      </c>
      <c r="E525" s="4"/>
      <c r="F525" s="75">
        <v>44692.54724699074</v>
      </c>
      <c r="G525" s="4"/>
      <c r="H525" s="9">
        <v>168.02700000000002</v>
      </c>
      <c r="I525" s="9">
        <v>279.52999999999997</v>
      </c>
      <c r="J525" s="9">
        <f>H525-168.05</f>
        <v>-2.2999999999996135E-2</v>
      </c>
      <c r="K525" s="9">
        <f>I525-279.5</f>
        <v>2.9999999999972715E-2</v>
      </c>
      <c r="L525" s="9"/>
      <c r="M525" s="9"/>
    </row>
    <row r="526" spans="1:13" x14ac:dyDescent="0.55000000000000004">
      <c r="A526" s="4" t="s">
        <v>11582</v>
      </c>
      <c r="B526" s="60">
        <v>-9.9947999999999995E-2</v>
      </c>
      <c r="C526" s="60">
        <v>0.20047100000000001</v>
      </c>
      <c r="D526" s="60">
        <v>-5.9907000000000002E-2</v>
      </c>
      <c r="E526" s="4"/>
      <c r="F526" s="75">
        <v>44692.54724699074</v>
      </c>
      <c r="G526" s="4"/>
      <c r="H526" s="9"/>
      <c r="I526" s="9"/>
      <c r="J526" s="9"/>
      <c r="K526" s="9"/>
      <c r="L526" s="9"/>
      <c r="M526" s="9"/>
    </row>
    <row r="527" spans="1:13" x14ac:dyDescent="0.55000000000000004">
      <c r="A527" s="4" t="s">
        <v>11583</v>
      </c>
      <c r="B527" s="60">
        <v>-9.9990999999999997E-2</v>
      </c>
      <c r="C527" s="60">
        <v>0.20047599999999999</v>
      </c>
      <c r="D527" s="60">
        <v>6.0007999999999999E-2</v>
      </c>
      <c r="E527" s="4"/>
      <c r="F527" s="75">
        <v>44692.54724699074</v>
      </c>
      <c r="G527" s="4"/>
      <c r="H527" s="9"/>
      <c r="I527" s="9"/>
      <c r="J527" s="9"/>
      <c r="K527" s="9"/>
      <c r="L527" s="9"/>
      <c r="M527" s="9"/>
    </row>
    <row r="528" spans="1:13" x14ac:dyDescent="0.55000000000000004">
      <c r="A528" s="4" t="s">
        <v>11584</v>
      </c>
      <c r="B528" s="60">
        <v>0.100033</v>
      </c>
      <c r="C528" s="60">
        <v>0.20046</v>
      </c>
      <c r="D528" s="60">
        <v>-5.9882999999999999E-2</v>
      </c>
      <c r="E528" s="4"/>
      <c r="F528" s="75">
        <v>44692.54724699074</v>
      </c>
      <c r="G528" s="4"/>
      <c r="H528" s="9"/>
      <c r="I528" s="9"/>
      <c r="J528" s="9"/>
      <c r="K528" s="9"/>
      <c r="L528" s="9"/>
      <c r="M528" s="9"/>
    </row>
    <row r="529" spans="1:13" x14ac:dyDescent="0.55000000000000004">
      <c r="A529" s="4" t="s">
        <v>11585</v>
      </c>
      <c r="B529" s="60">
        <v>9.9979999999999999E-2</v>
      </c>
      <c r="C529" s="60">
        <v>0.20050100000000001</v>
      </c>
      <c r="D529" s="60">
        <v>6.0129000000000002E-2</v>
      </c>
      <c r="E529" s="4"/>
      <c r="F529" s="75">
        <v>44692.54724699074</v>
      </c>
      <c r="G529" s="4"/>
      <c r="H529" s="9"/>
      <c r="I529" s="9"/>
      <c r="J529" s="9"/>
      <c r="K529" s="9"/>
      <c r="L529" s="9"/>
      <c r="M529" s="9"/>
    </row>
    <row r="530" spans="1:13" x14ac:dyDescent="0.55000000000000004">
      <c r="A530" s="4" t="s">
        <v>11586</v>
      </c>
      <c r="B530" s="60">
        <v>-0.26258199999999998</v>
      </c>
      <c r="C530" s="60">
        <v>-1.9928000000000001E-2</v>
      </c>
      <c r="D530" s="60">
        <v>-5.9929000000000003E-2</v>
      </c>
      <c r="E530" s="4"/>
      <c r="F530" s="75">
        <v>44692.54724699074</v>
      </c>
      <c r="G530" s="4"/>
      <c r="H530" s="9"/>
      <c r="I530" s="9"/>
      <c r="J530" s="9"/>
      <c r="K530" s="9"/>
      <c r="L530" s="9"/>
      <c r="M530" s="9"/>
    </row>
    <row r="531" spans="1:13" x14ac:dyDescent="0.55000000000000004">
      <c r="A531" s="4" t="s">
        <v>11587</v>
      </c>
      <c r="B531" s="60">
        <v>-0.262519</v>
      </c>
      <c r="C531" s="60">
        <v>-1.9900000000000001E-2</v>
      </c>
      <c r="D531" s="60">
        <v>6.0070999999999999E-2</v>
      </c>
      <c r="E531" s="4"/>
      <c r="F531" s="75">
        <v>44692.54724699074</v>
      </c>
      <c r="G531" s="4"/>
      <c r="H531" s="9"/>
      <c r="I531" s="9"/>
      <c r="J531" s="9"/>
      <c r="K531" s="9"/>
      <c r="L531" s="9"/>
      <c r="M531" s="9"/>
    </row>
    <row r="532" spans="1:13" x14ac:dyDescent="0.55000000000000004">
      <c r="A532" s="4" t="s">
        <v>11588</v>
      </c>
      <c r="B532" s="60">
        <v>-0.146676</v>
      </c>
      <c r="C532" s="60">
        <v>-0.14500199999999999</v>
      </c>
      <c r="D532" s="60">
        <v>9.7891000000000006E-2</v>
      </c>
      <c r="E532" s="4"/>
      <c r="F532" s="75">
        <v>44692.54724699074</v>
      </c>
      <c r="G532" s="4"/>
      <c r="H532" s="9"/>
      <c r="I532" s="9"/>
      <c r="J532" s="9"/>
      <c r="K532" s="9"/>
      <c r="L532" s="9"/>
      <c r="M532" s="9"/>
    </row>
    <row r="533" spans="1:13" x14ac:dyDescent="0.55000000000000004">
      <c r="A533" s="4" t="s">
        <v>11589</v>
      </c>
      <c r="B533" s="60">
        <v>0.27751100000000001</v>
      </c>
      <c r="C533" s="60">
        <v>8.5022E-2</v>
      </c>
      <c r="D533" s="60">
        <v>9.8026000000000002E-2</v>
      </c>
      <c r="E533" s="4"/>
      <c r="F533" s="75">
        <v>44692.54724699074</v>
      </c>
      <c r="G533" s="4"/>
      <c r="H533" s="9"/>
      <c r="I533" s="9"/>
      <c r="J533" s="9"/>
      <c r="K533" s="9"/>
      <c r="L533" s="9"/>
      <c r="M533" s="9"/>
    </row>
    <row r="534" spans="1:13" x14ac:dyDescent="0.55000000000000004">
      <c r="A534" s="4" t="s">
        <v>11591</v>
      </c>
      <c r="B534" s="60">
        <v>0</v>
      </c>
      <c r="C534" s="60">
        <v>0</v>
      </c>
      <c r="D534" s="60">
        <v>0</v>
      </c>
      <c r="E534" s="4"/>
      <c r="F534" s="75">
        <v>44692.547284375003</v>
      </c>
      <c r="G534" s="4"/>
      <c r="H534" s="9">
        <v>168.02900000000002</v>
      </c>
      <c r="I534" s="9">
        <v>279.51300000000003</v>
      </c>
      <c r="J534" s="9">
        <f>H534-168.05</f>
        <v>-2.0999999999986585E-2</v>
      </c>
      <c r="K534" s="9">
        <f>I534-279.5</f>
        <v>1.3000000000033651E-2</v>
      </c>
      <c r="L534" s="9"/>
      <c r="M534" s="9"/>
    </row>
    <row r="535" spans="1:13" x14ac:dyDescent="0.55000000000000004">
      <c r="A535" s="4" t="s">
        <v>11592</v>
      </c>
      <c r="B535" s="60">
        <v>-9.9973999999999993E-2</v>
      </c>
      <c r="C535" s="60">
        <v>0.20049600000000001</v>
      </c>
      <c r="D535" s="60">
        <v>-5.9916999999999998E-2</v>
      </c>
      <c r="E535" s="4"/>
      <c r="F535" s="75">
        <v>44692.547284375003</v>
      </c>
      <c r="G535" s="4"/>
      <c r="H535" s="9"/>
      <c r="I535" s="9"/>
      <c r="J535" s="9"/>
      <c r="K535" s="9"/>
      <c r="L535" s="9"/>
      <c r="M535" s="9"/>
    </row>
    <row r="536" spans="1:13" x14ac:dyDescent="0.55000000000000004">
      <c r="A536" s="4" t="s">
        <v>11593</v>
      </c>
      <c r="B536" s="60">
        <v>-0.100045</v>
      </c>
      <c r="C536" s="60">
        <v>0.20052</v>
      </c>
      <c r="D536" s="60">
        <v>5.9996000000000001E-2</v>
      </c>
      <c r="E536" s="4"/>
      <c r="F536" s="75">
        <v>44692.547284375003</v>
      </c>
      <c r="G536" s="4"/>
      <c r="H536" s="9"/>
      <c r="I536" s="9"/>
      <c r="J536" s="9"/>
      <c r="K536" s="9"/>
      <c r="L536" s="9"/>
      <c r="M536" s="9"/>
    </row>
    <row r="537" spans="1:13" x14ac:dyDescent="0.55000000000000004">
      <c r="A537" s="4" t="s">
        <v>11594</v>
      </c>
      <c r="B537" s="60">
        <v>0.10000100000000001</v>
      </c>
      <c r="C537" s="60">
        <v>0.20055200000000001</v>
      </c>
      <c r="D537" s="60">
        <v>-5.9919E-2</v>
      </c>
      <c r="E537" s="4"/>
      <c r="F537" s="75">
        <v>44692.547284375003</v>
      </c>
      <c r="G537" s="4"/>
      <c r="H537" s="9"/>
      <c r="I537" s="9"/>
      <c r="J537" s="9"/>
      <c r="K537" s="9"/>
      <c r="L537" s="9"/>
      <c r="M537" s="9"/>
    </row>
    <row r="538" spans="1:13" x14ac:dyDescent="0.55000000000000004">
      <c r="A538" s="4" t="s">
        <v>11595</v>
      </c>
      <c r="B538" s="60">
        <v>9.9987999999999994E-2</v>
      </c>
      <c r="C538" s="60">
        <v>0.20056399999999999</v>
      </c>
      <c r="D538" s="60">
        <v>6.0061000000000003E-2</v>
      </c>
      <c r="E538" s="4"/>
      <c r="F538" s="75">
        <v>44692.547284375003</v>
      </c>
      <c r="G538" s="4"/>
      <c r="H538" s="9"/>
      <c r="I538" s="9"/>
      <c r="J538" s="9"/>
      <c r="K538" s="9"/>
      <c r="L538" s="9"/>
      <c r="M538" s="9"/>
    </row>
    <row r="539" spans="1:13" x14ac:dyDescent="0.55000000000000004">
      <c r="A539" s="4" t="s">
        <v>11596</v>
      </c>
      <c r="B539" s="60">
        <v>-0.26257799999999998</v>
      </c>
      <c r="C539" s="60">
        <v>-1.9923E-2</v>
      </c>
      <c r="D539" s="60">
        <v>-5.9919E-2</v>
      </c>
      <c r="E539" s="4"/>
      <c r="F539" s="75">
        <v>44692.547284375003</v>
      </c>
      <c r="G539" s="4"/>
      <c r="H539" s="9"/>
      <c r="I539" s="9"/>
      <c r="J539" s="9"/>
      <c r="K539" s="9"/>
      <c r="L539" s="9"/>
      <c r="M539" s="9"/>
    </row>
    <row r="540" spans="1:13" x14ac:dyDescent="0.55000000000000004">
      <c r="A540" s="4" t="s">
        <v>11597</v>
      </c>
      <c r="B540" s="60">
        <v>-0.26254300000000003</v>
      </c>
      <c r="C540" s="60">
        <v>-1.993E-2</v>
      </c>
      <c r="D540" s="60">
        <v>6.0095000000000003E-2</v>
      </c>
      <c r="E540" s="4"/>
      <c r="F540" s="75">
        <v>44692.547284375003</v>
      </c>
      <c r="G540" s="4"/>
      <c r="H540" s="9"/>
      <c r="I540" s="9"/>
      <c r="J540" s="9"/>
      <c r="K540" s="9"/>
      <c r="L540" s="9"/>
      <c r="M540" s="9"/>
    </row>
    <row r="541" spans="1:13" x14ac:dyDescent="0.55000000000000004">
      <c r="A541" s="4" t="s">
        <v>11598</v>
      </c>
      <c r="B541" s="60">
        <v>-0.14668300000000001</v>
      </c>
      <c r="C541" s="60">
        <v>-0.14502000000000001</v>
      </c>
      <c r="D541" s="60">
        <v>9.7887000000000002E-2</v>
      </c>
      <c r="E541" s="4"/>
      <c r="F541" s="75">
        <v>44692.547284375003</v>
      </c>
      <c r="G541" s="4"/>
      <c r="H541" s="9"/>
      <c r="I541" s="9"/>
      <c r="J541" s="9"/>
      <c r="K541" s="9"/>
      <c r="L541" s="9"/>
      <c r="M541" s="9"/>
    </row>
    <row r="542" spans="1:13" x14ac:dyDescent="0.55000000000000004">
      <c r="A542" s="4" t="s">
        <v>11599</v>
      </c>
      <c r="B542" s="60">
        <v>0.277505</v>
      </c>
      <c r="C542" s="60">
        <v>8.5054000000000005E-2</v>
      </c>
      <c r="D542" s="60">
        <v>9.7956000000000001E-2</v>
      </c>
      <c r="E542" s="4"/>
      <c r="F542" s="75">
        <v>44692.547284375003</v>
      </c>
      <c r="G542" s="4"/>
      <c r="H542" s="9"/>
      <c r="I542" s="9"/>
      <c r="J542" s="9"/>
      <c r="K542" s="9"/>
      <c r="L542" s="9"/>
      <c r="M542" s="9"/>
    </row>
    <row r="543" spans="1:13" x14ac:dyDescent="0.55000000000000004">
      <c r="A543" s="4" t="s">
        <v>11601</v>
      </c>
      <c r="B543" s="60">
        <v>0</v>
      </c>
      <c r="C543" s="60">
        <v>0</v>
      </c>
      <c r="D543" s="60">
        <v>0</v>
      </c>
      <c r="E543" s="4"/>
      <c r="F543" s="75">
        <v>44692.5473369213</v>
      </c>
      <c r="G543" s="4"/>
      <c r="H543" s="9">
        <v>168.042</v>
      </c>
      <c r="I543" s="9">
        <v>279.51599999999996</v>
      </c>
      <c r="J543" s="9">
        <f>H543-168.05</f>
        <v>-8.0000000000097771E-3</v>
      </c>
      <c r="K543" s="9">
        <f>I543-279.5</f>
        <v>1.5999999999962711E-2</v>
      </c>
      <c r="L543" s="9"/>
      <c r="M543" s="9"/>
    </row>
    <row r="544" spans="1:13" x14ac:dyDescent="0.55000000000000004">
      <c r="A544" s="4" t="s">
        <v>11602</v>
      </c>
      <c r="B544" s="60">
        <v>-0.100032</v>
      </c>
      <c r="C544" s="60">
        <v>0.200409</v>
      </c>
      <c r="D544" s="60">
        <v>-5.9979999999999999E-2</v>
      </c>
      <c r="E544" s="4"/>
      <c r="F544" s="75">
        <v>44692.5473369213</v>
      </c>
      <c r="G544" s="4"/>
      <c r="H544" s="9"/>
      <c r="I544" s="9"/>
      <c r="J544" s="9"/>
      <c r="K544" s="9"/>
      <c r="L544" s="9"/>
      <c r="M544" s="9"/>
    </row>
    <row r="545" spans="1:13" x14ac:dyDescent="0.55000000000000004">
      <c r="A545" s="4" t="s">
        <v>11603</v>
      </c>
      <c r="B545" s="60">
        <v>-0.10004</v>
      </c>
      <c r="C545" s="60">
        <v>0.20049400000000001</v>
      </c>
      <c r="D545" s="60">
        <v>6.0011000000000002E-2</v>
      </c>
      <c r="E545" s="4"/>
      <c r="F545" s="75">
        <v>44692.5473369213</v>
      </c>
      <c r="G545" s="4"/>
      <c r="H545" s="9"/>
      <c r="I545" s="9"/>
      <c r="J545" s="9"/>
      <c r="K545" s="9"/>
      <c r="L545" s="9"/>
      <c r="M545" s="9"/>
    </row>
    <row r="546" spans="1:13" x14ac:dyDescent="0.55000000000000004">
      <c r="A546" s="4" t="s">
        <v>11604</v>
      </c>
      <c r="B546" s="60">
        <v>0.100032</v>
      </c>
      <c r="C546" s="60">
        <v>0.20052700000000001</v>
      </c>
      <c r="D546" s="60">
        <v>-5.9965999999999998E-2</v>
      </c>
      <c r="E546" s="4"/>
      <c r="F546" s="75">
        <v>44692.5473369213</v>
      </c>
      <c r="G546" s="4"/>
      <c r="H546" s="9"/>
      <c r="I546" s="9"/>
      <c r="J546" s="9"/>
      <c r="K546" s="9"/>
      <c r="L546" s="9"/>
      <c r="M546" s="9"/>
    </row>
    <row r="547" spans="1:13" x14ac:dyDescent="0.55000000000000004">
      <c r="A547" s="4" t="s">
        <v>11605</v>
      </c>
      <c r="B547" s="60">
        <v>9.9962999999999996E-2</v>
      </c>
      <c r="C547" s="60">
        <v>0.200515</v>
      </c>
      <c r="D547" s="60">
        <v>6.0068999999999997E-2</v>
      </c>
      <c r="E547" s="4"/>
      <c r="F547" s="75">
        <v>44692.5473369213</v>
      </c>
      <c r="G547" s="4"/>
      <c r="H547" s="9"/>
      <c r="I547" s="9"/>
      <c r="J547" s="9"/>
      <c r="K547" s="9"/>
      <c r="L547" s="9"/>
      <c r="M547" s="9"/>
    </row>
    <row r="548" spans="1:13" x14ac:dyDescent="0.55000000000000004">
      <c r="A548" s="4" t="s">
        <v>11606</v>
      </c>
      <c r="B548" s="60">
        <v>-0.262596</v>
      </c>
      <c r="C548" s="60">
        <v>-1.993E-2</v>
      </c>
      <c r="D548" s="60">
        <v>-5.9905E-2</v>
      </c>
      <c r="E548" s="4"/>
      <c r="F548" s="75">
        <v>44692.5473369213</v>
      </c>
      <c r="G548" s="4"/>
      <c r="H548" s="9"/>
      <c r="I548" s="9"/>
      <c r="J548" s="9"/>
      <c r="K548" s="9"/>
      <c r="L548" s="9"/>
      <c r="M548" s="9"/>
    </row>
    <row r="549" spans="1:13" x14ac:dyDescent="0.55000000000000004">
      <c r="A549" s="4" t="s">
        <v>11607</v>
      </c>
      <c r="B549" s="60">
        <v>-0.26255699999999998</v>
      </c>
      <c r="C549" s="60">
        <v>-1.9917000000000001E-2</v>
      </c>
      <c r="D549" s="60">
        <v>6.0109999999999997E-2</v>
      </c>
      <c r="E549" s="4"/>
      <c r="F549" s="75">
        <v>44692.5473369213</v>
      </c>
      <c r="G549" s="4"/>
      <c r="H549" s="9"/>
      <c r="I549" s="9"/>
      <c r="J549" s="9"/>
      <c r="K549" s="9"/>
      <c r="L549" s="9"/>
      <c r="M549" s="9"/>
    </row>
    <row r="550" spans="1:13" x14ac:dyDescent="0.55000000000000004">
      <c r="A550" s="4" t="s">
        <v>11608</v>
      </c>
      <c r="B550" s="60">
        <v>-0.146673</v>
      </c>
      <c r="C550" s="60">
        <v>-0.145012</v>
      </c>
      <c r="D550" s="60">
        <v>9.7919999999999993E-2</v>
      </c>
      <c r="E550" s="4"/>
      <c r="F550" s="75">
        <v>44692.5473369213</v>
      </c>
      <c r="G550" s="4"/>
      <c r="H550" s="9"/>
      <c r="I550" s="9"/>
      <c r="J550" s="9"/>
      <c r="K550" s="9"/>
      <c r="L550" s="9"/>
      <c r="M550" s="9"/>
    </row>
    <row r="551" spans="1:13" x14ac:dyDescent="0.55000000000000004">
      <c r="A551" s="4" t="s">
        <v>11609</v>
      </c>
      <c r="B551" s="60">
        <v>0.27752900000000003</v>
      </c>
      <c r="C551" s="60">
        <v>8.5045999999999997E-2</v>
      </c>
      <c r="D551" s="60">
        <v>9.7973000000000005E-2</v>
      </c>
      <c r="E551" s="4"/>
      <c r="F551" s="75">
        <v>44692.5473369213</v>
      </c>
      <c r="G551" s="4"/>
      <c r="H551" s="9"/>
      <c r="I551" s="9"/>
      <c r="J551" s="9"/>
      <c r="K551" s="9"/>
      <c r="L551" s="9"/>
      <c r="M551" s="9"/>
    </row>
    <row r="552" spans="1:13" x14ac:dyDescent="0.55000000000000004">
      <c r="A552" s="4" t="s">
        <v>11611</v>
      </c>
      <c r="B552" s="60">
        <v>0</v>
      </c>
      <c r="C552" s="60">
        <v>0</v>
      </c>
      <c r="D552" s="60">
        <v>0</v>
      </c>
      <c r="E552" s="4"/>
      <c r="F552" s="75">
        <v>44692.547390856482</v>
      </c>
      <c r="G552" s="4"/>
      <c r="H552" s="9">
        <v>168.04499999999999</v>
      </c>
      <c r="I552" s="9">
        <v>279.51100000000002</v>
      </c>
      <c r="J552" s="9">
        <f>H552-168.05</f>
        <v>-5.0000000000238742E-3</v>
      </c>
      <c r="K552" s="9">
        <f>I552-279.5</f>
        <v>1.1000000000024102E-2</v>
      </c>
      <c r="L552" s="9"/>
      <c r="M552" s="9"/>
    </row>
    <row r="553" spans="1:13" x14ac:dyDescent="0.55000000000000004">
      <c r="A553" s="4" t="s">
        <v>11612</v>
      </c>
      <c r="B553" s="60">
        <v>-9.9946999999999994E-2</v>
      </c>
      <c r="C553" s="60">
        <v>0.20044300000000001</v>
      </c>
      <c r="D553" s="60">
        <v>-5.9955000000000001E-2</v>
      </c>
      <c r="E553" s="4"/>
      <c r="F553" s="75">
        <v>44692.547390856482</v>
      </c>
      <c r="G553" s="4"/>
      <c r="H553" s="9"/>
      <c r="I553" s="9"/>
      <c r="J553" s="9"/>
      <c r="K553" s="9"/>
      <c r="L553" s="9"/>
      <c r="M553" s="9"/>
    </row>
    <row r="554" spans="1:13" x14ac:dyDescent="0.55000000000000004">
      <c r="A554" s="4" t="s">
        <v>11613</v>
      </c>
      <c r="B554" s="60">
        <v>-0.100034</v>
      </c>
      <c r="C554" s="60">
        <v>0.200464</v>
      </c>
      <c r="D554" s="60">
        <v>5.9991000000000003E-2</v>
      </c>
      <c r="E554" s="4"/>
      <c r="F554" s="75">
        <v>44692.547390856482</v>
      </c>
      <c r="G554" s="4"/>
      <c r="H554" s="9"/>
      <c r="I554" s="9"/>
      <c r="J554" s="9"/>
      <c r="K554" s="9"/>
      <c r="L554" s="9"/>
      <c r="M554" s="9"/>
    </row>
    <row r="555" spans="1:13" x14ac:dyDescent="0.55000000000000004">
      <c r="A555" s="4" t="s">
        <v>11614</v>
      </c>
      <c r="B555" s="60">
        <v>0.100047</v>
      </c>
      <c r="C555" s="60">
        <v>0.20047499999999999</v>
      </c>
      <c r="D555" s="60">
        <v>-5.9981E-2</v>
      </c>
      <c r="E555" s="4"/>
      <c r="F555" s="75">
        <v>44692.547390856482</v>
      </c>
      <c r="G555" s="4"/>
      <c r="H555" s="9"/>
      <c r="I555" s="9"/>
      <c r="J555" s="9"/>
      <c r="K555" s="9"/>
      <c r="L555" s="9"/>
      <c r="M555" s="9"/>
    </row>
    <row r="556" spans="1:13" x14ac:dyDescent="0.55000000000000004">
      <c r="A556" s="4" t="s">
        <v>11615</v>
      </c>
      <c r="B556" s="60">
        <v>0.10001599999999999</v>
      </c>
      <c r="C556" s="60">
        <v>0.20051099999999999</v>
      </c>
      <c r="D556" s="60">
        <v>6.0044E-2</v>
      </c>
      <c r="E556" s="4"/>
      <c r="F556" s="75">
        <v>44692.547390856482</v>
      </c>
      <c r="G556" s="4"/>
      <c r="H556" s="9"/>
      <c r="I556" s="9"/>
      <c r="J556" s="9"/>
      <c r="K556" s="9"/>
      <c r="L556" s="9"/>
      <c r="M556" s="9"/>
    </row>
    <row r="557" spans="1:13" x14ac:dyDescent="0.55000000000000004">
      <c r="A557" s="4" t="s">
        <v>11616</v>
      </c>
      <c r="B557" s="60">
        <v>-0.26253399999999999</v>
      </c>
      <c r="C557" s="60">
        <v>-1.9917000000000001E-2</v>
      </c>
      <c r="D557" s="60">
        <v>-5.9950000000000003E-2</v>
      </c>
      <c r="E557" s="4"/>
      <c r="F557" s="75">
        <v>44692.547390856482</v>
      </c>
      <c r="G557" s="4"/>
      <c r="H557" s="9"/>
      <c r="I557" s="9"/>
      <c r="J557" s="9"/>
      <c r="K557" s="9"/>
      <c r="L557" s="9"/>
      <c r="M557" s="9"/>
    </row>
    <row r="558" spans="1:13" x14ac:dyDescent="0.55000000000000004">
      <c r="A558" s="4" t="s">
        <v>11617</v>
      </c>
      <c r="B558" s="60">
        <v>-0.26252500000000001</v>
      </c>
      <c r="C558" s="60">
        <v>-1.9892E-2</v>
      </c>
      <c r="D558" s="60">
        <v>6.0061999999999997E-2</v>
      </c>
      <c r="E558" s="4"/>
      <c r="F558" s="75">
        <v>44692.547390856482</v>
      </c>
      <c r="G558" s="4"/>
      <c r="H558" s="9"/>
      <c r="I558" s="9"/>
      <c r="J558" s="9"/>
      <c r="K558" s="9"/>
      <c r="L558" s="9"/>
      <c r="M558" s="9"/>
    </row>
    <row r="559" spans="1:13" x14ac:dyDescent="0.55000000000000004">
      <c r="A559" s="4" t="s">
        <v>11618</v>
      </c>
      <c r="B559" s="60">
        <v>-0.14666799999999999</v>
      </c>
      <c r="C559" s="60">
        <v>-0.14500299999999999</v>
      </c>
      <c r="D559" s="60">
        <v>9.7868999999999998E-2</v>
      </c>
      <c r="E559" s="4"/>
      <c r="F559" s="75">
        <v>44692.547390856482</v>
      </c>
      <c r="G559" s="4"/>
      <c r="H559" s="9"/>
      <c r="I559" s="9"/>
      <c r="J559" s="9"/>
      <c r="K559" s="9"/>
      <c r="L559" s="9"/>
      <c r="M559" s="9"/>
    </row>
    <row r="560" spans="1:13" x14ac:dyDescent="0.55000000000000004">
      <c r="A560" s="4" t="s">
        <v>11619</v>
      </c>
      <c r="B560" s="60">
        <v>0.27754800000000002</v>
      </c>
      <c r="C560" s="60">
        <v>8.5070000000000007E-2</v>
      </c>
      <c r="D560" s="60">
        <v>9.7913E-2</v>
      </c>
      <c r="E560" s="4"/>
      <c r="F560" s="75">
        <v>44692.547390856482</v>
      </c>
      <c r="G560" s="4"/>
      <c r="H560" s="9"/>
      <c r="I560" s="9"/>
      <c r="J560" s="9"/>
      <c r="K560" s="9"/>
      <c r="L560" s="9"/>
      <c r="M560" s="9"/>
    </row>
    <row r="561" spans="1:13" x14ac:dyDescent="0.55000000000000004">
      <c r="A561" s="4" t="s">
        <v>11621</v>
      </c>
      <c r="B561" s="60">
        <v>0</v>
      </c>
      <c r="C561" s="60">
        <v>0</v>
      </c>
      <c r="D561" s="60">
        <v>0</v>
      </c>
      <c r="E561" s="4"/>
      <c r="F561" s="75">
        <v>44692.547444444448</v>
      </c>
      <c r="G561" s="4"/>
      <c r="H561" s="9">
        <v>168.04300000000001</v>
      </c>
      <c r="I561" s="9">
        <v>279.51900000000001</v>
      </c>
      <c r="J561" s="9">
        <f>H561-168.05</f>
        <v>-7.0000000000050022E-3</v>
      </c>
      <c r="K561" s="9">
        <f>I561-279.5</f>
        <v>1.9000000000005457E-2</v>
      </c>
      <c r="L561" s="9"/>
      <c r="M561" s="9"/>
    </row>
    <row r="562" spans="1:13" x14ac:dyDescent="0.55000000000000004">
      <c r="A562" s="4" t="s">
        <v>11622</v>
      </c>
      <c r="B562" s="60">
        <v>-0.100046</v>
      </c>
      <c r="C562" s="60">
        <v>0.20035500000000001</v>
      </c>
      <c r="D562" s="60">
        <v>-5.9919E-2</v>
      </c>
      <c r="E562" s="4"/>
      <c r="F562" s="75">
        <v>44692.547444444448</v>
      </c>
      <c r="G562" s="4"/>
      <c r="H562" s="9"/>
      <c r="I562" s="9"/>
      <c r="J562" s="9"/>
      <c r="K562" s="9"/>
      <c r="L562" s="9"/>
      <c r="M562" s="9"/>
    </row>
    <row r="563" spans="1:13" x14ac:dyDescent="0.55000000000000004">
      <c r="A563" s="4" t="s">
        <v>11623</v>
      </c>
      <c r="B563" s="60">
        <v>-0.10007099999999999</v>
      </c>
      <c r="C563" s="60">
        <v>0.200431</v>
      </c>
      <c r="D563" s="60">
        <v>6.0019000000000003E-2</v>
      </c>
      <c r="E563" s="4"/>
      <c r="F563" s="75">
        <v>44692.547444444448</v>
      </c>
      <c r="G563" s="4"/>
      <c r="H563" s="9"/>
      <c r="I563" s="9"/>
      <c r="J563" s="9"/>
      <c r="K563" s="9"/>
      <c r="L563" s="9"/>
      <c r="M563" s="9"/>
    </row>
    <row r="564" spans="1:13" x14ac:dyDescent="0.55000000000000004">
      <c r="A564" s="4" t="s">
        <v>11624</v>
      </c>
      <c r="B564" s="60">
        <v>9.9982000000000001E-2</v>
      </c>
      <c r="C564" s="60">
        <v>0.200462</v>
      </c>
      <c r="D564" s="60">
        <v>-5.9934000000000001E-2</v>
      </c>
      <c r="E564" s="4"/>
      <c r="F564" s="75">
        <v>44692.547444444448</v>
      </c>
      <c r="G564" s="4"/>
      <c r="H564" s="9"/>
      <c r="I564" s="9"/>
      <c r="J564" s="9"/>
      <c r="K564" s="9"/>
      <c r="L564" s="9"/>
      <c r="M564" s="9"/>
    </row>
    <row r="565" spans="1:13" x14ac:dyDescent="0.55000000000000004">
      <c r="A565" s="4" t="s">
        <v>11625</v>
      </c>
      <c r="B565" s="60">
        <v>9.9944000000000005E-2</v>
      </c>
      <c r="C565" s="60">
        <v>0.20050200000000001</v>
      </c>
      <c r="D565" s="60">
        <v>6.0077999999999999E-2</v>
      </c>
      <c r="E565" s="4"/>
      <c r="F565" s="75">
        <v>44692.547444444448</v>
      </c>
      <c r="G565" s="4"/>
      <c r="H565" s="9"/>
      <c r="I565" s="9"/>
      <c r="J565" s="9"/>
      <c r="K565" s="9"/>
      <c r="L565" s="9"/>
      <c r="M565" s="9"/>
    </row>
    <row r="566" spans="1:13" x14ac:dyDescent="0.55000000000000004">
      <c r="A566" s="4" t="s">
        <v>11626</v>
      </c>
      <c r="B566" s="60">
        <v>-0.262521</v>
      </c>
      <c r="C566" s="60">
        <v>-1.9917000000000001E-2</v>
      </c>
      <c r="D566" s="60">
        <v>-5.9923999999999998E-2</v>
      </c>
      <c r="E566" s="4"/>
      <c r="F566" s="75">
        <v>44692.547444444448</v>
      </c>
      <c r="G566" s="4"/>
      <c r="H566" s="9"/>
      <c r="I566" s="9"/>
      <c r="J566" s="9"/>
      <c r="K566" s="9"/>
      <c r="L566" s="9"/>
      <c r="M566" s="9"/>
    </row>
    <row r="567" spans="1:13" x14ac:dyDescent="0.55000000000000004">
      <c r="A567" s="4" t="s">
        <v>11627</v>
      </c>
      <c r="B567" s="60">
        <v>-0.26252799999999998</v>
      </c>
      <c r="C567" s="60">
        <v>-1.9925999999999999E-2</v>
      </c>
      <c r="D567" s="60">
        <v>6.0051E-2</v>
      </c>
      <c r="E567" s="4"/>
      <c r="F567" s="75">
        <v>44692.547444444448</v>
      </c>
      <c r="G567" s="4"/>
      <c r="H567" s="9"/>
      <c r="I567" s="9"/>
      <c r="J567" s="9"/>
      <c r="K567" s="9"/>
      <c r="L567" s="9"/>
      <c r="M567" s="9"/>
    </row>
    <row r="568" spans="1:13" x14ac:dyDescent="0.55000000000000004">
      <c r="A568" s="4" t="s">
        <v>11628</v>
      </c>
      <c r="B568" s="60">
        <v>-0.14665</v>
      </c>
      <c r="C568" s="60">
        <v>-0.14501</v>
      </c>
      <c r="D568" s="60">
        <v>9.7917000000000004E-2</v>
      </c>
      <c r="E568" s="4"/>
      <c r="F568" s="75">
        <v>44692.547444444448</v>
      </c>
      <c r="G568" s="4"/>
      <c r="H568" s="9"/>
      <c r="I568" s="9"/>
      <c r="J568" s="9"/>
      <c r="K568" s="9"/>
      <c r="L568" s="9"/>
      <c r="M568" s="9"/>
    </row>
    <row r="569" spans="1:13" x14ac:dyDescent="0.55000000000000004">
      <c r="A569" s="4" t="s">
        <v>11629</v>
      </c>
      <c r="B569" s="60">
        <v>0.27749499999999999</v>
      </c>
      <c r="C569" s="60">
        <v>8.5019999999999998E-2</v>
      </c>
      <c r="D569" s="60">
        <v>9.7933999999999993E-2</v>
      </c>
      <c r="E569" s="4"/>
      <c r="F569" s="75">
        <v>44692.547444444448</v>
      </c>
      <c r="G569" s="4"/>
      <c r="H569" s="9"/>
      <c r="I569" s="9"/>
      <c r="J569" s="9"/>
      <c r="K569" s="9"/>
      <c r="L569" s="9"/>
      <c r="M569" s="9"/>
    </row>
    <row r="570" spans="1:13" x14ac:dyDescent="0.55000000000000004">
      <c r="A570" s="4" t="s">
        <v>11631</v>
      </c>
      <c r="B570" s="60">
        <v>0</v>
      </c>
      <c r="C570" s="60">
        <v>0</v>
      </c>
      <c r="D570" s="60">
        <v>0</v>
      </c>
      <c r="E570" s="4"/>
      <c r="F570" s="75">
        <v>44692.547493402781</v>
      </c>
      <c r="G570" s="4"/>
      <c r="H570" s="9">
        <v>168.047</v>
      </c>
      <c r="I570" s="9">
        <v>279.50700000000001</v>
      </c>
      <c r="J570" s="9">
        <f>H570-168.05</f>
        <v>-3.0000000000143245E-3</v>
      </c>
      <c r="K570" s="9">
        <f>I570-279.5</f>
        <v>7.0000000000050022E-3</v>
      </c>
      <c r="L570" s="9"/>
      <c r="M570" s="9"/>
    </row>
    <row r="571" spans="1:13" x14ac:dyDescent="0.55000000000000004">
      <c r="A571" s="4" t="s">
        <v>11632</v>
      </c>
      <c r="B571" s="60">
        <v>-9.9981E-2</v>
      </c>
      <c r="C571" s="60">
        <v>0.20047999999999999</v>
      </c>
      <c r="D571" s="60">
        <v>-5.9924999999999999E-2</v>
      </c>
      <c r="E571" s="4"/>
      <c r="F571" s="75">
        <v>44692.547493402781</v>
      </c>
      <c r="G571" s="4"/>
      <c r="H571" s="9"/>
      <c r="I571" s="9"/>
      <c r="J571" s="9"/>
      <c r="K571" s="9"/>
      <c r="L571" s="9"/>
      <c r="M571" s="9"/>
    </row>
    <row r="572" spans="1:13" x14ac:dyDescent="0.55000000000000004">
      <c r="A572" s="4" t="s">
        <v>11633</v>
      </c>
      <c r="B572" s="60">
        <v>-9.9995000000000001E-2</v>
      </c>
      <c r="C572" s="60">
        <v>0.200516</v>
      </c>
      <c r="D572" s="60">
        <v>6.0032000000000002E-2</v>
      </c>
      <c r="E572" s="4"/>
      <c r="F572" s="75">
        <v>44692.547493402781</v>
      </c>
      <c r="G572" s="4"/>
      <c r="H572" s="9"/>
      <c r="I572" s="9"/>
      <c r="J572" s="9"/>
      <c r="K572" s="9"/>
      <c r="L572" s="9"/>
      <c r="M572" s="9"/>
    </row>
    <row r="573" spans="1:13" x14ac:dyDescent="0.55000000000000004">
      <c r="A573" s="4" t="s">
        <v>11634</v>
      </c>
      <c r="B573" s="60">
        <v>0.100021</v>
      </c>
      <c r="C573" s="60">
        <v>0.20055400000000001</v>
      </c>
      <c r="D573" s="60">
        <v>-5.9956000000000002E-2</v>
      </c>
      <c r="E573" s="4"/>
      <c r="F573" s="75">
        <v>44692.547493402781</v>
      </c>
      <c r="G573" s="4"/>
      <c r="H573" s="9"/>
      <c r="I573" s="9"/>
      <c r="J573" s="9"/>
      <c r="K573" s="9"/>
      <c r="L573" s="9"/>
      <c r="M573" s="9"/>
    </row>
    <row r="574" spans="1:13" x14ac:dyDescent="0.55000000000000004">
      <c r="A574" s="4" t="s">
        <v>11635</v>
      </c>
      <c r="B574" s="60">
        <v>0.100008</v>
      </c>
      <c r="C574" s="60">
        <v>0.200543</v>
      </c>
      <c r="D574" s="60">
        <v>6.0047999999999997E-2</v>
      </c>
      <c r="E574" s="4"/>
      <c r="F574" s="75">
        <v>44692.547493402781</v>
      </c>
      <c r="G574" s="4"/>
      <c r="H574" s="9"/>
      <c r="I574" s="9"/>
      <c r="J574" s="9"/>
      <c r="K574" s="9"/>
      <c r="L574" s="9"/>
      <c r="M574" s="9"/>
    </row>
    <row r="575" spans="1:13" x14ac:dyDescent="0.55000000000000004">
      <c r="A575" s="4" t="s">
        <v>11636</v>
      </c>
      <c r="B575" s="60">
        <v>-0.262596</v>
      </c>
      <c r="C575" s="60">
        <v>-1.9911999999999999E-2</v>
      </c>
      <c r="D575" s="60">
        <v>-5.9887999999999997E-2</v>
      </c>
      <c r="E575" s="4"/>
      <c r="F575" s="75">
        <v>44692.547493402781</v>
      </c>
      <c r="G575" s="4"/>
      <c r="H575" s="9"/>
      <c r="I575" s="9"/>
      <c r="J575" s="9"/>
      <c r="K575" s="9"/>
      <c r="L575" s="9"/>
      <c r="M575" s="9"/>
    </row>
    <row r="576" spans="1:13" x14ac:dyDescent="0.55000000000000004">
      <c r="A576" s="4" t="s">
        <v>11637</v>
      </c>
      <c r="B576" s="60">
        <v>-0.26255400000000001</v>
      </c>
      <c r="C576" s="60">
        <v>-1.9925999999999999E-2</v>
      </c>
      <c r="D576" s="60">
        <v>6.0148E-2</v>
      </c>
      <c r="E576" s="4"/>
      <c r="F576" s="75">
        <v>44692.547493402781</v>
      </c>
      <c r="G576" s="4"/>
      <c r="H576" s="9"/>
      <c r="I576" s="9"/>
      <c r="J576" s="9"/>
      <c r="K576" s="9"/>
      <c r="L576" s="9"/>
      <c r="M576" s="9"/>
    </row>
    <row r="577" spans="1:13" x14ac:dyDescent="0.55000000000000004">
      <c r="A577" s="4" t="s">
        <v>11638</v>
      </c>
      <c r="B577" s="60">
        <v>-0.146675</v>
      </c>
      <c r="C577" s="60">
        <v>-0.14501800000000001</v>
      </c>
      <c r="D577" s="60">
        <v>9.7865999999999995E-2</v>
      </c>
      <c r="E577" s="4"/>
      <c r="F577" s="75">
        <v>44692.547493402781</v>
      </c>
      <c r="G577" s="4"/>
      <c r="H577" s="9"/>
      <c r="I577" s="9"/>
      <c r="J577" s="9"/>
      <c r="K577" s="9"/>
      <c r="L577" s="9"/>
      <c r="M577" s="9"/>
    </row>
    <row r="578" spans="1:13" x14ac:dyDescent="0.55000000000000004">
      <c r="A578" s="4" t="s">
        <v>11639</v>
      </c>
      <c r="B578" s="60">
        <v>0.27752599999999999</v>
      </c>
      <c r="C578" s="60">
        <v>8.5024000000000002E-2</v>
      </c>
      <c r="D578" s="60">
        <v>9.7861000000000004E-2</v>
      </c>
      <c r="E578" s="4"/>
      <c r="F578" s="75">
        <v>44692.547493402781</v>
      </c>
      <c r="G578" s="4"/>
      <c r="H578" s="9"/>
      <c r="I578" s="9"/>
      <c r="J578" s="9"/>
      <c r="K578" s="9"/>
      <c r="L578" s="9"/>
      <c r="M578" s="9"/>
    </row>
    <row r="579" spans="1:13" x14ac:dyDescent="0.55000000000000004">
      <c r="A579" s="4" t="s">
        <v>11641</v>
      </c>
      <c r="B579" s="60">
        <v>0</v>
      </c>
      <c r="C579" s="60">
        <v>0</v>
      </c>
      <c r="D579" s="60">
        <v>0</v>
      </c>
      <c r="E579" s="4"/>
      <c r="F579" s="75">
        <v>44692.547543749999</v>
      </c>
      <c r="G579" s="4"/>
      <c r="H579" s="9">
        <v>168.03299999999999</v>
      </c>
      <c r="I579" s="9">
        <v>279.51300000000003</v>
      </c>
      <c r="J579" s="9">
        <f>H579-168.05</f>
        <v>-1.7000000000024329E-2</v>
      </c>
      <c r="K579" s="9">
        <f>I579-279.5</f>
        <v>1.3000000000033651E-2</v>
      </c>
      <c r="L579" s="9"/>
      <c r="M579" s="9"/>
    </row>
    <row r="580" spans="1:13" x14ac:dyDescent="0.55000000000000004">
      <c r="A580" s="4" t="s">
        <v>11642</v>
      </c>
      <c r="B580" s="60">
        <v>-9.9971000000000004E-2</v>
      </c>
      <c r="C580" s="60">
        <v>0.20050699999999999</v>
      </c>
      <c r="D580" s="60">
        <v>-5.9966999999999999E-2</v>
      </c>
      <c r="E580" s="4"/>
      <c r="F580" s="75">
        <v>44692.547543749999</v>
      </c>
      <c r="G580" s="4"/>
      <c r="H580" s="9"/>
      <c r="I580" s="9"/>
      <c r="J580" s="9"/>
      <c r="K580" s="9"/>
      <c r="L580" s="9"/>
      <c r="M580" s="9"/>
    </row>
    <row r="581" spans="1:13" x14ac:dyDescent="0.55000000000000004">
      <c r="A581" s="4" t="s">
        <v>11643</v>
      </c>
      <c r="B581" s="60">
        <v>-0.100018</v>
      </c>
      <c r="C581" s="60">
        <v>0.20047400000000001</v>
      </c>
      <c r="D581" s="60">
        <v>5.9950000000000003E-2</v>
      </c>
      <c r="E581" s="4"/>
      <c r="F581" s="75">
        <v>44692.547543749999</v>
      </c>
      <c r="G581" s="4"/>
      <c r="H581" s="9"/>
      <c r="I581" s="9"/>
      <c r="J581" s="9"/>
      <c r="K581" s="9"/>
      <c r="L581" s="9"/>
      <c r="M581" s="9"/>
    </row>
    <row r="582" spans="1:13" x14ac:dyDescent="0.55000000000000004">
      <c r="A582" s="4" t="s">
        <v>11644</v>
      </c>
      <c r="B582" s="60">
        <v>0.10001500000000001</v>
      </c>
      <c r="C582" s="60">
        <v>0.2006</v>
      </c>
      <c r="D582" s="60">
        <v>-6.0040999999999997E-2</v>
      </c>
      <c r="E582" s="4"/>
      <c r="F582" s="75">
        <v>44692.547543749999</v>
      </c>
      <c r="G582" s="4"/>
      <c r="H582" s="9"/>
      <c r="I582" s="9"/>
      <c r="J582" s="9"/>
      <c r="K582" s="9"/>
      <c r="L582" s="9"/>
      <c r="M582" s="9"/>
    </row>
    <row r="583" spans="1:13" x14ac:dyDescent="0.55000000000000004">
      <c r="A583" s="4" t="s">
        <v>11645</v>
      </c>
      <c r="B583" s="60">
        <v>9.9995000000000001E-2</v>
      </c>
      <c r="C583" s="60">
        <v>0.200517</v>
      </c>
      <c r="D583" s="60">
        <v>6.0034999999999998E-2</v>
      </c>
      <c r="E583" s="4"/>
      <c r="F583" s="75">
        <v>44692.547543749999</v>
      </c>
      <c r="G583" s="4"/>
      <c r="H583" s="9"/>
      <c r="I583" s="9"/>
      <c r="J583" s="9"/>
      <c r="K583" s="9"/>
      <c r="L583" s="9"/>
      <c r="M583" s="9"/>
    </row>
    <row r="584" spans="1:13" x14ac:dyDescent="0.55000000000000004">
      <c r="A584" s="4" t="s">
        <v>11646</v>
      </c>
      <c r="B584" s="60">
        <v>-0.262575</v>
      </c>
      <c r="C584" s="60">
        <v>-1.9973999999999999E-2</v>
      </c>
      <c r="D584" s="60">
        <v>-5.9913000000000001E-2</v>
      </c>
      <c r="E584" s="4"/>
      <c r="F584" s="75">
        <v>44692.547543749999</v>
      </c>
      <c r="G584" s="4"/>
      <c r="H584" s="9"/>
      <c r="I584" s="9"/>
      <c r="J584" s="9"/>
      <c r="K584" s="9"/>
      <c r="L584" s="9"/>
      <c r="M584" s="9"/>
    </row>
    <row r="585" spans="1:13" x14ac:dyDescent="0.55000000000000004">
      <c r="A585" s="4" t="s">
        <v>11647</v>
      </c>
      <c r="B585" s="60">
        <v>-0.262577</v>
      </c>
      <c r="C585" s="60">
        <v>-1.9979E-2</v>
      </c>
      <c r="D585" s="60">
        <v>6.0077999999999999E-2</v>
      </c>
      <c r="E585" s="4"/>
      <c r="F585" s="75">
        <v>44692.547543749999</v>
      </c>
      <c r="G585" s="4"/>
      <c r="H585" s="9"/>
      <c r="I585" s="9"/>
      <c r="J585" s="9"/>
      <c r="K585" s="9"/>
      <c r="L585" s="9"/>
      <c r="M585" s="9"/>
    </row>
    <row r="586" spans="1:13" x14ac:dyDescent="0.55000000000000004">
      <c r="A586" s="4" t="s">
        <v>11648</v>
      </c>
      <c r="B586" s="60">
        <v>-0.146679</v>
      </c>
      <c r="C586" s="60">
        <v>-0.14502100000000001</v>
      </c>
      <c r="D586" s="60">
        <v>9.7879999999999995E-2</v>
      </c>
      <c r="E586" s="4"/>
      <c r="F586" s="75">
        <v>44692.547543749999</v>
      </c>
      <c r="G586" s="4"/>
      <c r="H586" s="9"/>
      <c r="I586" s="9"/>
      <c r="J586" s="9"/>
      <c r="K586" s="9"/>
      <c r="L586" s="9"/>
      <c r="M586" s="9"/>
    </row>
    <row r="587" spans="1:13" x14ac:dyDescent="0.55000000000000004">
      <c r="A587" s="4" t="s">
        <v>11649</v>
      </c>
      <c r="B587" s="60">
        <v>0.277501</v>
      </c>
      <c r="C587" s="60">
        <v>8.5052000000000003E-2</v>
      </c>
      <c r="D587" s="60">
        <v>9.7918000000000005E-2</v>
      </c>
      <c r="E587" s="4"/>
      <c r="F587" s="75">
        <v>44692.547543749999</v>
      </c>
      <c r="G587" s="4"/>
      <c r="H587" s="9"/>
      <c r="I587" s="9"/>
      <c r="J587" s="9"/>
      <c r="K587" s="9"/>
      <c r="L587" s="9"/>
      <c r="M587" s="9"/>
    </row>
    <row r="588" spans="1:13" x14ac:dyDescent="0.55000000000000004">
      <c r="A588" s="4" t="s">
        <v>11651</v>
      </c>
      <c r="B588" s="60">
        <v>0</v>
      </c>
      <c r="C588" s="60">
        <v>0</v>
      </c>
      <c r="D588" s="60">
        <v>0</v>
      </c>
      <c r="E588" s="4"/>
      <c r="F588" s="75">
        <v>44692.547592824078</v>
      </c>
      <c r="G588" s="4"/>
      <c r="H588" s="9">
        <v>168.066</v>
      </c>
      <c r="I588" s="9">
        <v>279.512</v>
      </c>
      <c r="J588" s="9">
        <f>H588-168.05</f>
        <v>1.5999999999991132E-2</v>
      </c>
      <c r="K588" s="9">
        <f>I588-279.5</f>
        <v>1.2000000000000455E-2</v>
      </c>
      <c r="L588" s="9"/>
      <c r="M588" s="9"/>
    </row>
    <row r="589" spans="1:13" x14ac:dyDescent="0.55000000000000004">
      <c r="A589" s="4" t="s">
        <v>11652</v>
      </c>
      <c r="B589" s="60">
        <v>-0.100032</v>
      </c>
      <c r="C589" s="60">
        <v>0.20044999999999999</v>
      </c>
      <c r="D589" s="60">
        <v>-5.9950999999999997E-2</v>
      </c>
      <c r="E589" s="4"/>
      <c r="F589" s="75">
        <v>44692.547592824078</v>
      </c>
      <c r="G589" s="4"/>
      <c r="H589" s="9"/>
      <c r="I589" s="9"/>
      <c r="J589" s="9"/>
      <c r="K589" s="9"/>
      <c r="L589" s="9"/>
      <c r="M589" s="9"/>
    </row>
    <row r="590" spans="1:13" x14ac:dyDescent="0.55000000000000004">
      <c r="A590" s="4" t="s">
        <v>11653</v>
      </c>
      <c r="B590" s="60">
        <v>-0.100019</v>
      </c>
      <c r="C590" s="60">
        <v>0.20045299999999999</v>
      </c>
      <c r="D590" s="60">
        <v>5.9977000000000003E-2</v>
      </c>
      <c r="E590" s="4"/>
      <c r="F590" s="75">
        <v>44692.547592824078</v>
      </c>
      <c r="G590" s="4"/>
      <c r="H590" s="9"/>
      <c r="I590" s="9"/>
      <c r="J590" s="9"/>
      <c r="K590" s="9"/>
      <c r="L590" s="9"/>
      <c r="M590" s="9"/>
    </row>
    <row r="591" spans="1:13" x14ac:dyDescent="0.55000000000000004">
      <c r="A591" s="4" t="s">
        <v>11654</v>
      </c>
      <c r="B591" s="60">
        <v>9.9968000000000001E-2</v>
      </c>
      <c r="C591" s="60">
        <v>0.200515</v>
      </c>
      <c r="D591" s="60">
        <v>-5.9936000000000003E-2</v>
      </c>
      <c r="E591" s="4"/>
      <c r="F591" s="75">
        <v>44692.547592824078</v>
      </c>
      <c r="G591" s="4"/>
      <c r="H591" s="9"/>
      <c r="I591" s="9"/>
      <c r="J591" s="9"/>
      <c r="K591" s="9"/>
      <c r="L591" s="9"/>
      <c r="M591" s="9"/>
    </row>
    <row r="592" spans="1:13" x14ac:dyDescent="0.55000000000000004">
      <c r="A592" s="4" t="s">
        <v>11655</v>
      </c>
      <c r="B592" s="60">
        <v>9.9964999999999998E-2</v>
      </c>
      <c r="C592" s="60">
        <v>0.200514</v>
      </c>
      <c r="D592" s="60">
        <v>6.0019000000000003E-2</v>
      </c>
      <c r="E592" s="4"/>
      <c r="F592" s="75">
        <v>44692.547592824078</v>
      </c>
      <c r="G592" s="4"/>
      <c r="H592" s="9"/>
      <c r="I592" s="9"/>
      <c r="J592" s="9"/>
      <c r="K592" s="9"/>
      <c r="L592" s="9"/>
      <c r="M592" s="9"/>
    </row>
    <row r="593" spans="1:13" x14ac:dyDescent="0.55000000000000004">
      <c r="A593" s="4" t="s">
        <v>11656</v>
      </c>
      <c r="B593" s="60">
        <v>-0.26256200000000002</v>
      </c>
      <c r="C593" s="60">
        <v>-1.9935000000000001E-2</v>
      </c>
      <c r="D593" s="60">
        <v>-5.9845000000000002E-2</v>
      </c>
      <c r="E593" s="4"/>
      <c r="F593" s="75">
        <v>44692.547592824078</v>
      </c>
      <c r="G593" s="4"/>
      <c r="H593" s="9"/>
      <c r="I593" s="9"/>
      <c r="J593" s="9"/>
      <c r="K593" s="9"/>
      <c r="L593" s="9"/>
      <c r="M593" s="9"/>
    </row>
    <row r="594" spans="1:13" x14ac:dyDescent="0.55000000000000004">
      <c r="A594" s="4" t="s">
        <v>11657</v>
      </c>
      <c r="B594" s="60">
        <v>-0.26251999999999998</v>
      </c>
      <c r="C594" s="60">
        <v>-1.9925999999999999E-2</v>
      </c>
      <c r="D594" s="60">
        <v>6.0153999999999999E-2</v>
      </c>
      <c r="E594" s="4"/>
      <c r="F594" s="75">
        <v>44692.547592824078</v>
      </c>
      <c r="G594" s="4"/>
      <c r="H594" s="9"/>
      <c r="I594" s="9"/>
      <c r="J594" s="9"/>
      <c r="K594" s="9"/>
      <c r="L594" s="9"/>
      <c r="M594" s="9"/>
    </row>
    <row r="595" spans="1:13" x14ac:dyDescent="0.55000000000000004">
      <c r="A595" s="4" t="s">
        <v>11658</v>
      </c>
      <c r="B595" s="60">
        <v>-0.146615</v>
      </c>
      <c r="C595" s="60">
        <v>-0.14500299999999999</v>
      </c>
      <c r="D595" s="60">
        <v>9.7945000000000004E-2</v>
      </c>
      <c r="E595" s="4"/>
      <c r="F595" s="75">
        <v>44692.547592824078</v>
      </c>
      <c r="G595" s="4"/>
      <c r="H595" s="9"/>
      <c r="I595" s="9"/>
      <c r="J595" s="9"/>
      <c r="K595" s="9"/>
      <c r="L595" s="9"/>
      <c r="M595" s="9"/>
    </row>
    <row r="596" spans="1:13" x14ac:dyDescent="0.55000000000000004">
      <c r="A596" s="4" t="s">
        <v>11659</v>
      </c>
      <c r="B596" s="60">
        <v>0.27752300000000002</v>
      </c>
      <c r="C596" s="60">
        <v>8.5082000000000005E-2</v>
      </c>
      <c r="D596" s="60">
        <v>9.7851999999999995E-2</v>
      </c>
      <c r="E596" s="4"/>
      <c r="F596" s="75">
        <v>44692.547592824078</v>
      </c>
      <c r="G596" s="4"/>
      <c r="H596" s="9"/>
      <c r="I596" s="9"/>
      <c r="J596" s="9"/>
      <c r="K596" s="9"/>
      <c r="L596" s="9"/>
      <c r="M596" s="9"/>
    </row>
    <row r="597" spans="1:13" x14ac:dyDescent="0.55000000000000004">
      <c r="A597" s="4" t="s">
        <v>11661</v>
      </c>
      <c r="B597" s="60">
        <v>0</v>
      </c>
      <c r="C597" s="60">
        <v>0</v>
      </c>
      <c r="D597" s="60">
        <v>0</v>
      </c>
      <c r="E597" s="4"/>
      <c r="F597" s="75">
        <v>44692.547641666664</v>
      </c>
      <c r="G597" s="4"/>
      <c r="H597" s="9">
        <v>168.05100000000002</v>
      </c>
      <c r="I597" s="9">
        <v>279.512</v>
      </c>
      <c r="J597" s="9">
        <f>H597-168.05</f>
        <v>1.0000000000047748E-3</v>
      </c>
      <c r="K597" s="9">
        <f>I597-279.5</f>
        <v>1.2000000000000455E-2</v>
      </c>
      <c r="L597" s="9"/>
      <c r="M597" s="9"/>
    </row>
    <row r="598" spans="1:13" x14ac:dyDescent="0.55000000000000004">
      <c r="A598" s="4" t="s">
        <v>11662</v>
      </c>
      <c r="B598" s="60">
        <v>-0.100009</v>
      </c>
      <c r="C598" s="60">
        <v>0.20047300000000001</v>
      </c>
      <c r="D598" s="60">
        <v>-5.9959999999999999E-2</v>
      </c>
      <c r="E598" s="4"/>
      <c r="F598" s="75">
        <v>44692.547641666664</v>
      </c>
      <c r="G598" s="4"/>
      <c r="H598" s="9"/>
      <c r="I598" s="9"/>
      <c r="J598" s="9"/>
      <c r="K598" s="9"/>
      <c r="L598" s="9"/>
      <c r="M598" s="9"/>
    </row>
    <row r="599" spans="1:13" x14ac:dyDescent="0.55000000000000004">
      <c r="A599" s="4" t="s">
        <v>11663</v>
      </c>
      <c r="B599" s="60">
        <v>-0.100067</v>
      </c>
      <c r="C599" s="60">
        <v>0.200491</v>
      </c>
      <c r="D599" s="60">
        <v>5.9998000000000003E-2</v>
      </c>
      <c r="E599" s="4"/>
      <c r="F599" s="75">
        <v>44692.547641666664</v>
      </c>
      <c r="G599" s="4"/>
      <c r="H599" s="9"/>
      <c r="I599" s="9"/>
      <c r="J599" s="9"/>
      <c r="K599" s="9"/>
      <c r="L599" s="9"/>
      <c r="M599" s="9"/>
    </row>
    <row r="600" spans="1:13" x14ac:dyDescent="0.55000000000000004">
      <c r="A600" s="4" t="s">
        <v>11664</v>
      </c>
      <c r="B600" s="60">
        <v>9.9989999999999996E-2</v>
      </c>
      <c r="C600" s="60">
        <v>0.200514</v>
      </c>
      <c r="D600" s="60">
        <v>-5.9943000000000003E-2</v>
      </c>
      <c r="E600" s="4"/>
      <c r="F600" s="75">
        <v>44692.547641666664</v>
      </c>
      <c r="G600" s="4"/>
      <c r="H600" s="9"/>
      <c r="I600" s="9"/>
      <c r="J600" s="9"/>
      <c r="K600" s="9"/>
      <c r="L600" s="9"/>
      <c r="M600" s="9"/>
    </row>
    <row r="601" spans="1:13" x14ac:dyDescent="0.55000000000000004">
      <c r="A601" s="4" t="s">
        <v>11665</v>
      </c>
      <c r="B601" s="60">
        <v>9.9948999999999996E-2</v>
      </c>
      <c r="C601" s="60">
        <v>0.20052200000000001</v>
      </c>
      <c r="D601" s="60">
        <v>6.0061999999999997E-2</v>
      </c>
      <c r="E601" s="4"/>
      <c r="F601" s="75">
        <v>44692.547641666664</v>
      </c>
      <c r="G601" s="4"/>
      <c r="H601" s="9"/>
      <c r="I601" s="9"/>
      <c r="J601" s="9"/>
      <c r="K601" s="9"/>
      <c r="L601" s="9"/>
      <c r="M601" s="9"/>
    </row>
    <row r="602" spans="1:13" x14ac:dyDescent="0.55000000000000004">
      <c r="A602" s="4" t="s">
        <v>11666</v>
      </c>
      <c r="B602" s="60">
        <v>-0.26267600000000002</v>
      </c>
      <c r="C602" s="60">
        <v>-1.9903000000000001E-2</v>
      </c>
      <c r="D602" s="60">
        <v>-6.0053000000000002E-2</v>
      </c>
      <c r="E602" s="4"/>
      <c r="F602" s="75">
        <v>44692.547641666664</v>
      </c>
      <c r="G602" s="4"/>
      <c r="H602" s="9"/>
      <c r="I602" s="9"/>
      <c r="J602" s="9"/>
      <c r="K602" s="9"/>
      <c r="L602" s="9"/>
      <c r="M602" s="9"/>
    </row>
    <row r="603" spans="1:13" x14ac:dyDescent="0.55000000000000004">
      <c r="A603" s="4" t="s">
        <v>11667</v>
      </c>
      <c r="B603" s="60">
        <v>-0.26252900000000001</v>
      </c>
      <c r="C603" s="60">
        <v>-1.9938999999999998E-2</v>
      </c>
      <c r="D603" s="60">
        <v>6.0089999999999998E-2</v>
      </c>
      <c r="E603" s="4"/>
      <c r="F603" s="75">
        <v>44692.547641666664</v>
      </c>
      <c r="G603" s="4"/>
      <c r="H603" s="9"/>
      <c r="I603" s="9"/>
      <c r="J603" s="9"/>
      <c r="K603" s="9"/>
      <c r="L603" s="9"/>
      <c r="M603" s="9"/>
    </row>
    <row r="604" spans="1:13" x14ac:dyDescent="0.55000000000000004">
      <c r="A604" s="4" t="s">
        <v>11668</v>
      </c>
      <c r="B604" s="60">
        <v>-0.14668400000000001</v>
      </c>
      <c r="C604" s="60">
        <v>-0.14499400000000001</v>
      </c>
      <c r="D604" s="60">
        <v>9.7888000000000003E-2</v>
      </c>
      <c r="E604" s="4"/>
      <c r="F604" s="75">
        <v>44692.547641666664</v>
      </c>
      <c r="G604" s="4"/>
      <c r="H604" s="9"/>
      <c r="I604" s="9"/>
      <c r="J604" s="9"/>
      <c r="K604" s="9"/>
      <c r="L604" s="9"/>
      <c r="M604" s="9"/>
    </row>
    <row r="605" spans="1:13" x14ac:dyDescent="0.55000000000000004">
      <c r="A605" s="4" t="s">
        <v>11669</v>
      </c>
      <c r="B605" s="60">
        <v>0.27752300000000002</v>
      </c>
      <c r="C605" s="60">
        <v>8.5093000000000002E-2</v>
      </c>
      <c r="D605" s="60">
        <v>9.7902000000000003E-2</v>
      </c>
      <c r="E605" s="4"/>
      <c r="F605" s="75">
        <v>44692.547641666664</v>
      </c>
      <c r="G605" s="4"/>
      <c r="H605" s="9"/>
      <c r="I605" s="9"/>
      <c r="J605" s="9"/>
      <c r="K605" s="9"/>
      <c r="L605" s="9"/>
      <c r="M605" s="9"/>
    </row>
    <row r="606" spans="1:13" x14ac:dyDescent="0.55000000000000004">
      <c r="A606" s="4" t="s">
        <v>11671</v>
      </c>
      <c r="B606" s="60">
        <v>0</v>
      </c>
      <c r="C606" s="60">
        <v>0</v>
      </c>
      <c r="D606" s="60">
        <v>0</v>
      </c>
      <c r="E606" s="4"/>
      <c r="F606" s="75">
        <v>44692.54769039352</v>
      </c>
      <c r="G606" s="4"/>
      <c r="H606" s="9">
        <v>168.02800000000002</v>
      </c>
      <c r="I606" s="9">
        <v>279.52800000000002</v>
      </c>
      <c r="J606" s="9">
        <f>H606-168.05</f>
        <v>-2.199999999999136E-2</v>
      </c>
      <c r="K606" s="9">
        <f>I606-279.5</f>
        <v>2.8000000000020009E-2</v>
      </c>
      <c r="L606" s="9"/>
      <c r="M606" s="9"/>
    </row>
    <row r="607" spans="1:13" x14ac:dyDescent="0.55000000000000004">
      <c r="A607" s="4" t="s">
        <v>11672</v>
      </c>
      <c r="B607" s="60">
        <v>-9.9987000000000006E-2</v>
      </c>
      <c r="C607" s="60">
        <v>0.20059199999999999</v>
      </c>
      <c r="D607" s="60">
        <v>-5.9921000000000002E-2</v>
      </c>
      <c r="E607" s="4"/>
      <c r="F607" s="75">
        <v>44692.54769039352</v>
      </c>
      <c r="G607" s="4"/>
      <c r="H607" s="9"/>
      <c r="I607" s="9"/>
      <c r="J607" s="9"/>
      <c r="K607" s="9"/>
      <c r="L607" s="9"/>
      <c r="M607" s="9"/>
    </row>
    <row r="608" spans="1:13" x14ac:dyDescent="0.55000000000000004">
      <c r="A608" s="4" t="s">
        <v>11673</v>
      </c>
      <c r="B608" s="60">
        <v>-0.100038</v>
      </c>
      <c r="C608" s="60">
        <v>0.20052900000000001</v>
      </c>
      <c r="D608" s="60">
        <v>5.9998999999999997E-2</v>
      </c>
      <c r="E608" s="4"/>
      <c r="F608" s="75">
        <v>44692.54769039352</v>
      </c>
      <c r="G608" s="4"/>
      <c r="H608" s="9"/>
      <c r="I608" s="9"/>
      <c r="J608" s="9"/>
      <c r="K608" s="9"/>
      <c r="L608" s="9"/>
      <c r="M608" s="9"/>
    </row>
    <row r="609" spans="1:13" x14ac:dyDescent="0.55000000000000004">
      <c r="A609" s="4" t="s">
        <v>11674</v>
      </c>
      <c r="B609" s="60">
        <v>0.100032</v>
      </c>
      <c r="C609" s="60">
        <v>0.20061599999999999</v>
      </c>
      <c r="D609" s="60">
        <v>-5.9969000000000001E-2</v>
      </c>
      <c r="E609" s="4"/>
      <c r="F609" s="75">
        <v>44692.54769039352</v>
      </c>
      <c r="G609" s="4"/>
      <c r="H609" s="9"/>
      <c r="I609" s="9"/>
      <c r="J609" s="9"/>
      <c r="K609" s="9"/>
      <c r="L609" s="9"/>
      <c r="M609" s="9"/>
    </row>
    <row r="610" spans="1:13" x14ac:dyDescent="0.55000000000000004">
      <c r="A610" s="4" t="s">
        <v>11675</v>
      </c>
      <c r="B610" s="60">
        <v>9.9990999999999997E-2</v>
      </c>
      <c r="C610" s="60">
        <v>0.20053000000000001</v>
      </c>
      <c r="D610" s="60">
        <v>6.0056999999999999E-2</v>
      </c>
      <c r="E610" s="4"/>
      <c r="F610" s="75">
        <v>44692.54769039352</v>
      </c>
      <c r="G610" s="4"/>
      <c r="H610" s="9"/>
      <c r="I610" s="9"/>
      <c r="J610" s="9"/>
      <c r="K610" s="9"/>
      <c r="L610" s="9"/>
      <c r="M610" s="9"/>
    </row>
    <row r="611" spans="1:13" x14ac:dyDescent="0.55000000000000004">
      <c r="A611" s="4" t="s">
        <v>11676</v>
      </c>
      <c r="B611" s="60">
        <v>-0.26258900000000002</v>
      </c>
      <c r="C611" s="60">
        <v>-1.9859000000000002E-2</v>
      </c>
      <c r="D611" s="60">
        <v>-5.9947E-2</v>
      </c>
      <c r="E611" s="4"/>
      <c r="F611" s="75">
        <v>44692.54769039352</v>
      </c>
      <c r="G611" s="4"/>
      <c r="H611" s="9"/>
      <c r="I611" s="9"/>
      <c r="J611" s="9"/>
      <c r="K611" s="9"/>
      <c r="L611" s="9"/>
      <c r="M611" s="9"/>
    </row>
    <row r="612" spans="1:13" x14ac:dyDescent="0.55000000000000004">
      <c r="A612" s="4" t="s">
        <v>11677</v>
      </c>
      <c r="B612" s="60">
        <v>-0.26263300000000001</v>
      </c>
      <c r="C612" s="60">
        <v>-1.9841999999999999E-2</v>
      </c>
      <c r="D612" s="60">
        <v>6.0100000000000001E-2</v>
      </c>
      <c r="E612" s="4"/>
      <c r="F612" s="75">
        <v>44692.54769039352</v>
      </c>
      <c r="G612" s="4"/>
      <c r="H612" s="9"/>
      <c r="I612" s="9"/>
      <c r="J612" s="9"/>
      <c r="K612" s="9"/>
      <c r="L612" s="9"/>
      <c r="M612" s="9"/>
    </row>
    <row r="613" spans="1:13" x14ac:dyDescent="0.55000000000000004">
      <c r="A613" s="4" t="s">
        <v>11678</v>
      </c>
      <c r="B613" s="60">
        <v>-0.146702</v>
      </c>
      <c r="C613" s="60">
        <v>-0.14499999999999999</v>
      </c>
      <c r="D613" s="60">
        <v>9.7848000000000004E-2</v>
      </c>
      <c r="E613" s="4"/>
      <c r="F613" s="75">
        <v>44692.54769039352</v>
      </c>
      <c r="G613" s="4"/>
      <c r="H613" s="9"/>
      <c r="I613" s="9"/>
      <c r="J613" s="9"/>
      <c r="K613" s="9"/>
      <c r="L613" s="9"/>
      <c r="M613" s="9"/>
    </row>
    <row r="614" spans="1:13" x14ac:dyDescent="0.55000000000000004">
      <c r="A614" s="4" t="s">
        <v>11679</v>
      </c>
      <c r="B614" s="60">
        <v>0.27751199999999998</v>
      </c>
      <c r="C614" s="60">
        <v>8.5014999999999993E-2</v>
      </c>
      <c r="D614" s="60">
        <v>9.7931000000000004E-2</v>
      </c>
      <c r="E614" s="4"/>
      <c r="F614" s="75">
        <v>44692.54769039352</v>
      </c>
      <c r="G614" s="4"/>
      <c r="H614" s="9"/>
      <c r="I614" s="9"/>
      <c r="J614" s="9"/>
      <c r="K614" s="9"/>
      <c r="L614" s="9"/>
      <c r="M614" s="9"/>
    </row>
    <row r="615" spans="1:13" x14ac:dyDescent="0.55000000000000004">
      <c r="A615" s="4" t="s">
        <v>11681</v>
      </c>
      <c r="B615" s="60">
        <v>0</v>
      </c>
      <c r="C615" s="60">
        <v>0</v>
      </c>
      <c r="D615" s="60">
        <v>0</v>
      </c>
      <c r="E615" s="4"/>
      <c r="F615" s="75">
        <v>44692.547718518515</v>
      </c>
      <c r="G615" s="4"/>
      <c r="H615" s="9">
        <v>168.06099999999998</v>
      </c>
      <c r="I615" s="9">
        <v>279.517</v>
      </c>
      <c r="J615" s="9">
        <f>H615-168.05</f>
        <v>1.0999999999967258E-2</v>
      </c>
      <c r="K615" s="9">
        <f>I615-279.5</f>
        <v>1.6999999999995907E-2</v>
      </c>
      <c r="L615" s="9"/>
      <c r="M615" s="9"/>
    </row>
    <row r="616" spans="1:13" x14ac:dyDescent="0.55000000000000004">
      <c r="A616" s="4" t="s">
        <v>11682</v>
      </c>
      <c r="B616" s="60">
        <v>-9.9985000000000004E-2</v>
      </c>
      <c r="C616" s="60">
        <v>0.20048299999999999</v>
      </c>
      <c r="D616" s="60">
        <v>-5.9965999999999998E-2</v>
      </c>
      <c r="E616" s="4"/>
      <c r="F616" s="75">
        <v>44692.547718518515</v>
      </c>
      <c r="G616" s="4"/>
      <c r="H616" s="9"/>
      <c r="I616" s="9"/>
      <c r="J616" s="9"/>
      <c r="K616" s="9"/>
      <c r="L616" s="9"/>
      <c r="M616" s="9"/>
    </row>
    <row r="617" spans="1:13" x14ac:dyDescent="0.55000000000000004">
      <c r="A617" s="4" t="s">
        <v>11683</v>
      </c>
      <c r="B617" s="60">
        <v>-0.100032</v>
      </c>
      <c r="C617" s="60">
        <v>0.20047599999999999</v>
      </c>
      <c r="D617" s="60">
        <v>5.9992999999999998E-2</v>
      </c>
      <c r="E617" s="4"/>
      <c r="F617" s="75">
        <v>44692.547718518515</v>
      </c>
      <c r="G617" s="4"/>
      <c r="H617" s="9"/>
      <c r="I617" s="9"/>
      <c r="J617" s="9"/>
      <c r="K617" s="9"/>
      <c r="L617" s="9"/>
      <c r="M617" s="9"/>
    </row>
    <row r="618" spans="1:13" x14ac:dyDescent="0.55000000000000004">
      <c r="A618" s="4" t="s">
        <v>11684</v>
      </c>
      <c r="B618" s="60">
        <v>0.100026</v>
      </c>
      <c r="C618" s="60">
        <v>0.20055999999999999</v>
      </c>
      <c r="D618" s="60">
        <v>-6.0010000000000001E-2</v>
      </c>
      <c r="E618" s="4"/>
      <c r="F618" s="75">
        <v>44692.547718518515</v>
      </c>
      <c r="G618" s="4"/>
      <c r="H618" s="9"/>
      <c r="I618" s="9"/>
      <c r="J618" s="9"/>
      <c r="K618" s="9"/>
      <c r="L618" s="9"/>
      <c r="M618" s="9"/>
    </row>
    <row r="619" spans="1:13" x14ac:dyDescent="0.55000000000000004">
      <c r="A619" s="4" t="s">
        <v>11685</v>
      </c>
      <c r="B619" s="60">
        <v>9.9981E-2</v>
      </c>
      <c r="C619" s="60">
        <v>0.20050000000000001</v>
      </c>
      <c r="D619" s="60">
        <v>6.0027999999999998E-2</v>
      </c>
      <c r="E619" s="4"/>
      <c r="F619" s="75">
        <v>44692.547718518515</v>
      </c>
      <c r="G619" s="4"/>
      <c r="H619" s="9"/>
      <c r="I619" s="9"/>
      <c r="J619" s="9"/>
      <c r="K619" s="9"/>
      <c r="L619" s="9"/>
      <c r="M619" s="9"/>
    </row>
    <row r="620" spans="1:13" x14ac:dyDescent="0.55000000000000004">
      <c r="A620" s="4" t="s">
        <v>11686</v>
      </c>
      <c r="B620" s="60">
        <v>-0.26253900000000002</v>
      </c>
      <c r="C620" s="60">
        <v>-1.9959999999999999E-2</v>
      </c>
      <c r="D620" s="60">
        <v>-5.9912E-2</v>
      </c>
      <c r="E620" s="4"/>
      <c r="F620" s="75">
        <v>44692.547718518515</v>
      </c>
      <c r="G620" s="4"/>
      <c r="H620" s="9"/>
      <c r="I620" s="9"/>
      <c r="J620" s="9"/>
      <c r="K620" s="9"/>
      <c r="L620" s="9"/>
      <c r="M620" s="9"/>
    </row>
    <row r="621" spans="1:13" x14ac:dyDescent="0.55000000000000004">
      <c r="A621" s="4" t="s">
        <v>11687</v>
      </c>
      <c r="B621" s="60">
        <v>-0.26252599999999998</v>
      </c>
      <c r="C621" s="60">
        <v>-1.9970999999999999E-2</v>
      </c>
      <c r="D621" s="60">
        <v>6.0077999999999999E-2</v>
      </c>
      <c r="E621" s="4"/>
      <c r="F621" s="75">
        <v>44692.547718518515</v>
      </c>
      <c r="G621" s="4"/>
      <c r="H621" s="9"/>
      <c r="I621" s="9"/>
      <c r="J621" s="9"/>
      <c r="K621" s="9"/>
      <c r="L621" s="9"/>
      <c r="M621" s="9"/>
    </row>
    <row r="622" spans="1:13" x14ac:dyDescent="0.55000000000000004">
      <c r="A622" s="4" t="s">
        <v>11688</v>
      </c>
      <c r="B622" s="60">
        <v>-0.146649</v>
      </c>
      <c r="C622" s="60">
        <v>-0.14502799999999999</v>
      </c>
      <c r="D622" s="60">
        <v>9.7861000000000004E-2</v>
      </c>
      <c r="E622" s="4"/>
      <c r="F622" s="75">
        <v>44692.547718518515</v>
      </c>
      <c r="G622" s="4"/>
      <c r="H622" s="9"/>
      <c r="I622" s="9"/>
      <c r="J622" s="9"/>
      <c r="K622" s="9"/>
      <c r="L622" s="9"/>
      <c r="M622" s="9"/>
    </row>
    <row r="623" spans="1:13" x14ac:dyDescent="0.55000000000000004">
      <c r="A623" s="4" t="s">
        <v>11689</v>
      </c>
      <c r="B623" s="60">
        <v>0.277555</v>
      </c>
      <c r="C623" s="60">
        <v>8.5073999999999997E-2</v>
      </c>
      <c r="D623" s="60">
        <v>9.7846000000000002E-2</v>
      </c>
      <c r="E623" s="4"/>
      <c r="F623" s="75">
        <v>44692.547718518515</v>
      </c>
      <c r="G623" s="4"/>
      <c r="H623" s="9"/>
      <c r="I623" s="9"/>
      <c r="J623" s="9"/>
      <c r="K623" s="9"/>
      <c r="L623" s="9"/>
      <c r="M623" s="9"/>
    </row>
    <row r="624" spans="1:13" x14ac:dyDescent="0.55000000000000004">
      <c r="A624" s="4" t="s">
        <v>11691</v>
      </c>
      <c r="B624" s="60">
        <v>0</v>
      </c>
      <c r="C624" s="60">
        <v>0</v>
      </c>
      <c r="D624" s="60">
        <v>0</v>
      </c>
      <c r="E624" s="4"/>
      <c r="F624" s="75">
        <v>44692.547768634256</v>
      </c>
      <c r="G624" s="4"/>
      <c r="H624" s="9">
        <v>168.06399999999999</v>
      </c>
      <c r="I624" s="9">
        <v>279.51300000000003</v>
      </c>
      <c r="J624" s="9">
        <f>H624-168.05</f>
        <v>1.3999999999981583E-2</v>
      </c>
      <c r="K624" s="9">
        <f>I624-279.5</f>
        <v>1.3000000000033651E-2</v>
      </c>
      <c r="L624" s="9"/>
      <c r="M624" s="9"/>
    </row>
    <row r="625" spans="1:13" x14ac:dyDescent="0.55000000000000004">
      <c r="A625" s="4" t="s">
        <v>11692</v>
      </c>
      <c r="B625" s="60">
        <v>-0.100049</v>
      </c>
      <c r="C625" s="60">
        <v>0.200492</v>
      </c>
      <c r="D625" s="60">
        <v>-5.9934000000000001E-2</v>
      </c>
      <c r="E625" s="4"/>
      <c r="F625" s="75">
        <v>44692.547768634256</v>
      </c>
      <c r="G625" s="4"/>
      <c r="H625" s="9"/>
      <c r="I625" s="9"/>
      <c r="J625" s="9"/>
      <c r="K625" s="9"/>
      <c r="L625" s="9"/>
      <c r="M625" s="9"/>
    </row>
    <row r="626" spans="1:13" x14ac:dyDescent="0.55000000000000004">
      <c r="A626" s="4" t="s">
        <v>11693</v>
      </c>
      <c r="B626" s="60">
        <v>-0.10005500000000001</v>
      </c>
      <c r="C626" s="60">
        <v>0.20050000000000001</v>
      </c>
      <c r="D626" s="60">
        <v>6.0009E-2</v>
      </c>
      <c r="E626" s="4"/>
      <c r="F626" s="75">
        <v>44692.547768634256</v>
      </c>
      <c r="G626" s="4"/>
      <c r="H626" s="9"/>
      <c r="I626" s="9"/>
      <c r="J626" s="9"/>
      <c r="K626" s="9"/>
      <c r="L626" s="9"/>
      <c r="M626" s="9"/>
    </row>
    <row r="627" spans="1:13" x14ac:dyDescent="0.55000000000000004">
      <c r="A627" s="4" t="s">
        <v>11694</v>
      </c>
      <c r="B627" s="60">
        <v>9.9951999999999999E-2</v>
      </c>
      <c r="C627" s="60">
        <v>0.200539</v>
      </c>
      <c r="D627" s="60">
        <v>-5.9933E-2</v>
      </c>
      <c r="E627" s="4"/>
      <c r="F627" s="75">
        <v>44692.547768634256</v>
      </c>
      <c r="G627" s="4"/>
      <c r="H627" s="9"/>
      <c r="I627" s="9"/>
      <c r="J627" s="9"/>
      <c r="K627" s="9"/>
      <c r="L627" s="9"/>
      <c r="M627" s="9"/>
    </row>
    <row r="628" spans="1:13" x14ac:dyDescent="0.55000000000000004">
      <c r="A628" s="4" t="s">
        <v>11695</v>
      </c>
      <c r="B628" s="60">
        <v>9.9945999999999993E-2</v>
      </c>
      <c r="C628" s="60">
        <v>0.20055400000000001</v>
      </c>
      <c r="D628" s="60">
        <v>6.0037E-2</v>
      </c>
      <c r="E628" s="4"/>
      <c r="F628" s="75">
        <v>44692.547768634256</v>
      </c>
      <c r="G628" s="4"/>
      <c r="H628" s="9"/>
      <c r="I628" s="9"/>
      <c r="J628" s="9"/>
      <c r="K628" s="9"/>
      <c r="L628" s="9"/>
      <c r="M628" s="9"/>
    </row>
    <row r="629" spans="1:13" x14ac:dyDescent="0.55000000000000004">
      <c r="A629" s="4" t="s">
        <v>11696</v>
      </c>
      <c r="B629" s="60">
        <v>-0.262542</v>
      </c>
      <c r="C629" s="60">
        <v>-1.9935999999999999E-2</v>
      </c>
      <c r="D629" s="60">
        <v>-5.9884E-2</v>
      </c>
      <c r="E629" s="4"/>
      <c r="F629" s="75">
        <v>44692.547768634256</v>
      </c>
      <c r="G629" s="4"/>
      <c r="H629" s="9"/>
      <c r="I629" s="9"/>
      <c r="J629" s="9"/>
      <c r="K629" s="9"/>
      <c r="L629" s="9"/>
      <c r="M629" s="9"/>
    </row>
    <row r="630" spans="1:13" x14ac:dyDescent="0.55000000000000004">
      <c r="A630" s="4" t="s">
        <v>11697</v>
      </c>
      <c r="B630" s="60">
        <v>-0.26247799999999999</v>
      </c>
      <c r="C630" s="60">
        <v>-1.992E-2</v>
      </c>
      <c r="D630" s="60">
        <v>6.0137000000000003E-2</v>
      </c>
      <c r="E630" s="4"/>
      <c r="F630" s="75">
        <v>44692.547768634256</v>
      </c>
      <c r="G630" s="4"/>
      <c r="H630" s="9"/>
      <c r="I630" s="9"/>
      <c r="J630" s="9"/>
      <c r="K630" s="9"/>
      <c r="L630" s="9"/>
      <c r="M630" s="9"/>
    </row>
    <row r="631" spans="1:13" x14ac:dyDescent="0.55000000000000004">
      <c r="A631" s="4" t="s">
        <v>11698</v>
      </c>
      <c r="B631" s="60">
        <v>-0.146618</v>
      </c>
      <c r="C631" s="60">
        <v>-0.14499899999999999</v>
      </c>
      <c r="D631" s="60">
        <v>9.7914000000000001E-2</v>
      </c>
      <c r="E631" s="4"/>
      <c r="F631" s="75">
        <v>44692.547768634256</v>
      </c>
      <c r="G631" s="4"/>
      <c r="H631" s="9"/>
      <c r="I631" s="9"/>
      <c r="J631" s="9"/>
      <c r="K631" s="9"/>
      <c r="L631" s="9"/>
      <c r="M631" s="9"/>
    </row>
    <row r="632" spans="1:13" x14ac:dyDescent="0.55000000000000004">
      <c r="A632" s="4" t="s">
        <v>11699</v>
      </c>
      <c r="B632" s="60">
        <v>0.27748299999999998</v>
      </c>
      <c r="C632" s="60">
        <v>8.5067000000000004E-2</v>
      </c>
      <c r="D632" s="60">
        <v>9.7901000000000002E-2</v>
      </c>
      <c r="E632" s="4"/>
      <c r="F632" s="75">
        <v>44692.547768634256</v>
      </c>
      <c r="G632" s="4"/>
      <c r="H632" s="9"/>
      <c r="I632" s="9"/>
      <c r="J632" s="9"/>
      <c r="K632" s="9"/>
      <c r="L632" s="9"/>
      <c r="M632" s="9"/>
    </row>
    <row r="633" spans="1:13" x14ac:dyDescent="0.55000000000000004">
      <c r="A633" s="4" t="s">
        <v>11701</v>
      </c>
      <c r="B633" s="60">
        <v>0</v>
      </c>
      <c r="C633" s="60">
        <v>0</v>
      </c>
      <c r="D633" s="60">
        <v>0</v>
      </c>
      <c r="E633" s="4"/>
      <c r="F633" s="75">
        <v>44692.547818749998</v>
      </c>
      <c r="G633" s="4"/>
      <c r="H633" s="9">
        <v>168.024</v>
      </c>
      <c r="I633" s="9">
        <v>279.51599999999996</v>
      </c>
      <c r="J633" s="9">
        <f>H633-168.05</f>
        <v>-2.6000000000010459E-2</v>
      </c>
      <c r="K633" s="9">
        <f>I633-279.5</f>
        <v>1.5999999999962711E-2</v>
      </c>
      <c r="L633" s="9"/>
      <c r="M633" s="9"/>
    </row>
    <row r="634" spans="1:13" x14ac:dyDescent="0.55000000000000004">
      <c r="A634" s="4" t="s">
        <v>11702</v>
      </c>
      <c r="B634" s="60">
        <v>-9.9958000000000005E-2</v>
      </c>
      <c r="C634" s="60">
        <v>0.20043900000000001</v>
      </c>
      <c r="D634" s="60">
        <v>-5.9931999999999999E-2</v>
      </c>
      <c r="E634" s="4"/>
      <c r="F634" s="75">
        <v>44692.547818749998</v>
      </c>
      <c r="G634" s="4"/>
      <c r="H634" s="9"/>
      <c r="I634" s="9"/>
      <c r="J634" s="9"/>
      <c r="K634" s="9"/>
      <c r="L634" s="9"/>
      <c r="M634" s="9"/>
    </row>
    <row r="635" spans="1:13" x14ac:dyDescent="0.55000000000000004">
      <c r="A635" s="4" t="s">
        <v>11703</v>
      </c>
      <c r="B635" s="60">
        <v>-9.9982000000000001E-2</v>
      </c>
      <c r="C635" s="60">
        <v>0.20046700000000001</v>
      </c>
      <c r="D635" s="60">
        <v>6.0005000000000003E-2</v>
      </c>
      <c r="E635" s="4"/>
      <c r="F635" s="75">
        <v>44692.547818749998</v>
      </c>
      <c r="G635" s="4"/>
      <c r="H635" s="9"/>
      <c r="I635" s="9"/>
      <c r="J635" s="9"/>
      <c r="K635" s="9"/>
      <c r="L635" s="9"/>
      <c r="M635" s="9"/>
    </row>
    <row r="636" spans="1:13" x14ac:dyDescent="0.55000000000000004">
      <c r="A636" s="4" t="s">
        <v>11704</v>
      </c>
      <c r="B636" s="60">
        <v>0.100024</v>
      </c>
      <c r="C636" s="60">
        <v>0.200516</v>
      </c>
      <c r="D636" s="60">
        <v>-5.9915000000000003E-2</v>
      </c>
      <c r="E636" s="4"/>
      <c r="F636" s="75">
        <v>44692.547818749998</v>
      </c>
      <c r="G636" s="4"/>
      <c r="H636" s="9"/>
      <c r="I636" s="9"/>
      <c r="J636" s="9"/>
      <c r="K636" s="9"/>
      <c r="L636" s="9"/>
      <c r="M636" s="9"/>
    </row>
    <row r="637" spans="1:13" x14ac:dyDescent="0.55000000000000004">
      <c r="A637" s="4" t="s">
        <v>11705</v>
      </c>
      <c r="B637" s="60">
        <v>0.100004</v>
      </c>
      <c r="C637" s="60">
        <v>0.200514</v>
      </c>
      <c r="D637" s="60">
        <v>6.0076999999999998E-2</v>
      </c>
      <c r="E637" s="4"/>
      <c r="F637" s="75">
        <v>44692.547818749998</v>
      </c>
      <c r="G637" s="4"/>
      <c r="H637" s="9"/>
      <c r="I637" s="9"/>
      <c r="J637" s="9"/>
      <c r="K637" s="9"/>
      <c r="L637" s="9"/>
      <c r="M637" s="9"/>
    </row>
    <row r="638" spans="1:13" x14ac:dyDescent="0.55000000000000004">
      <c r="A638" s="4" t="s">
        <v>11706</v>
      </c>
      <c r="B638" s="60">
        <v>-0.26255099999999998</v>
      </c>
      <c r="C638" s="60">
        <v>-1.9923E-2</v>
      </c>
      <c r="D638" s="60">
        <v>-5.9935000000000002E-2</v>
      </c>
      <c r="E638" s="4"/>
      <c r="F638" s="75">
        <v>44692.547818749998</v>
      </c>
      <c r="G638" s="4"/>
      <c r="H638" s="9"/>
      <c r="I638" s="9"/>
      <c r="J638" s="9"/>
      <c r="K638" s="9"/>
      <c r="L638" s="9"/>
      <c r="M638" s="9"/>
    </row>
    <row r="639" spans="1:13" x14ac:dyDescent="0.55000000000000004">
      <c r="A639" s="4" t="s">
        <v>11707</v>
      </c>
      <c r="B639" s="60">
        <v>-0.26252999999999999</v>
      </c>
      <c r="C639" s="60">
        <v>-1.9924000000000001E-2</v>
      </c>
      <c r="D639" s="60">
        <v>6.0062999999999998E-2</v>
      </c>
      <c r="E639" s="4"/>
      <c r="F639" s="75">
        <v>44692.547818749998</v>
      </c>
      <c r="G639" s="4"/>
      <c r="H639" s="9"/>
      <c r="I639" s="9"/>
      <c r="J639" s="9"/>
      <c r="K639" s="9"/>
      <c r="L639" s="9"/>
      <c r="M639" s="9"/>
    </row>
    <row r="640" spans="1:13" x14ac:dyDescent="0.55000000000000004">
      <c r="A640" s="4" t="s">
        <v>11708</v>
      </c>
      <c r="B640" s="60">
        <v>-0.14666499999999999</v>
      </c>
      <c r="C640" s="60">
        <v>-0.14499000000000001</v>
      </c>
      <c r="D640" s="60">
        <v>9.7891000000000006E-2</v>
      </c>
      <c r="E640" s="4"/>
      <c r="F640" s="75">
        <v>44692.547818749998</v>
      </c>
      <c r="G640" s="4"/>
      <c r="H640" s="9"/>
      <c r="I640" s="9"/>
      <c r="J640" s="9"/>
      <c r="K640" s="9"/>
      <c r="L640" s="9"/>
      <c r="M640" s="9"/>
    </row>
    <row r="641" spans="1:13" x14ac:dyDescent="0.55000000000000004">
      <c r="A641" s="4" t="s">
        <v>11709</v>
      </c>
      <c r="B641" s="60">
        <v>0.277528</v>
      </c>
      <c r="C641" s="60">
        <v>8.5065000000000002E-2</v>
      </c>
      <c r="D641" s="60">
        <v>9.7961999999999994E-2</v>
      </c>
      <c r="E641" s="4"/>
      <c r="F641" s="75">
        <v>44692.547818749998</v>
      </c>
      <c r="G641" s="4"/>
      <c r="H641" s="9"/>
      <c r="I641" s="9"/>
      <c r="J641" s="9"/>
      <c r="K641" s="9"/>
      <c r="L641" s="9"/>
      <c r="M641" s="9"/>
    </row>
    <row r="642" spans="1:13" x14ac:dyDescent="0.55000000000000004">
      <c r="A642" s="4" t="s">
        <v>11711</v>
      </c>
      <c r="B642" s="60">
        <v>0</v>
      </c>
      <c r="C642" s="60">
        <v>0</v>
      </c>
      <c r="D642" s="60">
        <v>0</v>
      </c>
      <c r="E642" s="4"/>
      <c r="F642" s="75">
        <v>44692.547871296294</v>
      </c>
      <c r="G642" s="4"/>
      <c r="H642" s="9">
        <v>168.047</v>
      </c>
      <c r="I642" s="9">
        <v>279.51900000000001</v>
      </c>
      <c r="J642" s="9">
        <f>H642-168.05</f>
        <v>-3.0000000000143245E-3</v>
      </c>
      <c r="K642" s="9">
        <f>I642-279.5</f>
        <v>1.9000000000005457E-2</v>
      </c>
      <c r="L642" s="9"/>
      <c r="M642" s="9"/>
    </row>
    <row r="643" spans="1:13" x14ac:dyDescent="0.55000000000000004">
      <c r="A643" s="4" t="s">
        <v>11712</v>
      </c>
      <c r="B643" s="60">
        <v>-0.10001599999999999</v>
      </c>
      <c r="C643" s="60">
        <v>0.20050899999999999</v>
      </c>
      <c r="D643" s="60">
        <v>-5.9927000000000001E-2</v>
      </c>
      <c r="E643" s="4"/>
      <c r="F643" s="75">
        <v>44692.547871296294</v>
      </c>
      <c r="G643" s="4"/>
      <c r="H643" s="9"/>
      <c r="I643" s="9"/>
      <c r="J643" s="9"/>
      <c r="K643" s="9"/>
      <c r="L643" s="9"/>
      <c r="M643" s="9"/>
    </row>
    <row r="644" spans="1:13" x14ac:dyDescent="0.55000000000000004">
      <c r="A644" s="4" t="s">
        <v>11713</v>
      </c>
      <c r="B644" s="60">
        <v>-9.9990999999999997E-2</v>
      </c>
      <c r="C644" s="60">
        <v>0.200488</v>
      </c>
      <c r="D644" s="60">
        <v>5.9983000000000002E-2</v>
      </c>
      <c r="E644" s="4"/>
      <c r="F644" s="75">
        <v>44692.547871296294</v>
      </c>
      <c r="G644" s="4"/>
      <c r="H644" s="9"/>
      <c r="I644" s="9"/>
      <c r="J644" s="9"/>
      <c r="K644" s="9"/>
      <c r="L644" s="9"/>
      <c r="M644" s="9"/>
    </row>
    <row r="645" spans="1:13" x14ac:dyDescent="0.55000000000000004">
      <c r="A645" s="4" t="s">
        <v>11714</v>
      </c>
      <c r="B645" s="60">
        <v>9.9956000000000003E-2</v>
      </c>
      <c r="C645" s="60">
        <v>0.200547</v>
      </c>
      <c r="D645" s="60">
        <v>-6.0031000000000001E-2</v>
      </c>
      <c r="E645" s="4"/>
      <c r="F645" s="75">
        <v>44692.547871296294</v>
      </c>
      <c r="G645" s="4"/>
      <c r="H645" s="9"/>
      <c r="I645" s="9"/>
      <c r="J645" s="9"/>
      <c r="K645" s="9"/>
      <c r="L645" s="9"/>
      <c r="M645" s="9"/>
    </row>
    <row r="646" spans="1:13" x14ac:dyDescent="0.55000000000000004">
      <c r="A646" s="4" t="s">
        <v>11715</v>
      </c>
      <c r="B646" s="60">
        <v>9.9978999999999998E-2</v>
      </c>
      <c r="C646" s="60">
        <v>0.20053000000000001</v>
      </c>
      <c r="D646" s="60">
        <v>5.9952999999999999E-2</v>
      </c>
      <c r="E646" s="4"/>
      <c r="F646" s="75">
        <v>44692.547871296294</v>
      </c>
      <c r="G646" s="4"/>
      <c r="H646" s="9"/>
      <c r="I646" s="9"/>
      <c r="J646" s="9"/>
      <c r="K646" s="9"/>
      <c r="L646" s="9"/>
      <c r="M646" s="9"/>
    </row>
    <row r="647" spans="1:13" x14ac:dyDescent="0.55000000000000004">
      <c r="A647" s="4" t="s">
        <v>11716</v>
      </c>
      <c r="B647" s="60">
        <v>-0.26258999999999999</v>
      </c>
      <c r="C647" s="60">
        <v>-1.9902E-2</v>
      </c>
      <c r="D647" s="60">
        <v>-5.9971999999999998E-2</v>
      </c>
      <c r="E647" s="4"/>
      <c r="F647" s="75">
        <v>44692.547871296294</v>
      </c>
      <c r="G647" s="4"/>
      <c r="H647" s="9"/>
      <c r="I647" s="9"/>
      <c r="J647" s="9"/>
      <c r="K647" s="9"/>
      <c r="L647" s="9"/>
      <c r="M647" s="9"/>
    </row>
    <row r="648" spans="1:13" x14ac:dyDescent="0.55000000000000004">
      <c r="A648" s="4" t="s">
        <v>11717</v>
      </c>
      <c r="B648" s="60">
        <v>-0.262513</v>
      </c>
      <c r="C648" s="60">
        <v>-1.9945999999999998E-2</v>
      </c>
      <c r="D648" s="60">
        <v>6.0110999999999998E-2</v>
      </c>
      <c r="E648" s="4"/>
      <c r="F648" s="75">
        <v>44692.547871296294</v>
      </c>
      <c r="G648" s="4"/>
      <c r="H648" s="9"/>
      <c r="I648" s="9"/>
      <c r="J648" s="9"/>
      <c r="K648" s="9"/>
      <c r="L648" s="9"/>
      <c r="M648" s="9"/>
    </row>
    <row r="649" spans="1:13" x14ac:dyDescent="0.55000000000000004">
      <c r="A649" s="4" t="s">
        <v>11718</v>
      </c>
      <c r="B649" s="60">
        <v>-0.14666000000000001</v>
      </c>
      <c r="C649" s="60">
        <v>-0.14494799999999999</v>
      </c>
      <c r="D649" s="60">
        <v>9.7937999999999997E-2</v>
      </c>
      <c r="E649" s="4"/>
      <c r="F649" s="75">
        <v>44692.547871296294</v>
      </c>
      <c r="G649" s="4"/>
      <c r="H649" s="9"/>
      <c r="I649" s="9"/>
      <c r="J649" s="9"/>
      <c r="K649" s="9"/>
      <c r="L649" s="9"/>
      <c r="M649" s="9"/>
    </row>
    <row r="650" spans="1:13" x14ac:dyDescent="0.55000000000000004">
      <c r="A650" s="4" t="s">
        <v>11719</v>
      </c>
      <c r="B650" s="60">
        <v>0.27753100000000003</v>
      </c>
      <c r="C650" s="60">
        <v>8.4996000000000002E-2</v>
      </c>
      <c r="D650" s="60">
        <v>9.7933000000000006E-2</v>
      </c>
      <c r="E650" s="4"/>
      <c r="F650" s="75">
        <v>44692.547871296294</v>
      </c>
      <c r="G650" s="4"/>
      <c r="H650" s="9"/>
      <c r="I650" s="9"/>
      <c r="J650" s="9"/>
      <c r="K650" s="9"/>
      <c r="L650" s="9"/>
      <c r="M650" s="9"/>
    </row>
    <row r="651" spans="1:13" x14ac:dyDescent="0.55000000000000004">
      <c r="A651" s="4" t="s">
        <v>11721</v>
      </c>
      <c r="B651" s="60">
        <v>0</v>
      </c>
      <c r="C651" s="60">
        <v>0</v>
      </c>
      <c r="D651" s="60">
        <v>0</v>
      </c>
      <c r="E651" s="4"/>
      <c r="F651" s="75">
        <v>44692.547918750002</v>
      </c>
      <c r="G651" s="4"/>
      <c r="H651" s="9">
        <v>168.05800000000002</v>
      </c>
      <c r="I651" s="9">
        <v>279.51</v>
      </c>
      <c r="J651" s="9">
        <f>H651-168.05</f>
        <v>8.0000000000097771E-3</v>
      </c>
      <c r="K651" s="9">
        <f>I651-279.5</f>
        <v>9.9999999999909051E-3</v>
      </c>
      <c r="L651" s="9"/>
      <c r="M651" s="9"/>
    </row>
    <row r="652" spans="1:13" x14ac:dyDescent="0.55000000000000004">
      <c r="A652" s="4" t="s">
        <v>11722</v>
      </c>
      <c r="B652" s="60">
        <v>-0.100077</v>
      </c>
      <c r="C652" s="60">
        <v>0.20052200000000001</v>
      </c>
      <c r="D652" s="60">
        <v>-5.9968E-2</v>
      </c>
      <c r="E652" s="4"/>
      <c r="F652" s="75">
        <v>44692.547918750002</v>
      </c>
      <c r="G652" s="4"/>
      <c r="H652" s="9"/>
      <c r="I652" s="9"/>
      <c r="J652" s="9"/>
      <c r="K652" s="9"/>
      <c r="L652" s="9"/>
      <c r="M652" s="9"/>
    </row>
    <row r="653" spans="1:13" x14ac:dyDescent="0.55000000000000004">
      <c r="A653" s="4" t="s">
        <v>11723</v>
      </c>
      <c r="B653" s="60">
        <v>-0.100092</v>
      </c>
      <c r="C653" s="60">
        <v>0.20052700000000001</v>
      </c>
      <c r="D653" s="60">
        <v>5.9942000000000002E-2</v>
      </c>
      <c r="E653" s="4"/>
      <c r="F653" s="75">
        <v>44692.547918750002</v>
      </c>
      <c r="G653" s="4"/>
      <c r="H653" s="9"/>
      <c r="I653" s="9"/>
      <c r="J653" s="9"/>
      <c r="K653" s="9"/>
      <c r="L653" s="9"/>
      <c r="M653" s="9"/>
    </row>
    <row r="654" spans="1:13" x14ac:dyDescent="0.55000000000000004">
      <c r="A654" s="4" t="s">
        <v>11724</v>
      </c>
      <c r="B654" s="60">
        <v>9.9957000000000004E-2</v>
      </c>
      <c r="C654" s="60">
        <v>0.200598</v>
      </c>
      <c r="D654" s="60">
        <v>-5.9965999999999998E-2</v>
      </c>
      <c r="E654" s="4"/>
      <c r="F654" s="75">
        <v>44692.547918750002</v>
      </c>
      <c r="G654" s="4"/>
      <c r="H654" s="9"/>
      <c r="I654" s="9"/>
      <c r="J654" s="9"/>
      <c r="K654" s="9"/>
      <c r="L654" s="9"/>
      <c r="M654" s="9"/>
    </row>
    <row r="655" spans="1:13" x14ac:dyDescent="0.55000000000000004">
      <c r="A655" s="4" t="s">
        <v>11725</v>
      </c>
      <c r="B655" s="60">
        <v>9.9916000000000005E-2</v>
      </c>
      <c r="C655" s="60">
        <v>0.200599</v>
      </c>
      <c r="D655" s="60">
        <v>6.0011000000000002E-2</v>
      </c>
      <c r="E655" s="4"/>
      <c r="F655" s="75">
        <v>44692.547918750002</v>
      </c>
      <c r="G655" s="4"/>
      <c r="H655" s="9"/>
      <c r="I655" s="9"/>
      <c r="J655" s="9"/>
      <c r="K655" s="9"/>
      <c r="L655" s="9"/>
      <c r="M655" s="9"/>
    </row>
    <row r="656" spans="1:13" x14ac:dyDescent="0.55000000000000004">
      <c r="A656" s="4" t="s">
        <v>11726</v>
      </c>
      <c r="B656" s="60">
        <v>-0.26256299999999999</v>
      </c>
      <c r="C656" s="60">
        <v>-1.9980000000000001E-2</v>
      </c>
      <c r="D656" s="60">
        <v>-5.9938999999999999E-2</v>
      </c>
      <c r="E656" s="4"/>
      <c r="F656" s="75">
        <v>44692.547918750002</v>
      </c>
      <c r="G656" s="4"/>
      <c r="H656" s="9"/>
      <c r="I656" s="9"/>
      <c r="J656" s="9"/>
      <c r="K656" s="9"/>
      <c r="L656" s="9"/>
      <c r="M656" s="9"/>
    </row>
    <row r="657" spans="1:13" x14ac:dyDescent="0.55000000000000004">
      <c r="A657" s="4" t="s">
        <v>11727</v>
      </c>
      <c r="B657" s="60">
        <v>-0.26250000000000001</v>
      </c>
      <c r="C657" s="60">
        <v>-1.9990999999999998E-2</v>
      </c>
      <c r="D657" s="60">
        <v>6.0040999999999997E-2</v>
      </c>
      <c r="E657" s="4"/>
      <c r="F657" s="75">
        <v>44692.547918750002</v>
      </c>
      <c r="G657" s="4"/>
      <c r="H657" s="9"/>
      <c r="I657" s="9"/>
      <c r="J657" s="9"/>
      <c r="K657" s="9"/>
      <c r="L657" s="9"/>
      <c r="M657" s="9"/>
    </row>
    <row r="658" spans="1:13" x14ac:dyDescent="0.55000000000000004">
      <c r="A658" s="4" t="s">
        <v>11728</v>
      </c>
      <c r="B658" s="60">
        <v>-0.146673</v>
      </c>
      <c r="C658" s="60">
        <v>-0.14493700000000001</v>
      </c>
      <c r="D658" s="60">
        <v>9.7895999999999997E-2</v>
      </c>
      <c r="E658" s="4"/>
      <c r="F658" s="75">
        <v>44692.547918750002</v>
      </c>
      <c r="G658" s="4"/>
      <c r="H658" s="9"/>
      <c r="I658" s="9"/>
      <c r="J658" s="9"/>
      <c r="K658" s="9"/>
      <c r="L658" s="9"/>
      <c r="M658" s="9"/>
    </row>
    <row r="659" spans="1:13" x14ac:dyDescent="0.55000000000000004">
      <c r="A659" s="4" t="s">
        <v>11729</v>
      </c>
      <c r="B659" s="60">
        <v>0.27745500000000001</v>
      </c>
      <c r="C659" s="60">
        <v>8.5098999999999994E-2</v>
      </c>
      <c r="D659" s="60">
        <v>9.7932000000000005E-2</v>
      </c>
      <c r="E659" s="4"/>
      <c r="F659" s="75">
        <v>44692.547918750002</v>
      </c>
      <c r="G659" s="4"/>
      <c r="H659" s="9"/>
      <c r="I659" s="9"/>
      <c r="J659" s="9"/>
      <c r="K659" s="9"/>
      <c r="L659" s="9"/>
      <c r="M659" s="9"/>
    </row>
    <row r="660" spans="1:13" x14ac:dyDescent="0.55000000000000004">
      <c r="A660" s="4" t="s">
        <v>11731</v>
      </c>
      <c r="B660" s="60">
        <v>0</v>
      </c>
      <c r="C660" s="60">
        <v>0</v>
      </c>
      <c r="D660" s="60">
        <v>0</v>
      </c>
      <c r="E660" s="4"/>
      <c r="F660" s="75">
        <v>44692.547964699072</v>
      </c>
      <c r="G660" s="4"/>
      <c r="H660" s="9">
        <v>168.06399999999999</v>
      </c>
      <c r="I660" s="9">
        <v>279.524</v>
      </c>
      <c r="J660" s="9">
        <f>H660-168.05</f>
        <v>1.3999999999981583E-2</v>
      </c>
      <c r="K660" s="9">
        <f>I660-279.5</f>
        <v>2.4000000000000909E-2</v>
      </c>
      <c r="L660" s="9"/>
      <c r="M660" s="9"/>
    </row>
    <row r="661" spans="1:13" x14ac:dyDescent="0.55000000000000004">
      <c r="A661" s="4" t="s">
        <v>11732</v>
      </c>
      <c r="B661" s="60">
        <v>-0.10005</v>
      </c>
      <c r="C661" s="60">
        <v>0.20047300000000001</v>
      </c>
      <c r="D661" s="60">
        <v>-6.003E-2</v>
      </c>
      <c r="E661" s="4"/>
      <c r="F661" s="75">
        <v>44692.547964699072</v>
      </c>
      <c r="G661" s="4"/>
      <c r="H661" s="9"/>
      <c r="I661" s="9"/>
      <c r="J661" s="9"/>
      <c r="K661" s="9"/>
      <c r="L661" s="9"/>
      <c r="M661" s="9"/>
    </row>
    <row r="662" spans="1:13" x14ac:dyDescent="0.55000000000000004">
      <c r="A662" s="4" t="s">
        <v>11733</v>
      </c>
      <c r="B662" s="60">
        <v>-0.100082</v>
      </c>
      <c r="C662" s="60">
        <v>0.20049600000000001</v>
      </c>
      <c r="D662" s="60">
        <v>5.9927000000000001E-2</v>
      </c>
      <c r="E662" s="4"/>
      <c r="F662" s="75">
        <v>44692.547964699072</v>
      </c>
      <c r="G662" s="4"/>
      <c r="H662" s="9"/>
      <c r="I662" s="9"/>
      <c r="J662" s="9"/>
      <c r="K662" s="9"/>
      <c r="L662" s="9"/>
      <c r="M662" s="9"/>
    </row>
    <row r="663" spans="1:13" x14ac:dyDescent="0.55000000000000004">
      <c r="A663" s="4" t="s">
        <v>11734</v>
      </c>
      <c r="B663" s="60">
        <v>9.9933999999999995E-2</v>
      </c>
      <c r="C663" s="60">
        <v>0.20050100000000001</v>
      </c>
      <c r="D663" s="60">
        <v>-6.0012999999999997E-2</v>
      </c>
      <c r="E663" s="4"/>
      <c r="F663" s="75">
        <v>44692.547964699072</v>
      </c>
      <c r="G663" s="4"/>
      <c r="H663" s="9"/>
      <c r="I663" s="9"/>
      <c r="J663" s="9"/>
      <c r="K663" s="9"/>
      <c r="L663" s="9"/>
      <c r="M663" s="9"/>
    </row>
    <row r="664" spans="1:13" x14ac:dyDescent="0.55000000000000004">
      <c r="A664" s="4" t="s">
        <v>11735</v>
      </c>
      <c r="B664" s="60">
        <v>9.9902000000000005E-2</v>
      </c>
      <c r="C664" s="60">
        <v>0.20055100000000001</v>
      </c>
      <c r="D664" s="60">
        <v>5.9944999999999998E-2</v>
      </c>
      <c r="E664" s="4"/>
      <c r="F664" s="75">
        <v>44692.547964699072</v>
      </c>
      <c r="G664" s="4"/>
      <c r="H664" s="9"/>
      <c r="I664" s="9"/>
      <c r="J664" s="9"/>
      <c r="K664" s="9"/>
      <c r="L664" s="9"/>
      <c r="M664" s="9"/>
    </row>
    <row r="665" spans="1:13" x14ac:dyDescent="0.55000000000000004">
      <c r="A665" s="4" t="s">
        <v>11736</v>
      </c>
      <c r="B665" s="60">
        <v>-0.26263799999999998</v>
      </c>
      <c r="C665" s="60">
        <v>-1.9914000000000001E-2</v>
      </c>
      <c r="D665" s="60">
        <v>-5.9887999999999997E-2</v>
      </c>
      <c r="E665" s="4"/>
      <c r="F665" s="75">
        <v>44692.547964699072</v>
      </c>
      <c r="G665" s="4"/>
      <c r="H665" s="9"/>
      <c r="I665" s="9"/>
      <c r="J665" s="9"/>
      <c r="K665" s="9"/>
      <c r="L665" s="9"/>
      <c r="M665" s="9"/>
    </row>
    <row r="666" spans="1:13" x14ac:dyDescent="0.55000000000000004">
      <c r="A666" s="4" t="s">
        <v>11737</v>
      </c>
      <c r="B666" s="60">
        <v>-0.262517</v>
      </c>
      <c r="C666" s="60">
        <v>-1.9951E-2</v>
      </c>
      <c r="D666" s="60">
        <v>6.0068999999999997E-2</v>
      </c>
      <c r="E666" s="4"/>
      <c r="F666" s="75">
        <v>44692.547964699072</v>
      </c>
      <c r="G666" s="4"/>
      <c r="H666" s="9"/>
      <c r="I666" s="9"/>
      <c r="J666" s="9"/>
      <c r="K666" s="9"/>
      <c r="L666" s="9"/>
      <c r="M666" s="9"/>
    </row>
    <row r="667" spans="1:13" x14ac:dyDescent="0.55000000000000004">
      <c r="A667" s="4" t="s">
        <v>11738</v>
      </c>
      <c r="B667" s="60">
        <v>-0.146649</v>
      </c>
      <c r="C667" s="60">
        <v>-0.144981</v>
      </c>
      <c r="D667" s="60">
        <v>9.7888000000000003E-2</v>
      </c>
      <c r="E667" s="4"/>
      <c r="F667" s="75">
        <v>44692.547964699072</v>
      </c>
      <c r="G667" s="4"/>
      <c r="H667" s="9"/>
      <c r="I667" s="9"/>
      <c r="J667" s="9"/>
      <c r="K667" s="9"/>
      <c r="L667" s="9"/>
      <c r="M667" s="9"/>
    </row>
    <row r="668" spans="1:13" x14ac:dyDescent="0.55000000000000004">
      <c r="A668" s="4" t="s">
        <v>11739</v>
      </c>
      <c r="B668" s="60">
        <v>0.27750200000000003</v>
      </c>
      <c r="C668" s="60">
        <v>8.5054000000000005E-2</v>
      </c>
      <c r="D668" s="60">
        <v>9.7836000000000006E-2</v>
      </c>
      <c r="E668" s="4"/>
      <c r="F668" s="75">
        <v>44692.547964699072</v>
      </c>
      <c r="G668" s="4"/>
      <c r="H668" s="9"/>
      <c r="I668" s="9"/>
      <c r="J668" s="9"/>
      <c r="K668" s="9"/>
      <c r="L668" s="9"/>
      <c r="M668" s="9"/>
    </row>
    <row r="669" spans="1:13" x14ac:dyDescent="0.55000000000000004">
      <c r="A669" s="4" t="s">
        <v>11741</v>
      </c>
      <c r="B669" s="60">
        <v>0</v>
      </c>
      <c r="C669" s="60">
        <v>0</v>
      </c>
      <c r="D669" s="60">
        <v>0</v>
      </c>
      <c r="E669" s="4"/>
      <c r="F669" s="75">
        <v>44692.548011921295</v>
      </c>
      <c r="G669" s="4"/>
      <c r="H669" s="9">
        <v>168.05800000000002</v>
      </c>
      <c r="I669" s="9">
        <v>279.51599999999996</v>
      </c>
      <c r="J669" s="9">
        <f>H669-168.05</f>
        <v>8.0000000000097771E-3</v>
      </c>
      <c r="K669" s="9">
        <f>I669-279.5</f>
        <v>1.5999999999962711E-2</v>
      </c>
      <c r="L669" s="9"/>
      <c r="M669" s="9"/>
    </row>
    <row r="670" spans="1:13" x14ac:dyDescent="0.55000000000000004">
      <c r="A670" s="4" t="s">
        <v>11742</v>
      </c>
      <c r="B670" s="60">
        <v>-0.100073</v>
      </c>
      <c r="C670" s="60">
        <v>0.20044300000000001</v>
      </c>
      <c r="D670" s="60">
        <v>-5.9984000000000003E-2</v>
      </c>
      <c r="E670" s="4"/>
      <c r="F670" s="75">
        <v>44692.548011921295</v>
      </c>
      <c r="G670" s="4"/>
      <c r="H670" s="9"/>
      <c r="I670" s="9"/>
      <c r="J670" s="9"/>
      <c r="K670" s="9"/>
      <c r="L670" s="9"/>
      <c r="M670" s="9"/>
    </row>
    <row r="671" spans="1:13" x14ac:dyDescent="0.55000000000000004">
      <c r="A671" s="4" t="s">
        <v>11743</v>
      </c>
      <c r="B671" s="60">
        <v>-0.100066</v>
      </c>
      <c r="C671" s="60">
        <v>0.200516</v>
      </c>
      <c r="D671" s="60">
        <v>5.9950999999999997E-2</v>
      </c>
      <c r="E671" s="4"/>
      <c r="F671" s="75">
        <v>44692.548011921295</v>
      </c>
      <c r="G671" s="4"/>
      <c r="H671" s="9"/>
      <c r="I671" s="9"/>
      <c r="J671" s="9"/>
      <c r="K671" s="9"/>
      <c r="L671" s="9"/>
      <c r="M671" s="9"/>
    </row>
    <row r="672" spans="1:13" x14ac:dyDescent="0.55000000000000004">
      <c r="A672" s="4" t="s">
        <v>11744</v>
      </c>
      <c r="B672" s="60">
        <v>9.9920999999999996E-2</v>
      </c>
      <c r="C672" s="60">
        <v>0.200513</v>
      </c>
      <c r="D672" s="60">
        <v>-6.0033000000000003E-2</v>
      </c>
      <c r="E672" s="4"/>
      <c r="F672" s="75">
        <v>44692.548011921295</v>
      </c>
      <c r="G672" s="4"/>
      <c r="H672" s="9"/>
      <c r="I672" s="9"/>
      <c r="J672" s="9"/>
      <c r="K672" s="9"/>
      <c r="L672" s="9"/>
      <c r="M672" s="9"/>
    </row>
    <row r="673" spans="1:13" x14ac:dyDescent="0.55000000000000004">
      <c r="A673" s="4" t="s">
        <v>11745</v>
      </c>
      <c r="B673" s="60">
        <v>9.9876000000000006E-2</v>
      </c>
      <c r="C673" s="60">
        <v>0.200541</v>
      </c>
      <c r="D673" s="60">
        <v>5.9955000000000001E-2</v>
      </c>
      <c r="E673" s="4"/>
      <c r="F673" s="75">
        <v>44692.548011921295</v>
      </c>
      <c r="G673" s="4"/>
      <c r="H673" s="9"/>
      <c r="I673" s="9"/>
      <c r="J673" s="9"/>
      <c r="K673" s="9"/>
      <c r="L673" s="9"/>
      <c r="M673" s="9"/>
    </row>
    <row r="674" spans="1:13" x14ac:dyDescent="0.55000000000000004">
      <c r="A674" s="4" t="s">
        <v>11746</v>
      </c>
      <c r="B674" s="60">
        <v>-0.26248899999999997</v>
      </c>
      <c r="C674" s="60">
        <v>-1.9890999999999999E-2</v>
      </c>
      <c r="D674" s="60">
        <v>-5.9955000000000001E-2</v>
      </c>
      <c r="E674" s="4"/>
      <c r="F674" s="75">
        <v>44692.548011921295</v>
      </c>
      <c r="G674" s="4"/>
      <c r="H674" s="9"/>
      <c r="I674" s="9"/>
      <c r="J674" s="9"/>
      <c r="K674" s="9"/>
      <c r="L674" s="9"/>
      <c r="M674" s="9"/>
    </row>
    <row r="675" spans="1:13" x14ac:dyDescent="0.55000000000000004">
      <c r="A675" s="4" t="s">
        <v>11747</v>
      </c>
      <c r="B675" s="60">
        <v>-0.26247999999999999</v>
      </c>
      <c r="C675" s="60">
        <v>-1.992E-2</v>
      </c>
      <c r="D675" s="60">
        <v>6.0075999999999997E-2</v>
      </c>
      <c r="E675" s="4"/>
      <c r="F675" s="75">
        <v>44692.548011921295</v>
      </c>
      <c r="G675" s="4"/>
      <c r="H675" s="9"/>
      <c r="I675" s="9"/>
      <c r="J675" s="9"/>
      <c r="K675" s="9"/>
      <c r="L675" s="9"/>
      <c r="M675" s="9"/>
    </row>
    <row r="676" spans="1:13" x14ac:dyDescent="0.55000000000000004">
      <c r="A676" s="4" t="s">
        <v>11748</v>
      </c>
      <c r="B676" s="60">
        <v>-0.146594</v>
      </c>
      <c r="C676" s="60">
        <v>-0.14494399999999999</v>
      </c>
      <c r="D676" s="60">
        <v>9.7891000000000006E-2</v>
      </c>
      <c r="E676" s="4"/>
      <c r="F676" s="75">
        <v>44692.548011921295</v>
      </c>
      <c r="G676" s="4"/>
      <c r="H676" s="9"/>
      <c r="I676" s="9"/>
      <c r="J676" s="9"/>
      <c r="K676" s="9"/>
      <c r="L676" s="9"/>
      <c r="M676" s="9"/>
    </row>
    <row r="677" spans="1:13" x14ac:dyDescent="0.55000000000000004">
      <c r="A677" s="4" t="s">
        <v>11749</v>
      </c>
      <c r="B677" s="60">
        <v>0.27748299999999998</v>
      </c>
      <c r="C677" s="60">
        <v>8.5002999999999995E-2</v>
      </c>
      <c r="D677" s="60">
        <v>9.7864000000000007E-2</v>
      </c>
      <c r="E677" s="4"/>
      <c r="F677" s="75">
        <v>44692.548011921295</v>
      </c>
      <c r="G677" s="4"/>
      <c r="H677" s="9"/>
      <c r="I677" s="9"/>
      <c r="J677" s="9"/>
      <c r="K677" s="9"/>
      <c r="L677" s="9"/>
      <c r="M677" s="9"/>
    </row>
    <row r="678" spans="1:13" x14ac:dyDescent="0.55000000000000004">
      <c r="A678" s="4" t="s">
        <v>11751</v>
      </c>
      <c r="B678" s="60">
        <v>0</v>
      </c>
      <c r="C678" s="60">
        <v>0</v>
      </c>
      <c r="D678" s="60">
        <v>0</v>
      </c>
      <c r="E678" s="4"/>
      <c r="F678" s="75">
        <v>44692.548061111112</v>
      </c>
      <c r="G678" s="4"/>
      <c r="H678" s="9">
        <v>168.05800000000002</v>
      </c>
      <c r="I678" s="9">
        <v>279.52300000000002</v>
      </c>
      <c r="J678" s="9">
        <f>H678-168.05</f>
        <v>8.0000000000097771E-3</v>
      </c>
      <c r="K678" s="9">
        <f>I678-279.5</f>
        <v>2.3000000000024556E-2</v>
      </c>
      <c r="L678" s="9"/>
      <c r="M678" s="9"/>
    </row>
    <row r="679" spans="1:13" x14ac:dyDescent="0.55000000000000004">
      <c r="A679" s="4" t="s">
        <v>11752</v>
      </c>
      <c r="B679" s="60">
        <v>-0.10012699999999999</v>
      </c>
      <c r="C679" s="60">
        <v>0.20047699999999999</v>
      </c>
      <c r="D679" s="60">
        <v>-6.0004000000000002E-2</v>
      </c>
      <c r="E679" s="4"/>
      <c r="F679" s="75">
        <v>44692.548061111112</v>
      </c>
      <c r="G679" s="4"/>
      <c r="H679" s="9"/>
      <c r="I679" s="9"/>
      <c r="J679" s="9"/>
      <c r="K679" s="9"/>
      <c r="L679" s="9"/>
      <c r="M679" s="9"/>
    </row>
    <row r="680" spans="1:13" x14ac:dyDescent="0.55000000000000004">
      <c r="A680" s="4" t="s">
        <v>11753</v>
      </c>
      <c r="B680" s="60">
        <v>-0.10012699999999999</v>
      </c>
      <c r="C680" s="60">
        <v>0.200487</v>
      </c>
      <c r="D680" s="60">
        <v>5.9943000000000003E-2</v>
      </c>
      <c r="E680" s="4"/>
      <c r="F680" s="75">
        <v>44692.548061111112</v>
      </c>
      <c r="G680" s="4"/>
      <c r="H680" s="9"/>
      <c r="I680" s="9"/>
      <c r="J680" s="9"/>
      <c r="K680" s="9"/>
      <c r="L680" s="9"/>
      <c r="M680" s="9"/>
    </row>
    <row r="681" spans="1:13" x14ac:dyDescent="0.55000000000000004">
      <c r="A681" s="4" t="s">
        <v>11754</v>
      </c>
      <c r="B681" s="60">
        <v>9.9911E-2</v>
      </c>
      <c r="C681" s="60">
        <v>0.200518</v>
      </c>
      <c r="D681" s="60">
        <v>-6.0013999999999998E-2</v>
      </c>
      <c r="E681" s="4"/>
      <c r="F681" s="75">
        <v>44692.548061111112</v>
      </c>
      <c r="G681" s="4"/>
      <c r="H681" s="9"/>
      <c r="I681" s="9"/>
      <c r="J681" s="9"/>
      <c r="K681" s="9"/>
      <c r="L681" s="9"/>
      <c r="M681" s="9"/>
    </row>
    <row r="682" spans="1:13" x14ac:dyDescent="0.55000000000000004">
      <c r="A682" s="4" t="s">
        <v>11755</v>
      </c>
      <c r="B682" s="60">
        <v>9.9890000000000007E-2</v>
      </c>
      <c r="C682" s="60">
        <v>0.200541</v>
      </c>
      <c r="D682" s="60">
        <v>5.9968E-2</v>
      </c>
      <c r="E682" s="4"/>
      <c r="F682" s="75">
        <v>44692.548061111112</v>
      </c>
      <c r="G682" s="4"/>
      <c r="H682" s="9"/>
      <c r="I682" s="9"/>
      <c r="J682" s="9"/>
      <c r="K682" s="9"/>
      <c r="L682" s="9"/>
      <c r="M682" s="9"/>
    </row>
    <row r="683" spans="1:13" x14ac:dyDescent="0.55000000000000004">
      <c r="A683" s="4" t="s">
        <v>11756</v>
      </c>
      <c r="B683" s="60">
        <v>-0.26258399999999998</v>
      </c>
      <c r="C683" s="60">
        <v>-1.9928000000000001E-2</v>
      </c>
      <c r="D683" s="60">
        <v>-5.9892000000000001E-2</v>
      </c>
      <c r="E683" s="4"/>
      <c r="F683" s="75">
        <v>44692.548061111112</v>
      </c>
      <c r="G683" s="4"/>
      <c r="H683" s="9"/>
      <c r="I683" s="9"/>
      <c r="J683" s="9"/>
      <c r="K683" s="9"/>
      <c r="L683" s="9"/>
      <c r="M683" s="9"/>
    </row>
    <row r="684" spans="1:13" x14ac:dyDescent="0.55000000000000004">
      <c r="A684" s="4" t="s">
        <v>11757</v>
      </c>
      <c r="B684" s="60">
        <v>-0.26253799999999999</v>
      </c>
      <c r="C684" s="60">
        <v>-1.9972E-2</v>
      </c>
      <c r="D684" s="60">
        <v>6.0114000000000001E-2</v>
      </c>
      <c r="E684" s="4"/>
      <c r="F684" s="75">
        <v>44692.548061111112</v>
      </c>
      <c r="G684" s="4"/>
      <c r="H684" s="9"/>
      <c r="I684" s="9"/>
      <c r="J684" s="9"/>
      <c r="K684" s="9"/>
      <c r="L684" s="9"/>
      <c r="M684" s="9"/>
    </row>
    <row r="685" spans="1:13" x14ac:dyDescent="0.55000000000000004">
      <c r="A685" s="4" t="s">
        <v>11758</v>
      </c>
      <c r="B685" s="60">
        <v>-0.146566</v>
      </c>
      <c r="C685" s="60">
        <v>-0.145006</v>
      </c>
      <c r="D685" s="60">
        <v>9.7915000000000002E-2</v>
      </c>
      <c r="E685" s="4"/>
      <c r="F685" s="75">
        <v>44692.548061111112</v>
      </c>
      <c r="G685" s="4"/>
      <c r="H685" s="9"/>
      <c r="I685" s="9"/>
      <c r="J685" s="9"/>
      <c r="K685" s="9"/>
      <c r="L685" s="9"/>
      <c r="M685" s="9"/>
    </row>
    <row r="686" spans="1:13" x14ac:dyDescent="0.55000000000000004">
      <c r="A686" s="4" t="s">
        <v>11759</v>
      </c>
      <c r="B686" s="60">
        <v>0.27743800000000002</v>
      </c>
      <c r="C686" s="60">
        <v>8.5097999999999993E-2</v>
      </c>
      <c r="D686" s="60">
        <v>9.7893999999999995E-2</v>
      </c>
      <c r="E686" s="4"/>
      <c r="F686" s="75">
        <v>44692.548061111112</v>
      </c>
      <c r="G686" s="4"/>
      <c r="H686" s="9"/>
      <c r="I686" s="9"/>
      <c r="J686" s="9"/>
      <c r="K686" s="9"/>
      <c r="L686" s="9"/>
      <c r="M686" s="9"/>
    </row>
    <row r="687" spans="1:13" x14ac:dyDescent="0.55000000000000004">
      <c r="A687" s="4" t="s">
        <v>11761</v>
      </c>
      <c r="B687" s="60">
        <v>0</v>
      </c>
      <c r="C687" s="60">
        <v>0</v>
      </c>
      <c r="D687" s="60">
        <v>0</v>
      </c>
      <c r="E687" s="4"/>
      <c r="F687" s="75">
        <v>44692.548110069445</v>
      </c>
      <c r="G687" s="4"/>
      <c r="H687" s="9">
        <v>168.02900000000002</v>
      </c>
      <c r="I687" s="9">
        <v>279.50700000000001</v>
      </c>
      <c r="J687" s="9">
        <f>H687-168.05</f>
        <v>-2.0999999999986585E-2</v>
      </c>
      <c r="K687" s="9">
        <f>I687-279.5</f>
        <v>7.0000000000050022E-3</v>
      </c>
      <c r="L687" s="9"/>
      <c r="M687" s="9"/>
    </row>
    <row r="688" spans="1:13" x14ac:dyDescent="0.55000000000000004">
      <c r="A688" s="4" t="s">
        <v>11762</v>
      </c>
      <c r="B688" s="60">
        <v>-9.9990999999999997E-2</v>
      </c>
      <c r="C688" s="60">
        <v>0.20049900000000001</v>
      </c>
      <c r="D688" s="60">
        <v>-6.0099E-2</v>
      </c>
      <c r="E688" s="4"/>
      <c r="F688" s="75">
        <v>44692.548110069445</v>
      </c>
      <c r="G688" s="4"/>
      <c r="H688" s="9"/>
      <c r="I688" s="9"/>
      <c r="J688" s="9"/>
      <c r="K688" s="9"/>
      <c r="L688" s="9"/>
      <c r="M688" s="9"/>
    </row>
    <row r="689" spans="1:13" x14ac:dyDescent="0.55000000000000004">
      <c r="A689" s="4" t="s">
        <v>11763</v>
      </c>
      <c r="B689" s="60">
        <v>-0.10001599999999999</v>
      </c>
      <c r="C689" s="60">
        <v>0.20053699999999999</v>
      </c>
      <c r="D689" s="60">
        <v>5.9916999999999998E-2</v>
      </c>
      <c r="E689" s="4"/>
      <c r="F689" s="75">
        <v>44692.548110069445</v>
      </c>
      <c r="G689" s="4"/>
      <c r="H689" s="9"/>
      <c r="I689" s="9"/>
      <c r="J689" s="9"/>
      <c r="K689" s="9"/>
      <c r="L689" s="9"/>
      <c r="M689" s="9"/>
    </row>
    <row r="690" spans="1:13" x14ac:dyDescent="0.55000000000000004">
      <c r="A690" s="4" t="s">
        <v>11764</v>
      </c>
      <c r="B690" s="60">
        <v>0.100117</v>
      </c>
      <c r="C690" s="60">
        <v>0.200603</v>
      </c>
      <c r="D690" s="60">
        <v>-6.0094000000000002E-2</v>
      </c>
      <c r="E690" s="4"/>
      <c r="F690" s="75">
        <v>44692.548110069445</v>
      </c>
      <c r="G690" s="4"/>
      <c r="H690" s="9"/>
      <c r="I690" s="9"/>
      <c r="J690" s="9"/>
      <c r="K690" s="9"/>
      <c r="L690" s="9"/>
      <c r="M690" s="9"/>
    </row>
    <row r="691" spans="1:13" x14ac:dyDescent="0.55000000000000004">
      <c r="A691" s="4" t="s">
        <v>11765</v>
      </c>
      <c r="B691" s="60">
        <v>9.9994E-2</v>
      </c>
      <c r="C691" s="60">
        <v>0.20054900000000001</v>
      </c>
      <c r="D691" s="60">
        <v>5.9954E-2</v>
      </c>
      <c r="E691" s="4"/>
      <c r="F691" s="75">
        <v>44692.548110069445</v>
      </c>
      <c r="G691" s="4"/>
      <c r="H691" s="9"/>
      <c r="I691" s="9"/>
      <c r="J691" s="9"/>
      <c r="K691" s="9"/>
      <c r="L691" s="9"/>
      <c r="M691" s="9"/>
    </row>
    <row r="692" spans="1:13" x14ac:dyDescent="0.55000000000000004">
      <c r="A692" s="4" t="s">
        <v>11766</v>
      </c>
      <c r="B692" s="60">
        <v>-0.26253199999999999</v>
      </c>
      <c r="C692" s="60">
        <v>-1.9904000000000002E-2</v>
      </c>
      <c r="D692" s="60">
        <v>-5.9929999999999997E-2</v>
      </c>
      <c r="E692" s="4"/>
      <c r="F692" s="75">
        <v>44692.548110069445</v>
      </c>
      <c r="G692" s="4"/>
      <c r="H692" s="9"/>
      <c r="I692" s="9"/>
      <c r="J692" s="9"/>
      <c r="K692" s="9"/>
      <c r="L692" s="9"/>
      <c r="M692" s="9"/>
    </row>
    <row r="693" spans="1:13" x14ac:dyDescent="0.55000000000000004">
      <c r="A693" s="4" t="s">
        <v>11767</v>
      </c>
      <c r="B693" s="60">
        <v>-0.26249099999999997</v>
      </c>
      <c r="C693" s="60">
        <v>-1.9904999999999999E-2</v>
      </c>
      <c r="D693" s="60">
        <v>6.0055999999999998E-2</v>
      </c>
      <c r="E693" s="4"/>
      <c r="F693" s="75">
        <v>44692.548110069445</v>
      </c>
      <c r="G693" s="4"/>
      <c r="H693" s="9"/>
      <c r="I693" s="9"/>
      <c r="J693" s="9"/>
      <c r="K693" s="9"/>
      <c r="L693" s="9"/>
      <c r="M693" s="9"/>
    </row>
    <row r="694" spans="1:13" x14ac:dyDescent="0.55000000000000004">
      <c r="A694" s="4" t="s">
        <v>11768</v>
      </c>
      <c r="B694" s="60">
        <v>-0.146622</v>
      </c>
      <c r="C694" s="60">
        <v>-0.144867</v>
      </c>
      <c r="D694" s="60">
        <v>9.7918000000000005E-2</v>
      </c>
      <c r="E694" s="4"/>
      <c r="F694" s="75">
        <v>44692.548110069445</v>
      </c>
      <c r="G694" s="4"/>
      <c r="H694" s="9"/>
      <c r="I694" s="9"/>
      <c r="J694" s="9"/>
      <c r="K694" s="9"/>
      <c r="L694" s="9"/>
      <c r="M694" s="9"/>
    </row>
    <row r="695" spans="1:13" x14ac:dyDescent="0.55000000000000004">
      <c r="A695" s="4" t="s">
        <v>11769</v>
      </c>
      <c r="B695" s="60">
        <v>0.277584</v>
      </c>
      <c r="C695" s="60">
        <v>8.5061999999999999E-2</v>
      </c>
      <c r="D695" s="60">
        <v>9.7909999999999997E-2</v>
      </c>
      <c r="E695" s="4"/>
      <c r="F695" s="75">
        <v>44692.548110069445</v>
      </c>
      <c r="G695" s="4"/>
      <c r="H695" s="9"/>
      <c r="I695" s="9"/>
      <c r="J695" s="9"/>
      <c r="K695" s="9"/>
      <c r="L695" s="9"/>
      <c r="M695" s="9"/>
    </row>
    <row r="696" spans="1:13" x14ac:dyDescent="0.55000000000000004">
      <c r="A696" s="4" t="s">
        <v>11771</v>
      </c>
      <c r="B696" s="60">
        <v>0</v>
      </c>
      <c r="C696" s="60">
        <v>0</v>
      </c>
      <c r="D696" s="60">
        <v>0</v>
      </c>
      <c r="E696" s="4"/>
      <c r="F696" s="75">
        <v>44692.548158912039</v>
      </c>
      <c r="G696" s="4"/>
      <c r="H696" s="9">
        <v>168.04300000000001</v>
      </c>
      <c r="I696" s="9">
        <v>279.51799999999997</v>
      </c>
      <c r="J696" s="9">
        <f>H696-168.05</f>
        <v>-7.0000000000050022E-3</v>
      </c>
      <c r="K696" s="9">
        <f>I696-279.5</f>
        <v>1.799999999997226E-2</v>
      </c>
      <c r="L696" s="9"/>
      <c r="M696" s="9"/>
    </row>
    <row r="697" spans="1:13" x14ac:dyDescent="0.55000000000000004">
      <c r="A697" s="4" t="s">
        <v>11772</v>
      </c>
      <c r="B697" s="60">
        <v>-0.10005799999999999</v>
      </c>
      <c r="C697" s="60">
        <v>0.200516</v>
      </c>
      <c r="D697" s="60">
        <v>-5.9964999999999997E-2</v>
      </c>
      <c r="E697" s="4"/>
      <c r="F697" s="75">
        <v>44692.548158912039</v>
      </c>
      <c r="G697" s="4"/>
      <c r="H697" s="9"/>
      <c r="I697" s="9"/>
      <c r="J697" s="9"/>
      <c r="K697" s="9"/>
      <c r="L697" s="9"/>
      <c r="M697" s="9"/>
    </row>
    <row r="698" spans="1:13" x14ac:dyDescent="0.55000000000000004">
      <c r="A698" s="4" t="s">
        <v>11773</v>
      </c>
      <c r="B698" s="60">
        <v>-0.100059</v>
      </c>
      <c r="C698" s="60">
        <v>0.20050699999999999</v>
      </c>
      <c r="D698" s="60">
        <v>5.9992999999999998E-2</v>
      </c>
      <c r="E698" s="4"/>
      <c r="F698" s="75">
        <v>44692.548158912039</v>
      </c>
      <c r="G698" s="4"/>
      <c r="H698" s="9"/>
      <c r="I698" s="9"/>
      <c r="J698" s="9"/>
      <c r="K698" s="9"/>
      <c r="L698" s="9"/>
      <c r="M698" s="9"/>
    </row>
    <row r="699" spans="1:13" x14ac:dyDescent="0.55000000000000004">
      <c r="A699" s="4" t="s">
        <v>11774</v>
      </c>
      <c r="B699" s="60">
        <v>9.9967E-2</v>
      </c>
      <c r="C699" s="60">
        <v>0.200567</v>
      </c>
      <c r="D699" s="60">
        <v>-6.0009E-2</v>
      </c>
      <c r="E699" s="4"/>
      <c r="F699" s="75">
        <v>44692.548158912039</v>
      </c>
      <c r="G699" s="4"/>
      <c r="H699" s="9"/>
      <c r="I699" s="9"/>
      <c r="J699" s="9"/>
      <c r="K699" s="9"/>
      <c r="L699" s="9"/>
      <c r="M699" s="9"/>
    </row>
    <row r="700" spans="1:13" x14ac:dyDescent="0.55000000000000004">
      <c r="A700" s="4" t="s">
        <v>11775</v>
      </c>
      <c r="B700" s="60">
        <v>9.9960999999999994E-2</v>
      </c>
      <c r="C700" s="60">
        <v>0.20055700000000001</v>
      </c>
      <c r="D700" s="60">
        <v>6.0004000000000002E-2</v>
      </c>
      <c r="E700" s="4"/>
      <c r="F700" s="75">
        <v>44692.548158912039</v>
      </c>
      <c r="G700" s="4"/>
      <c r="H700" s="9"/>
      <c r="I700" s="9"/>
      <c r="J700" s="9"/>
      <c r="K700" s="9"/>
      <c r="L700" s="9"/>
      <c r="M700" s="9"/>
    </row>
    <row r="701" spans="1:13" x14ac:dyDescent="0.55000000000000004">
      <c r="A701" s="4" t="s">
        <v>11776</v>
      </c>
      <c r="B701" s="60">
        <v>-0.26258599999999999</v>
      </c>
      <c r="C701" s="60">
        <v>-1.9899E-2</v>
      </c>
      <c r="D701" s="60">
        <v>-5.9945999999999999E-2</v>
      </c>
      <c r="E701" s="4"/>
      <c r="F701" s="75">
        <v>44692.548158912039</v>
      </c>
      <c r="G701" s="4"/>
      <c r="H701" s="9"/>
      <c r="I701" s="9"/>
      <c r="J701" s="9"/>
      <c r="K701" s="9"/>
      <c r="L701" s="9"/>
      <c r="M701" s="9"/>
    </row>
    <row r="702" spans="1:13" x14ac:dyDescent="0.55000000000000004">
      <c r="A702" s="4" t="s">
        <v>11777</v>
      </c>
      <c r="B702" s="60">
        <v>-0.26258799999999999</v>
      </c>
      <c r="C702" s="60">
        <v>-1.9938000000000001E-2</v>
      </c>
      <c r="D702" s="60">
        <v>6.0068000000000003E-2</v>
      </c>
      <c r="E702" s="4"/>
      <c r="F702" s="75">
        <v>44692.548158912039</v>
      </c>
      <c r="G702" s="4"/>
      <c r="H702" s="9"/>
      <c r="I702" s="9"/>
      <c r="J702" s="9"/>
      <c r="K702" s="9"/>
      <c r="L702" s="9"/>
      <c r="M702" s="9"/>
    </row>
    <row r="703" spans="1:13" x14ac:dyDescent="0.55000000000000004">
      <c r="A703" s="4" t="s">
        <v>11778</v>
      </c>
      <c r="B703" s="60">
        <v>-0.14666799999999999</v>
      </c>
      <c r="C703" s="60">
        <v>-0.14493900000000001</v>
      </c>
      <c r="D703" s="60">
        <v>9.7852999999999996E-2</v>
      </c>
      <c r="E703" s="4"/>
      <c r="F703" s="75">
        <v>44692.548158912039</v>
      </c>
      <c r="G703" s="4"/>
      <c r="H703" s="9"/>
      <c r="I703" s="9"/>
      <c r="J703" s="9"/>
      <c r="K703" s="9"/>
      <c r="L703" s="9"/>
      <c r="M703" s="9"/>
    </row>
    <row r="704" spans="1:13" x14ac:dyDescent="0.55000000000000004">
      <c r="A704" s="4" t="s">
        <v>11779</v>
      </c>
      <c r="B704" s="60">
        <v>0.27751300000000001</v>
      </c>
      <c r="C704" s="60">
        <v>8.5026000000000004E-2</v>
      </c>
      <c r="D704" s="60">
        <v>9.7890000000000005E-2</v>
      </c>
      <c r="E704" s="4"/>
      <c r="F704" s="75">
        <v>44692.548158912039</v>
      </c>
      <c r="G704" s="4"/>
      <c r="H704" s="9"/>
      <c r="I704" s="9"/>
      <c r="J704" s="9"/>
      <c r="K704" s="9"/>
      <c r="L704" s="9"/>
      <c r="M704" s="9"/>
    </row>
    <row r="705" spans="1:13" x14ac:dyDescent="0.55000000000000004">
      <c r="A705" s="4" t="s">
        <v>11781</v>
      </c>
      <c r="B705" s="60">
        <v>0</v>
      </c>
      <c r="C705" s="60">
        <v>0</v>
      </c>
      <c r="D705" s="60">
        <v>0</v>
      </c>
      <c r="E705" s="4"/>
      <c r="F705" s="75">
        <v>44692.548207754633</v>
      </c>
      <c r="G705" s="4"/>
      <c r="H705" s="9">
        <v>168.077</v>
      </c>
      <c r="I705" s="9">
        <v>279.53499999999997</v>
      </c>
      <c r="J705" s="9">
        <f>H705-168.05</f>
        <v>2.6999999999986812E-2</v>
      </c>
      <c r="K705" s="9">
        <f>I705-279.5</f>
        <v>3.4999999999968168E-2</v>
      </c>
      <c r="L705" s="9"/>
      <c r="M705" s="9"/>
    </row>
    <row r="706" spans="1:13" x14ac:dyDescent="0.55000000000000004">
      <c r="A706" s="4" t="s">
        <v>11782</v>
      </c>
      <c r="B706" s="60">
        <v>-0.10009</v>
      </c>
      <c r="C706" s="60">
        <v>0.20042099999999999</v>
      </c>
      <c r="D706" s="60">
        <v>-6.0027999999999998E-2</v>
      </c>
      <c r="E706" s="4"/>
      <c r="F706" s="75">
        <v>44692.548207754633</v>
      </c>
      <c r="G706" s="4"/>
      <c r="H706" s="9"/>
      <c r="I706" s="9"/>
      <c r="J706" s="9"/>
      <c r="K706" s="9"/>
      <c r="L706" s="9"/>
      <c r="M706" s="9"/>
    </row>
    <row r="707" spans="1:13" x14ac:dyDescent="0.55000000000000004">
      <c r="A707" s="4" t="s">
        <v>11783</v>
      </c>
      <c r="B707" s="60">
        <v>-0.100129</v>
      </c>
      <c r="C707" s="60">
        <v>0.20044400000000001</v>
      </c>
      <c r="D707" s="60">
        <v>5.9961E-2</v>
      </c>
      <c r="E707" s="4"/>
      <c r="F707" s="75">
        <v>44692.548207754633</v>
      </c>
      <c r="G707" s="4"/>
      <c r="H707" s="9"/>
      <c r="I707" s="9"/>
      <c r="J707" s="9"/>
      <c r="K707" s="9"/>
      <c r="L707" s="9"/>
      <c r="M707" s="9"/>
    </row>
    <row r="708" spans="1:13" x14ac:dyDescent="0.55000000000000004">
      <c r="A708" s="4" t="s">
        <v>11784</v>
      </c>
      <c r="B708" s="60">
        <v>9.9893999999999997E-2</v>
      </c>
      <c r="C708" s="60">
        <v>0.20047499999999999</v>
      </c>
      <c r="D708" s="60">
        <v>-5.9991999999999997E-2</v>
      </c>
      <c r="E708" s="4"/>
      <c r="F708" s="75">
        <v>44692.548207754633</v>
      </c>
      <c r="G708" s="4"/>
      <c r="H708" s="9"/>
      <c r="I708" s="9"/>
      <c r="J708" s="9"/>
      <c r="K708" s="9"/>
      <c r="L708" s="9"/>
      <c r="M708" s="9"/>
    </row>
    <row r="709" spans="1:13" x14ac:dyDescent="0.55000000000000004">
      <c r="A709" s="4" t="s">
        <v>11785</v>
      </c>
      <c r="B709" s="60">
        <v>9.9902000000000005E-2</v>
      </c>
      <c r="C709" s="60">
        <v>0.20052600000000001</v>
      </c>
      <c r="D709" s="60">
        <v>5.9983000000000002E-2</v>
      </c>
      <c r="E709" s="4"/>
      <c r="F709" s="75">
        <v>44692.548207754633</v>
      </c>
      <c r="G709" s="4"/>
      <c r="H709" s="9"/>
      <c r="I709" s="9"/>
      <c r="J709" s="9"/>
      <c r="K709" s="9"/>
      <c r="L709" s="9"/>
      <c r="M709" s="9"/>
    </row>
    <row r="710" spans="1:13" x14ac:dyDescent="0.55000000000000004">
      <c r="A710" s="4" t="s">
        <v>11786</v>
      </c>
      <c r="B710" s="60">
        <v>-0.262573</v>
      </c>
      <c r="C710" s="60">
        <v>-2.0011999999999999E-2</v>
      </c>
      <c r="D710" s="60">
        <v>-5.9957999999999997E-2</v>
      </c>
      <c r="E710" s="4"/>
      <c r="F710" s="75">
        <v>44692.548207754633</v>
      </c>
      <c r="G710" s="4"/>
      <c r="H710" s="9"/>
      <c r="I710" s="9"/>
      <c r="J710" s="9"/>
      <c r="K710" s="9"/>
      <c r="L710" s="9"/>
      <c r="M710" s="9"/>
    </row>
    <row r="711" spans="1:13" x14ac:dyDescent="0.55000000000000004">
      <c r="A711" s="4" t="s">
        <v>11787</v>
      </c>
      <c r="B711" s="60">
        <v>-0.26259399999999999</v>
      </c>
      <c r="C711" s="60">
        <v>-1.9979E-2</v>
      </c>
      <c r="D711" s="60">
        <v>6.0003000000000001E-2</v>
      </c>
      <c r="E711" s="4"/>
      <c r="F711" s="75">
        <v>44692.548207754633</v>
      </c>
      <c r="G711" s="4"/>
      <c r="H711" s="9"/>
      <c r="I711" s="9"/>
      <c r="J711" s="9"/>
      <c r="K711" s="9"/>
      <c r="L711" s="9"/>
      <c r="M711" s="9"/>
    </row>
    <row r="712" spans="1:13" x14ac:dyDescent="0.55000000000000004">
      <c r="A712" s="4" t="s">
        <v>11788</v>
      </c>
      <c r="B712" s="60">
        <v>-0.146648</v>
      </c>
      <c r="C712" s="60">
        <v>-0.145034</v>
      </c>
      <c r="D712" s="60">
        <v>9.7900000000000001E-2</v>
      </c>
      <c r="E712" s="4"/>
      <c r="F712" s="75">
        <v>44692.548207754633</v>
      </c>
      <c r="G712" s="4"/>
      <c r="H712" s="9"/>
      <c r="I712" s="9"/>
      <c r="J712" s="9"/>
      <c r="K712" s="9"/>
      <c r="L712" s="9"/>
      <c r="M712" s="9"/>
    </row>
    <row r="713" spans="1:13" x14ac:dyDescent="0.55000000000000004">
      <c r="A713" s="4" t="s">
        <v>11789</v>
      </c>
      <c r="B713" s="60">
        <v>0.277395</v>
      </c>
      <c r="C713" s="60">
        <v>8.5043999999999995E-2</v>
      </c>
      <c r="D713" s="60">
        <v>9.8017000000000007E-2</v>
      </c>
      <c r="E713" s="4"/>
      <c r="F713" s="75">
        <v>44692.548207754633</v>
      </c>
      <c r="G713" s="4"/>
      <c r="H713" s="9"/>
      <c r="I713" s="9"/>
      <c r="J713" s="9"/>
      <c r="K713" s="9"/>
      <c r="L713" s="9"/>
      <c r="M713" s="9"/>
    </row>
    <row r="714" spans="1:13" x14ac:dyDescent="0.55000000000000004">
      <c r="A714" s="4" t="s">
        <v>11791</v>
      </c>
      <c r="B714" s="60">
        <v>0</v>
      </c>
      <c r="C714" s="60">
        <v>0</v>
      </c>
      <c r="D714" s="60">
        <v>0</v>
      </c>
      <c r="E714" s="4"/>
      <c r="F714" s="75">
        <v>44692.54825659722</v>
      </c>
      <c r="G714" s="4"/>
      <c r="H714" s="9">
        <v>168.03299999999999</v>
      </c>
      <c r="I714" s="9">
        <v>279.52100000000002</v>
      </c>
      <c r="J714" s="9">
        <f>H714-168.05</f>
        <v>-1.7000000000024329E-2</v>
      </c>
      <c r="K714" s="9">
        <f>I714-279.5</f>
        <v>2.1000000000015007E-2</v>
      </c>
      <c r="L714" s="9"/>
      <c r="M714" s="9"/>
    </row>
    <row r="715" spans="1:13" x14ac:dyDescent="0.55000000000000004">
      <c r="A715" s="4" t="s">
        <v>11792</v>
      </c>
      <c r="B715" s="60">
        <v>-0.100022</v>
      </c>
      <c r="C715" s="60">
        <v>0.20053099999999999</v>
      </c>
      <c r="D715" s="60">
        <v>-6.0032000000000002E-2</v>
      </c>
      <c r="E715" s="4"/>
      <c r="F715" s="75">
        <v>44692.54825659722</v>
      </c>
      <c r="G715" s="4"/>
      <c r="H715" s="9"/>
      <c r="I715" s="9"/>
      <c r="J715" s="9"/>
      <c r="K715" s="9"/>
      <c r="L715" s="9"/>
      <c r="M715" s="9"/>
    </row>
    <row r="716" spans="1:13" x14ac:dyDescent="0.55000000000000004">
      <c r="A716" s="4" t="s">
        <v>11793</v>
      </c>
      <c r="B716" s="60">
        <v>-0.10004</v>
      </c>
      <c r="C716" s="60">
        <v>0.20050299999999999</v>
      </c>
      <c r="D716" s="60">
        <v>5.9959999999999999E-2</v>
      </c>
      <c r="E716" s="4"/>
      <c r="F716" s="75">
        <v>44692.54825659722</v>
      </c>
      <c r="G716" s="4"/>
      <c r="H716" s="9"/>
      <c r="I716" s="9"/>
      <c r="J716" s="9"/>
      <c r="K716" s="9"/>
      <c r="L716" s="9"/>
      <c r="M716" s="9"/>
    </row>
    <row r="717" spans="1:13" x14ac:dyDescent="0.55000000000000004">
      <c r="A717" s="4" t="s">
        <v>11794</v>
      </c>
      <c r="B717" s="60">
        <v>0.100008</v>
      </c>
      <c r="C717" s="60">
        <v>0.20057700000000001</v>
      </c>
      <c r="D717" s="60">
        <v>-6.0026999999999997E-2</v>
      </c>
      <c r="E717" s="4"/>
      <c r="F717" s="75">
        <v>44692.54825659722</v>
      </c>
      <c r="G717" s="4"/>
      <c r="H717" s="9"/>
      <c r="I717" s="9"/>
      <c r="J717" s="9"/>
      <c r="K717" s="9"/>
      <c r="L717" s="9"/>
      <c r="M717" s="9"/>
    </row>
    <row r="718" spans="1:13" x14ac:dyDescent="0.55000000000000004">
      <c r="A718" s="4" t="s">
        <v>11795</v>
      </c>
      <c r="B718" s="60">
        <v>9.9949999999999997E-2</v>
      </c>
      <c r="C718" s="60">
        <v>0.20055500000000001</v>
      </c>
      <c r="D718" s="60">
        <v>5.9964000000000003E-2</v>
      </c>
      <c r="E718" s="4"/>
      <c r="F718" s="75">
        <v>44692.54825659722</v>
      </c>
      <c r="G718" s="4"/>
      <c r="H718" s="9"/>
      <c r="I718" s="9"/>
      <c r="J718" s="9"/>
      <c r="K718" s="9"/>
      <c r="L718" s="9"/>
      <c r="M718" s="9"/>
    </row>
    <row r="719" spans="1:13" x14ac:dyDescent="0.55000000000000004">
      <c r="A719" s="4" t="s">
        <v>11796</v>
      </c>
      <c r="B719" s="60">
        <v>-0.26257399999999997</v>
      </c>
      <c r="C719" s="60">
        <v>-1.9980000000000001E-2</v>
      </c>
      <c r="D719" s="60">
        <v>-5.9888999999999998E-2</v>
      </c>
      <c r="E719" s="4"/>
      <c r="F719" s="75">
        <v>44692.54825659722</v>
      </c>
      <c r="G719" s="4"/>
      <c r="H719" s="9"/>
      <c r="I719" s="9"/>
      <c r="J719" s="9"/>
      <c r="K719" s="9"/>
      <c r="L719" s="9"/>
      <c r="M719" s="9"/>
    </row>
    <row r="720" spans="1:13" x14ac:dyDescent="0.55000000000000004">
      <c r="A720" s="4" t="s">
        <v>11797</v>
      </c>
      <c r="B720" s="60">
        <v>-0.26256200000000002</v>
      </c>
      <c r="C720" s="60">
        <v>-1.9941E-2</v>
      </c>
      <c r="D720" s="60">
        <v>6.0052000000000001E-2</v>
      </c>
      <c r="E720" s="4"/>
      <c r="F720" s="75">
        <v>44692.54825659722</v>
      </c>
      <c r="G720" s="4"/>
      <c r="H720" s="9"/>
      <c r="I720" s="9"/>
      <c r="J720" s="9"/>
      <c r="K720" s="9"/>
      <c r="L720" s="9"/>
      <c r="M720" s="9"/>
    </row>
    <row r="721" spans="1:13" x14ac:dyDescent="0.55000000000000004">
      <c r="A721" s="4" t="s">
        <v>11798</v>
      </c>
      <c r="B721" s="60">
        <v>-0.14671999999999999</v>
      </c>
      <c r="C721" s="60">
        <v>-0.14500299999999999</v>
      </c>
      <c r="D721" s="60">
        <v>9.7902000000000003E-2</v>
      </c>
      <c r="E721" s="4"/>
      <c r="F721" s="75">
        <v>44692.54825659722</v>
      </c>
      <c r="G721" s="4"/>
      <c r="H721" s="9"/>
      <c r="I721" s="9"/>
      <c r="J721" s="9"/>
      <c r="K721" s="9"/>
      <c r="L721" s="9"/>
      <c r="M721" s="9"/>
    </row>
    <row r="722" spans="1:13" x14ac:dyDescent="0.55000000000000004">
      <c r="A722" s="4" t="s">
        <v>11799</v>
      </c>
      <c r="B722" s="60">
        <v>0.27749200000000002</v>
      </c>
      <c r="C722" s="60">
        <v>8.5120000000000001E-2</v>
      </c>
      <c r="D722" s="60">
        <v>9.7864000000000007E-2</v>
      </c>
      <c r="E722" s="4"/>
      <c r="F722" s="75">
        <v>44692.54825659722</v>
      </c>
      <c r="G722" s="4"/>
      <c r="H722" s="9"/>
      <c r="I722" s="9"/>
      <c r="J722" s="9"/>
      <c r="K722" s="9"/>
      <c r="L722" s="9"/>
      <c r="M722" s="9"/>
    </row>
    <row r="723" spans="1:13" x14ac:dyDescent="0.55000000000000004">
      <c r="A723" s="4" t="s">
        <v>11801</v>
      </c>
      <c r="B723" s="60">
        <v>0</v>
      </c>
      <c r="C723" s="60">
        <v>0</v>
      </c>
      <c r="D723" s="60">
        <v>0</v>
      </c>
      <c r="E723" s="4"/>
      <c r="F723" s="75">
        <v>44692.548307060184</v>
      </c>
      <c r="G723" s="4"/>
      <c r="H723" s="9">
        <v>168.05600000000001</v>
      </c>
      <c r="I723" s="9">
        <v>279.52500000000003</v>
      </c>
      <c r="J723" s="9">
        <f>H723-168.05</f>
        <v>6.0000000000002274E-3</v>
      </c>
      <c r="K723" s="9">
        <f>I723-279.5</f>
        <v>2.5000000000034106E-2</v>
      </c>
      <c r="L723" s="9"/>
      <c r="M723" s="9"/>
    </row>
    <row r="724" spans="1:13" x14ac:dyDescent="0.55000000000000004">
      <c r="A724" s="4" t="s">
        <v>11802</v>
      </c>
      <c r="B724" s="60">
        <v>-9.9978999999999998E-2</v>
      </c>
      <c r="C724" s="60">
        <v>0.20042599999999999</v>
      </c>
      <c r="D724" s="60">
        <v>-6.0005000000000003E-2</v>
      </c>
      <c r="E724" s="4"/>
      <c r="F724" s="75">
        <v>44692.548307060184</v>
      </c>
      <c r="G724" s="4"/>
      <c r="H724" s="9"/>
      <c r="I724" s="9"/>
      <c r="J724" s="9"/>
      <c r="K724" s="9"/>
      <c r="L724" s="9"/>
      <c r="M724" s="9"/>
    </row>
    <row r="725" spans="1:13" x14ac:dyDescent="0.55000000000000004">
      <c r="A725" s="4" t="s">
        <v>11803</v>
      </c>
      <c r="B725" s="60">
        <v>-0.10000299999999999</v>
      </c>
      <c r="C725" s="60">
        <v>0.200434</v>
      </c>
      <c r="D725" s="60">
        <v>5.9882999999999999E-2</v>
      </c>
      <c r="E725" s="4"/>
      <c r="F725" s="75">
        <v>44692.548307060184</v>
      </c>
      <c r="G725" s="4"/>
      <c r="H725" s="9"/>
      <c r="I725" s="9"/>
      <c r="J725" s="9"/>
      <c r="K725" s="9"/>
      <c r="L725" s="9"/>
      <c r="M725" s="9"/>
    </row>
    <row r="726" spans="1:13" x14ac:dyDescent="0.55000000000000004">
      <c r="A726" s="4" t="s">
        <v>11804</v>
      </c>
      <c r="B726" s="60">
        <v>0.100008</v>
      </c>
      <c r="C726" s="60">
        <v>0.20047799999999999</v>
      </c>
      <c r="D726" s="60">
        <v>-5.9969000000000001E-2</v>
      </c>
      <c r="E726" s="4"/>
      <c r="F726" s="75">
        <v>44692.548307060184</v>
      </c>
      <c r="G726" s="4"/>
      <c r="H726" s="9"/>
      <c r="I726" s="9"/>
      <c r="J726" s="9"/>
      <c r="K726" s="9"/>
      <c r="L726" s="9"/>
      <c r="M726" s="9"/>
    </row>
    <row r="727" spans="1:13" x14ac:dyDescent="0.55000000000000004">
      <c r="A727" s="4" t="s">
        <v>11805</v>
      </c>
      <c r="B727" s="60">
        <v>9.9972000000000005E-2</v>
      </c>
      <c r="C727" s="60">
        <v>0.20047999999999999</v>
      </c>
      <c r="D727" s="60">
        <v>5.9952999999999999E-2</v>
      </c>
      <c r="E727" s="4"/>
      <c r="F727" s="75">
        <v>44692.548307060184</v>
      </c>
      <c r="G727" s="4"/>
      <c r="H727" s="9"/>
      <c r="I727" s="9"/>
      <c r="J727" s="9"/>
      <c r="K727" s="9"/>
      <c r="L727" s="9"/>
      <c r="M727" s="9"/>
    </row>
    <row r="728" spans="1:13" x14ac:dyDescent="0.55000000000000004">
      <c r="A728" s="4" t="s">
        <v>11806</v>
      </c>
      <c r="B728" s="60">
        <v>-0.26259300000000002</v>
      </c>
      <c r="C728" s="60">
        <v>-1.9897000000000001E-2</v>
      </c>
      <c r="D728" s="60">
        <v>-5.9943999999999997E-2</v>
      </c>
      <c r="E728" s="4"/>
      <c r="F728" s="75">
        <v>44692.548307060184</v>
      </c>
      <c r="G728" s="4"/>
      <c r="H728" s="9"/>
      <c r="I728" s="9"/>
      <c r="J728" s="9"/>
      <c r="K728" s="9"/>
      <c r="L728" s="9"/>
      <c r="M728" s="9"/>
    </row>
    <row r="729" spans="1:13" x14ac:dyDescent="0.55000000000000004">
      <c r="A729" s="4" t="s">
        <v>11807</v>
      </c>
      <c r="B729" s="60">
        <v>-0.26255400000000001</v>
      </c>
      <c r="C729" s="60">
        <v>-1.9945999999999998E-2</v>
      </c>
      <c r="D729" s="60">
        <v>6.0082000000000003E-2</v>
      </c>
      <c r="E729" s="4"/>
      <c r="F729" s="75">
        <v>44692.548307060184</v>
      </c>
      <c r="G729" s="4"/>
      <c r="H729" s="9"/>
      <c r="I729" s="9"/>
      <c r="J729" s="9"/>
      <c r="K729" s="9"/>
      <c r="L729" s="9"/>
      <c r="M729" s="9"/>
    </row>
    <row r="730" spans="1:13" x14ac:dyDescent="0.55000000000000004">
      <c r="A730" s="4" t="s">
        <v>11808</v>
      </c>
      <c r="B730" s="60">
        <v>-0.14668999999999999</v>
      </c>
      <c r="C730" s="60">
        <v>-0.144985</v>
      </c>
      <c r="D730" s="60">
        <v>9.7909999999999997E-2</v>
      </c>
      <c r="E730" s="4"/>
      <c r="F730" s="75">
        <v>44692.548307060184</v>
      </c>
      <c r="G730" s="4"/>
      <c r="H730" s="9"/>
      <c r="I730" s="9"/>
      <c r="J730" s="9"/>
      <c r="K730" s="9"/>
      <c r="L730" s="9"/>
      <c r="M730" s="9"/>
    </row>
    <row r="731" spans="1:13" x14ac:dyDescent="0.55000000000000004">
      <c r="A731" s="4" t="s">
        <v>11809</v>
      </c>
      <c r="B731" s="60">
        <v>0.27753499999999998</v>
      </c>
      <c r="C731" s="60">
        <v>8.4990999999999997E-2</v>
      </c>
      <c r="D731" s="60">
        <v>9.7890000000000005E-2</v>
      </c>
      <c r="E731" s="4"/>
      <c r="F731" s="75">
        <v>44692.548307060184</v>
      </c>
      <c r="G731" s="4"/>
      <c r="H731" s="9"/>
      <c r="I731" s="9"/>
      <c r="J731" s="9"/>
      <c r="K731" s="9"/>
      <c r="L731" s="9"/>
      <c r="M731" s="9"/>
    </row>
    <row r="732" spans="1:13" x14ac:dyDescent="0.55000000000000004">
      <c r="A732" s="4" t="s">
        <v>11811</v>
      </c>
      <c r="B732" s="60">
        <v>0</v>
      </c>
      <c r="C732" s="60">
        <v>0</v>
      </c>
      <c r="D732" s="60">
        <v>0</v>
      </c>
      <c r="E732" s="4"/>
      <c r="F732" s="75">
        <v>44692.548355439816</v>
      </c>
      <c r="G732" s="4"/>
      <c r="H732" s="9">
        <v>168.05100000000002</v>
      </c>
      <c r="I732" s="9">
        <v>279.51</v>
      </c>
      <c r="J732" s="9">
        <f>H732-168.05</f>
        <v>1.0000000000047748E-3</v>
      </c>
      <c r="K732" s="9">
        <f>I732-279.5</f>
        <v>9.9999999999909051E-3</v>
      </c>
      <c r="L732" s="9"/>
      <c r="M732" s="9"/>
    </row>
    <row r="733" spans="1:13" x14ac:dyDescent="0.55000000000000004">
      <c r="A733" s="4" t="s">
        <v>11812</v>
      </c>
      <c r="B733" s="60">
        <v>-0.100065</v>
      </c>
      <c r="C733" s="60">
        <v>0.200406</v>
      </c>
      <c r="D733" s="60">
        <v>-5.9922999999999997E-2</v>
      </c>
      <c r="E733" s="4"/>
      <c r="F733" s="75">
        <v>44692.548355439816</v>
      </c>
      <c r="G733" s="4"/>
      <c r="H733" s="9"/>
      <c r="I733" s="9"/>
      <c r="J733" s="9"/>
      <c r="K733" s="9"/>
      <c r="L733" s="9"/>
      <c r="M733" s="9"/>
    </row>
    <row r="734" spans="1:13" x14ac:dyDescent="0.55000000000000004">
      <c r="A734" s="4" t="s">
        <v>11813</v>
      </c>
      <c r="B734" s="60">
        <v>-0.10008599999999999</v>
      </c>
      <c r="C734" s="60">
        <v>0.200374</v>
      </c>
      <c r="D734" s="60">
        <v>5.9978999999999998E-2</v>
      </c>
      <c r="E734" s="4"/>
      <c r="F734" s="75">
        <v>44692.548355439816</v>
      </c>
      <c r="G734" s="4"/>
      <c r="H734" s="9"/>
      <c r="I734" s="9"/>
      <c r="J734" s="9"/>
      <c r="K734" s="9"/>
      <c r="L734" s="9"/>
      <c r="M734" s="9"/>
    </row>
    <row r="735" spans="1:13" x14ac:dyDescent="0.55000000000000004">
      <c r="A735" s="4" t="s">
        <v>11814</v>
      </c>
      <c r="B735" s="60">
        <v>9.9985000000000004E-2</v>
      </c>
      <c r="C735" s="60">
        <v>0.20050200000000001</v>
      </c>
      <c r="D735" s="60">
        <v>-5.9880999999999997E-2</v>
      </c>
      <c r="E735" s="4"/>
      <c r="F735" s="75">
        <v>44692.548355439816</v>
      </c>
      <c r="G735" s="4"/>
      <c r="H735" s="9"/>
      <c r="I735" s="9"/>
      <c r="J735" s="9"/>
      <c r="K735" s="9"/>
      <c r="L735" s="9"/>
      <c r="M735" s="9"/>
    </row>
    <row r="736" spans="1:13" x14ac:dyDescent="0.55000000000000004">
      <c r="A736" s="4" t="s">
        <v>11815</v>
      </c>
      <c r="B736" s="60">
        <v>9.9877999999999995E-2</v>
      </c>
      <c r="C736" s="60">
        <v>0.20050799999999999</v>
      </c>
      <c r="D736" s="60">
        <v>6.0088999999999997E-2</v>
      </c>
      <c r="E736" s="4"/>
      <c r="F736" s="75">
        <v>44692.548355439816</v>
      </c>
      <c r="G736" s="4"/>
      <c r="H736" s="9"/>
      <c r="I736" s="9"/>
      <c r="J736" s="9"/>
      <c r="K736" s="9"/>
      <c r="L736" s="9"/>
      <c r="M736" s="9"/>
    </row>
    <row r="737" spans="1:13" x14ac:dyDescent="0.55000000000000004">
      <c r="A737" s="4" t="s">
        <v>11816</v>
      </c>
      <c r="B737" s="60">
        <v>-0.26255499999999998</v>
      </c>
      <c r="C737" s="60">
        <v>-1.9775999999999998E-2</v>
      </c>
      <c r="D737" s="60">
        <v>-5.9997000000000002E-2</v>
      </c>
      <c r="E737" s="4"/>
      <c r="F737" s="75">
        <v>44692.548355439816</v>
      </c>
      <c r="G737" s="4"/>
      <c r="H737" s="9"/>
      <c r="I737" s="9"/>
      <c r="J737" s="9"/>
      <c r="K737" s="9"/>
      <c r="L737" s="9"/>
      <c r="M737" s="9"/>
    </row>
    <row r="738" spans="1:13" x14ac:dyDescent="0.55000000000000004">
      <c r="A738" s="4" t="s">
        <v>11817</v>
      </c>
      <c r="B738" s="60">
        <v>-0.26255000000000001</v>
      </c>
      <c r="C738" s="60">
        <v>-1.9823E-2</v>
      </c>
      <c r="D738" s="60">
        <v>5.9966999999999999E-2</v>
      </c>
      <c r="E738" s="4"/>
      <c r="F738" s="75">
        <v>44692.548355439816</v>
      </c>
      <c r="G738" s="4"/>
      <c r="H738" s="9"/>
      <c r="I738" s="9"/>
      <c r="J738" s="9"/>
      <c r="K738" s="9"/>
      <c r="L738" s="9"/>
      <c r="M738" s="9"/>
    </row>
    <row r="739" spans="1:13" x14ac:dyDescent="0.55000000000000004">
      <c r="A739" s="4" t="s">
        <v>11818</v>
      </c>
      <c r="B739" s="60">
        <v>-0.14665600000000001</v>
      </c>
      <c r="C739" s="60">
        <v>-0.14499200000000001</v>
      </c>
      <c r="D739" s="60">
        <v>9.7896999999999998E-2</v>
      </c>
      <c r="E739" s="4"/>
      <c r="F739" s="75">
        <v>44692.548355439816</v>
      </c>
      <c r="G739" s="4"/>
      <c r="H739" s="9"/>
      <c r="I739" s="9"/>
      <c r="J739" s="9"/>
      <c r="K739" s="9"/>
      <c r="L739" s="9"/>
      <c r="M739" s="9"/>
    </row>
    <row r="740" spans="1:13" x14ac:dyDescent="0.55000000000000004">
      <c r="A740" s="4" t="s">
        <v>11819</v>
      </c>
      <c r="B740" s="60">
        <v>0.277443</v>
      </c>
      <c r="C740" s="60">
        <v>8.5127999999999995E-2</v>
      </c>
      <c r="D740" s="60">
        <v>9.8050999999999999E-2</v>
      </c>
      <c r="E740" s="4"/>
      <c r="F740" s="75">
        <v>44692.548355439816</v>
      </c>
      <c r="G740" s="4"/>
      <c r="H740" s="9"/>
      <c r="I740" s="9"/>
      <c r="J740" s="9"/>
      <c r="K740" s="9"/>
      <c r="L740" s="9"/>
      <c r="M740" s="9"/>
    </row>
    <row r="741" spans="1:13" x14ac:dyDescent="0.55000000000000004">
      <c r="A741" s="4" t="s">
        <v>11821</v>
      </c>
      <c r="B741" s="60">
        <v>0</v>
      </c>
      <c r="C741" s="60">
        <v>0</v>
      </c>
      <c r="D741" s="60">
        <v>0</v>
      </c>
      <c r="E741" s="4"/>
      <c r="F741" s="75">
        <v>44692.548404976849</v>
      </c>
      <c r="G741" s="4"/>
      <c r="H741" s="9">
        <v>168.05</v>
      </c>
      <c r="I741" s="9">
        <v>279.52600000000001</v>
      </c>
      <c r="J741" s="9">
        <f>H741-168.05</f>
        <v>0</v>
      </c>
      <c r="K741" s="9">
        <f>I741-279.5</f>
        <v>2.6000000000010459E-2</v>
      </c>
      <c r="L741" s="9"/>
      <c r="M741" s="9"/>
    </row>
    <row r="742" spans="1:13" x14ac:dyDescent="0.55000000000000004">
      <c r="A742" s="4" t="s">
        <v>11822</v>
      </c>
      <c r="B742" s="60">
        <v>-0.100019</v>
      </c>
      <c r="C742" s="60">
        <v>0.200409</v>
      </c>
      <c r="D742" s="60">
        <v>-5.9965999999999998E-2</v>
      </c>
      <c r="E742" s="4"/>
      <c r="F742" s="75">
        <v>44692.548404976849</v>
      </c>
      <c r="G742" s="4"/>
      <c r="H742" s="9"/>
      <c r="I742" s="9"/>
      <c r="J742" s="9"/>
      <c r="K742" s="9"/>
      <c r="L742" s="9"/>
      <c r="M742" s="9"/>
    </row>
    <row r="743" spans="1:13" x14ac:dyDescent="0.55000000000000004">
      <c r="A743" s="4" t="s">
        <v>11823</v>
      </c>
      <c r="B743" s="60">
        <v>-9.9978999999999998E-2</v>
      </c>
      <c r="C743" s="60">
        <v>0.20041400000000001</v>
      </c>
      <c r="D743" s="60">
        <v>5.9964999999999997E-2</v>
      </c>
      <c r="E743" s="4"/>
      <c r="F743" s="75">
        <v>44692.548404976849</v>
      </c>
      <c r="G743" s="4"/>
      <c r="H743" s="9"/>
      <c r="I743" s="9"/>
      <c r="J743" s="9"/>
      <c r="K743" s="9"/>
      <c r="L743" s="9"/>
      <c r="M743" s="9"/>
    </row>
    <row r="744" spans="1:13" x14ac:dyDescent="0.55000000000000004">
      <c r="A744" s="4" t="s">
        <v>11824</v>
      </c>
      <c r="B744" s="60">
        <v>9.9953E-2</v>
      </c>
      <c r="C744" s="60">
        <v>0.20041100000000001</v>
      </c>
      <c r="D744" s="60">
        <v>-5.9981E-2</v>
      </c>
      <c r="E744" s="4"/>
      <c r="F744" s="75">
        <v>44692.548404976849</v>
      </c>
      <c r="G744" s="4"/>
      <c r="H744" s="9"/>
      <c r="I744" s="9"/>
      <c r="J744" s="9"/>
      <c r="K744" s="9"/>
      <c r="L744" s="9"/>
      <c r="M744" s="9"/>
    </row>
    <row r="745" spans="1:13" x14ac:dyDescent="0.55000000000000004">
      <c r="A745" s="4" t="s">
        <v>11825</v>
      </c>
      <c r="B745" s="60">
        <v>9.9983000000000002E-2</v>
      </c>
      <c r="C745" s="60">
        <v>0.200458</v>
      </c>
      <c r="D745" s="60">
        <v>6.0021999999999999E-2</v>
      </c>
      <c r="E745" s="4"/>
      <c r="F745" s="75">
        <v>44692.548404976849</v>
      </c>
      <c r="G745" s="4"/>
      <c r="H745" s="9"/>
      <c r="I745" s="9"/>
      <c r="J745" s="9"/>
      <c r="K745" s="9"/>
      <c r="L745" s="9"/>
      <c r="M745" s="9"/>
    </row>
    <row r="746" spans="1:13" x14ac:dyDescent="0.55000000000000004">
      <c r="A746" s="4" t="s">
        <v>11826</v>
      </c>
      <c r="B746" s="60">
        <v>-0.262521</v>
      </c>
      <c r="C746" s="60">
        <v>-1.9935000000000001E-2</v>
      </c>
      <c r="D746" s="60">
        <v>-5.9968E-2</v>
      </c>
      <c r="E746" s="4"/>
      <c r="F746" s="75">
        <v>44692.548404976849</v>
      </c>
      <c r="G746" s="4"/>
      <c r="H746" s="9"/>
      <c r="I746" s="9"/>
      <c r="J746" s="9"/>
      <c r="K746" s="9"/>
      <c r="L746" s="9"/>
      <c r="M746" s="9"/>
    </row>
    <row r="747" spans="1:13" x14ac:dyDescent="0.55000000000000004">
      <c r="A747" s="4" t="s">
        <v>11827</v>
      </c>
      <c r="B747" s="60">
        <v>-0.26248199999999999</v>
      </c>
      <c r="C747" s="60">
        <v>-1.985E-2</v>
      </c>
      <c r="D747" s="60">
        <v>6.0013999999999998E-2</v>
      </c>
      <c r="E747" s="4"/>
      <c r="F747" s="75">
        <v>44692.548404976849</v>
      </c>
      <c r="G747" s="4"/>
      <c r="H747" s="9"/>
      <c r="I747" s="9"/>
      <c r="J747" s="9"/>
      <c r="K747" s="9"/>
      <c r="L747" s="9"/>
      <c r="M747" s="9"/>
    </row>
    <row r="748" spans="1:13" x14ac:dyDescent="0.55000000000000004">
      <c r="A748" s="4" t="s">
        <v>11828</v>
      </c>
      <c r="B748" s="60">
        <v>-0.14657600000000001</v>
      </c>
      <c r="C748" s="60">
        <v>-0.14496899999999999</v>
      </c>
      <c r="D748" s="60">
        <v>9.7891000000000006E-2</v>
      </c>
      <c r="E748" s="4"/>
      <c r="F748" s="75">
        <v>44692.548404976849</v>
      </c>
      <c r="G748" s="4"/>
      <c r="H748" s="9"/>
      <c r="I748" s="9"/>
      <c r="J748" s="9"/>
      <c r="K748" s="9"/>
      <c r="L748" s="9"/>
      <c r="M748" s="9"/>
    </row>
    <row r="749" spans="1:13" x14ac:dyDescent="0.55000000000000004">
      <c r="A749" s="4" t="s">
        <v>11829</v>
      </c>
      <c r="B749" s="60">
        <v>0.27749299999999999</v>
      </c>
      <c r="C749" s="60">
        <v>8.5066000000000003E-2</v>
      </c>
      <c r="D749" s="60">
        <v>9.7867999999999997E-2</v>
      </c>
      <c r="E749" s="4"/>
      <c r="F749" s="75">
        <v>44692.548404976849</v>
      </c>
      <c r="G749" s="4"/>
      <c r="H749" s="9"/>
      <c r="I749" s="9"/>
      <c r="J749" s="9"/>
      <c r="K749" s="9"/>
      <c r="L749" s="9"/>
      <c r="M749" s="9"/>
    </row>
    <row r="750" spans="1:13" x14ac:dyDescent="0.55000000000000004">
      <c r="A750" s="4" t="s">
        <v>11831</v>
      </c>
      <c r="B750" s="60">
        <v>0</v>
      </c>
      <c r="C750" s="60">
        <v>0</v>
      </c>
      <c r="D750" s="60">
        <v>0</v>
      </c>
      <c r="E750" s="4"/>
      <c r="F750" s="75">
        <v>44692.548454629628</v>
      </c>
      <c r="G750" s="4"/>
      <c r="H750" s="9">
        <v>168.054</v>
      </c>
      <c r="I750" s="9">
        <v>279.52900000000005</v>
      </c>
      <c r="J750" s="9">
        <f>H750-168.05</f>
        <v>3.9999999999906777E-3</v>
      </c>
      <c r="K750" s="9">
        <f>I750-279.5</f>
        <v>2.9000000000053205E-2</v>
      </c>
      <c r="L750" s="9"/>
      <c r="M750" s="9"/>
    </row>
    <row r="751" spans="1:13" x14ac:dyDescent="0.55000000000000004">
      <c r="A751" s="4" t="s">
        <v>11832</v>
      </c>
      <c r="B751" s="60">
        <v>-0.100076</v>
      </c>
      <c r="C751" s="60">
        <v>0.20048299999999999</v>
      </c>
      <c r="D751" s="60">
        <v>-5.9866000000000003E-2</v>
      </c>
      <c r="E751" s="4"/>
      <c r="F751" s="75">
        <v>44692.548454629628</v>
      </c>
      <c r="G751" s="4"/>
      <c r="H751" s="9"/>
      <c r="I751" s="9"/>
      <c r="J751" s="9"/>
      <c r="K751" s="9"/>
      <c r="L751" s="9"/>
      <c r="M751" s="9"/>
    </row>
    <row r="752" spans="1:13" x14ac:dyDescent="0.55000000000000004">
      <c r="A752" s="4" t="s">
        <v>11833</v>
      </c>
      <c r="B752" s="60">
        <v>-0.100064</v>
      </c>
      <c r="C752" s="60">
        <v>0.20043800000000001</v>
      </c>
      <c r="D752" s="60">
        <v>6.0102999999999997E-2</v>
      </c>
      <c r="E752" s="4"/>
      <c r="F752" s="75">
        <v>44692.548454629628</v>
      </c>
      <c r="G752" s="4"/>
      <c r="H752" s="9"/>
      <c r="I752" s="9"/>
      <c r="J752" s="9"/>
      <c r="K752" s="9"/>
      <c r="L752" s="9"/>
      <c r="M752" s="9"/>
    </row>
    <row r="753" spans="1:13" x14ac:dyDescent="0.55000000000000004">
      <c r="A753" s="4" t="s">
        <v>11834</v>
      </c>
      <c r="B753" s="60">
        <v>9.9936999999999998E-2</v>
      </c>
      <c r="C753" s="60">
        <v>0.20056299999999999</v>
      </c>
      <c r="D753" s="60">
        <v>-5.9964999999999997E-2</v>
      </c>
      <c r="E753" s="4"/>
      <c r="F753" s="75">
        <v>44692.548454629628</v>
      </c>
      <c r="G753" s="4"/>
      <c r="H753" s="9"/>
      <c r="I753" s="9"/>
      <c r="J753" s="9"/>
      <c r="K753" s="9"/>
      <c r="L753" s="9"/>
      <c r="M753" s="9"/>
    </row>
    <row r="754" spans="1:13" x14ac:dyDescent="0.55000000000000004">
      <c r="A754" s="4" t="s">
        <v>11835</v>
      </c>
      <c r="B754" s="60">
        <v>9.9928000000000003E-2</v>
      </c>
      <c r="C754" s="60">
        <v>0.20050499999999999</v>
      </c>
      <c r="D754" s="60">
        <v>6.0034999999999998E-2</v>
      </c>
      <c r="E754" s="4"/>
      <c r="F754" s="75">
        <v>44692.548454629628</v>
      </c>
      <c r="G754" s="4"/>
      <c r="H754" s="9"/>
      <c r="I754" s="9"/>
      <c r="J754" s="9"/>
      <c r="K754" s="9"/>
      <c r="L754" s="9"/>
      <c r="M754" s="9"/>
    </row>
    <row r="755" spans="1:13" x14ac:dyDescent="0.55000000000000004">
      <c r="A755" s="4" t="s">
        <v>11836</v>
      </c>
      <c r="B755" s="60">
        <v>-0.26258999999999999</v>
      </c>
      <c r="C755" s="60">
        <v>-1.9862000000000001E-2</v>
      </c>
      <c r="D755" s="60">
        <v>-6.0020999999999998E-2</v>
      </c>
      <c r="E755" s="4"/>
      <c r="F755" s="75">
        <v>44692.548454629628</v>
      </c>
      <c r="G755" s="4"/>
      <c r="H755" s="9"/>
      <c r="I755" s="9"/>
      <c r="J755" s="9"/>
      <c r="K755" s="9"/>
      <c r="L755" s="9"/>
      <c r="M755" s="9"/>
    </row>
    <row r="756" spans="1:13" x14ac:dyDescent="0.55000000000000004">
      <c r="A756" s="4" t="s">
        <v>11837</v>
      </c>
      <c r="B756" s="60">
        <v>-0.26253799999999999</v>
      </c>
      <c r="C756" s="60">
        <v>-1.9917000000000001E-2</v>
      </c>
      <c r="D756" s="60">
        <v>6.0000999999999999E-2</v>
      </c>
      <c r="E756" s="4"/>
      <c r="F756" s="75">
        <v>44692.548454629628</v>
      </c>
      <c r="G756" s="4"/>
      <c r="H756" s="9"/>
      <c r="I756" s="9"/>
      <c r="J756" s="9"/>
      <c r="K756" s="9"/>
      <c r="L756" s="9"/>
      <c r="M756" s="9"/>
    </row>
    <row r="757" spans="1:13" x14ac:dyDescent="0.55000000000000004">
      <c r="A757" s="4" t="s">
        <v>11838</v>
      </c>
      <c r="B757" s="60">
        <v>-0.146647</v>
      </c>
      <c r="C757" s="60">
        <v>-0.14507300000000001</v>
      </c>
      <c r="D757" s="60">
        <v>9.7871E-2</v>
      </c>
      <c r="E757" s="4"/>
      <c r="F757" s="75">
        <v>44692.548454629628</v>
      </c>
      <c r="G757" s="4"/>
      <c r="H757" s="9"/>
      <c r="I757" s="9"/>
      <c r="J757" s="9"/>
      <c r="K757" s="9"/>
      <c r="L757" s="9"/>
      <c r="M757" s="9"/>
    </row>
    <row r="758" spans="1:13" x14ac:dyDescent="0.55000000000000004">
      <c r="A758" s="4" t="s">
        <v>11839</v>
      </c>
      <c r="B758" s="60">
        <v>0.27744600000000003</v>
      </c>
      <c r="C758" s="60">
        <v>8.5109000000000004E-2</v>
      </c>
      <c r="D758" s="60">
        <v>9.7961000000000006E-2</v>
      </c>
      <c r="E758" s="4"/>
      <c r="F758" s="75">
        <v>44692.548454629628</v>
      </c>
      <c r="G758" s="4"/>
      <c r="H758" s="9"/>
      <c r="I758" s="9"/>
      <c r="J758" s="9"/>
      <c r="K758" s="9"/>
      <c r="L758" s="9"/>
      <c r="M758" s="9"/>
    </row>
    <row r="759" spans="1:13" x14ac:dyDescent="0.55000000000000004">
      <c r="A759" s="4" t="s">
        <v>11841</v>
      </c>
      <c r="B759" s="60">
        <v>0</v>
      </c>
      <c r="C759" s="60">
        <v>0</v>
      </c>
      <c r="D759" s="60">
        <v>0</v>
      </c>
      <c r="E759" s="4"/>
      <c r="F759" s="75">
        <v>44692.548503819446</v>
      </c>
      <c r="G759" s="4"/>
      <c r="H759" s="9">
        <v>168.04499999999999</v>
      </c>
      <c r="I759" s="9">
        <v>279.52199999999999</v>
      </c>
      <c r="J759" s="9">
        <f>H759-168.05</f>
        <v>-5.0000000000238742E-3</v>
      </c>
      <c r="K759" s="9">
        <f>I759-279.5</f>
        <v>2.199999999999136E-2</v>
      </c>
      <c r="L759" s="9"/>
      <c r="M759" s="9"/>
    </row>
    <row r="760" spans="1:13" x14ac:dyDescent="0.55000000000000004">
      <c r="A760" s="4" t="s">
        <v>11842</v>
      </c>
      <c r="B760" s="60">
        <v>-0.10004200000000001</v>
      </c>
      <c r="C760" s="60">
        <v>0.20044000000000001</v>
      </c>
      <c r="D760" s="60">
        <v>-5.9942000000000002E-2</v>
      </c>
      <c r="E760" s="4"/>
      <c r="F760" s="75">
        <v>44692.548503819446</v>
      </c>
      <c r="G760" s="4"/>
      <c r="H760" s="9"/>
      <c r="I760" s="9"/>
      <c r="J760" s="9"/>
      <c r="K760" s="9"/>
      <c r="L760" s="9"/>
      <c r="M760" s="9"/>
    </row>
    <row r="761" spans="1:13" x14ac:dyDescent="0.55000000000000004">
      <c r="A761" s="4" t="s">
        <v>11843</v>
      </c>
      <c r="B761" s="60">
        <v>-0.100049</v>
      </c>
      <c r="C761" s="60">
        <v>0.20041800000000001</v>
      </c>
      <c r="D761" s="60">
        <v>6.0021999999999999E-2</v>
      </c>
      <c r="E761" s="4"/>
      <c r="F761" s="75">
        <v>44692.548503819446</v>
      </c>
      <c r="G761" s="4"/>
      <c r="H761" s="9"/>
      <c r="I761" s="9"/>
      <c r="J761" s="9"/>
      <c r="K761" s="9"/>
      <c r="L761" s="9"/>
      <c r="M761" s="9"/>
    </row>
    <row r="762" spans="1:13" x14ac:dyDescent="0.55000000000000004">
      <c r="A762" s="4" t="s">
        <v>11844</v>
      </c>
      <c r="B762" s="60">
        <v>0.100006</v>
      </c>
      <c r="C762" s="60">
        <v>0.200486</v>
      </c>
      <c r="D762" s="60">
        <v>-5.9853000000000003E-2</v>
      </c>
      <c r="E762" s="4"/>
      <c r="F762" s="75">
        <v>44692.548503819446</v>
      </c>
      <c r="G762" s="4"/>
      <c r="H762" s="9"/>
      <c r="I762" s="9"/>
      <c r="J762" s="9"/>
      <c r="K762" s="9"/>
      <c r="L762" s="9"/>
      <c r="M762" s="9"/>
    </row>
    <row r="763" spans="1:13" x14ac:dyDescent="0.55000000000000004">
      <c r="A763" s="4" t="s">
        <v>11845</v>
      </c>
      <c r="B763" s="60">
        <v>9.9949999999999997E-2</v>
      </c>
      <c r="C763" s="60">
        <v>0.20046</v>
      </c>
      <c r="D763" s="60">
        <v>6.0117999999999998E-2</v>
      </c>
      <c r="E763" s="4"/>
      <c r="F763" s="75">
        <v>44692.548503819446</v>
      </c>
      <c r="G763" s="4"/>
      <c r="H763" s="9"/>
      <c r="I763" s="9"/>
      <c r="J763" s="9"/>
      <c r="K763" s="9"/>
      <c r="L763" s="9"/>
      <c r="M763" s="9"/>
    </row>
    <row r="764" spans="1:13" x14ac:dyDescent="0.55000000000000004">
      <c r="A764" s="4" t="s">
        <v>11846</v>
      </c>
      <c r="B764" s="60">
        <v>-0.26258799999999999</v>
      </c>
      <c r="C764" s="60">
        <v>-1.9864E-2</v>
      </c>
      <c r="D764" s="60">
        <v>-5.9930999999999998E-2</v>
      </c>
      <c r="E764" s="4"/>
      <c r="F764" s="75">
        <v>44692.548503819446</v>
      </c>
      <c r="G764" s="4"/>
      <c r="H764" s="9"/>
      <c r="I764" s="9"/>
      <c r="J764" s="9"/>
      <c r="K764" s="9"/>
      <c r="L764" s="9"/>
      <c r="M764" s="9"/>
    </row>
    <row r="765" spans="1:13" x14ac:dyDescent="0.55000000000000004">
      <c r="A765" s="4" t="s">
        <v>11847</v>
      </c>
      <c r="B765" s="60">
        <v>-0.26257200000000003</v>
      </c>
      <c r="C765" s="60">
        <v>-1.9899E-2</v>
      </c>
      <c r="D765" s="60">
        <v>5.9991999999999997E-2</v>
      </c>
      <c r="E765" s="4"/>
      <c r="F765" s="75">
        <v>44692.548503819446</v>
      </c>
      <c r="G765" s="4"/>
      <c r="H765" s="9"/>
      <c r="I765" s="9"/>
      <c r="J765" s="9"/>
      <c r="K765" s="9"/>
      <c r="L765" s="9"/>
      <c r="M765" s="9"/>
    </row>
    <row r="766" spans="1:13" x14ac:dyDescent="0.55000000000000004">
      <c r="A766" s="4" t="s">
        <v>11848</v>
      </c>
      <c r="B766" s="60">
        <v>-0.146622</v>
      </c>
      <c r="C766" s="60">
        <v>-0.14500099999999999</v>
      </c>
      <c r="D766" s="60">
        <v>9.7922999999999996E-2</v>
      </c>
      <c r="E766" s="4"/>
      <c r="F766" s="75">
        <v>44692.548503819446</v>
      </c>
      <c r="G766" s="4"/>
      <c r="H766" s="9"/>
      <c r="I766" s="9"/>
      <c r="J766" s="9"/>
      <c r="K766" s="9"/>
      <c r="L766" s="9"/>
      <c r="M766" s="9"/>
    </row>
    <row r="767" spans="1:13" x14ac:dyDescent="0.55000000000000004">
      <c r="A767" s="4" t="s">
        <v>11849</v>
      </c>
      <c r="B767" s="60">
        <v>0.27749699999999999</v>
      </c>
      <c r="C767" s="60">
        <v>8.5060999999999998E-2</v>
      </c>
      <c r="D767" s="60">
        <v>9.8026000000000002E-2</v>
      </c>
      <c r="E767" s="4"/>
      <c r="F767" s="75">
        <v>44692.548503819446</v>
      </c>
      <c r="G767" s="4"/>
      <c r="H767" s="9"/>
      <c r="I767" s="9"/>
      <c r="J767" s="9"/>
      <c r="K767" s="9"/>
      <c r="L767" s="9"/>
      <c r="M767" s="9"/>
    </row>
    <row r="768" spans="1:13" x14ac:dyDescent="0.55000000000000004">
      <c r="A768" s="4" t="s">
        <v>11851</v>
      </c>
      <c r="B768" s="60">
        <v>0</v>
      </c>
      <c r="C768" s="60">
        <v>0</v>
      </c>
      <c r="D768" s="60">
        <v>0</v>
      </c>
      <c r="E768" s="4"/>
      <c r="F768" s="75">
        <v>44692.548552893517</v>
      </c>
      <c r="G768" s="4"/>
      <c r="H768" s="9">
        <v>168.06899999999999</v>
      </c>
      <c r="I768" s="9">
        <v>279.51400000000001</v>
      </c>
      <c r="J768" s="9">
        <f>H768-168.05</f>
        <v>1.8999999999977035E-2</v>
      </c>
      <c r="K768" s="9">
        <f>I768-279.5</f>
        <v>1.4000000000010004E-2</v>
      </c>
      <c r="L768" s="9"/>
      <c r="M768" s="9"/>
    </row>
    <row r="769" spans="1:13" x14ac:dyDescent="0.55000000000000004">
      <c r="A769" s="4" t="s">
        <v>11852</v>
      </c>
      <c r="B769" s="60">
        <v>-0.10007099999999999</v>
      </c>
      <c r="C769" s="60">
        <v>0.20033000000000001</v>
      </c>
      <c r="D769" s="60">
        <v>-5.9964000000000003E-2</v>
      </c>
      <c r="E769" s="4"/>
      <c r="F769" s="75">
        <v>44692.548552893517</v>
      </c>
      <c r="G769" s="4"/>
      <c r="H769" s="9"/>
      <c r="I769" s="9"/>
      <c r="J769" s="9"/>
      <c r="K769" s="9"/>
      <c r="L769" s="9"/>
      <c r="M769" s="9"/>
    </row>
    <row r="770" spans="1:13" x14ac:dyDescent="0.55000000000000004">
      <c r="A770" s="4" t="s">
        <v>11853</v>
      </c>
      <c r="B770" s="60">
        <v>-0.100164</v>
      </c>
      <c r="C770" s="60">
        <v>0.200377</v>
      </c>
      <c r="D770" s="60">
        <v>5.9977000000000003E-2</v>
      </c>
      <c r="E770" s="4"/>
      <c r="F770" s="75">
        <v>44692.548552893517</v>
      </c>
      <c r="G770" s="4"/>
      <c r="H770" s="9"/>
      <c r="I770" s="9"/>
      <c r="J770" s="9"/>
      <c r="K770" s="9"/>
      <c r="L770" s="9"/>
      <c r="M770" s="9"/>
    </row>
    <row r="771" spans="1:13" x14ac:dyDescent="0.55000000000000004">
      <c r="A771" s="4" t="s">
        <v>11854</v>
      </c>
      <c r="B771" s="60">
        <v>9.9940000000000001E-2</v>
      </c>
      <c r="C771" s="60">
        <v>0.20052900000000001</v>
      </c>
      <c r="D771" s="60">
        <v>-5.9935000000000002E-2</v>
      </c>
      <c r="E771" s="4"/>
      <c r="F771" s="75">
        <v>44692.548552893517</v>
      </c>
      <c r="G771" s="4"/>
      <c r="H771" s="9"/>
      <c r="I771" s="9"/>
      <c r="J771" s="9"/>
      <c r="K771" s="9"/>
      <c r="L771" s="9"/>
      <c r="M771" s="9"/>
    </row>
    <row r="772" spans="1:13" x14ac:dyDescent="0.55000000000000004">
      <c r="A772" s="4" t="s">
        <v>11855</v>
      </c>
      <c r="B772" s="60">
        <v>9.9878999999999996E-2</v>
      </c>
      <c r="C772" s="60">
        <v>0.20055600000000001</v>
      </c>
      <c r="D772" s="60">
        <v>5.9938999999999999E-2</v>
      </c>
      <c r="E772" s="4"/>
      <c r="F772" s="75">
        <v>44692.548552893517</v>
      </c>
      <c r="G772" s="4"/>
      <c r="H772" s="9"/>
      <c r="I772" s="9"/>
      <c r="J772" s="9"/>
      <c r="K772" s="9"/>
      <c r="L772" s="9"/>
      <c r="M772" s="9"/>
    </row>
    <row r="773" spans="1:13" x14ac:dyDescent="0.55000000000000004">
      <c r="A773" s="4" t="s">
        <v>11856</v>
      </c>
      <c r="B773" s="60">
        <v>-0.26252500000000001</v>
      </c>
      <c r="C773" s="60">
        <v>-1.9906E-2</v>
      </c>
      <c r="D773" s="60">
        <v>-6.0143000000000002E-2</v>
      </c>
      <c r="E773" s="4"/>
      <c r="F773" s="75">
        <v>44692.548552893517</v>
      </c>
      <c r="G773" s="4"/>
      <c r="H773" s="9"/>
      <c r="I773" s="9"/>
      <c r="J773" s="9"/>
      <c r="K773" s="9"/>
      <c r="L773" s="9"/>
      <c r="M773" s="9"/>
    </row>
    <row r="774" spans="1:13" x14ac:dyDescent="0.55000000000000004">
      <c r="A774" s="4" t="s">
        <v>11857</v>
      </c>
      <c r="B774" s="60">
        <v>-0.26248500000000002</v>
      </c>
      <c r="C774" s="60">
        <v>-1.9902E-2</v>
      </c>
      <c r="D774" s="60">
        <v>5.9860999999999998E-2</v>
      </c>
      <c r="E774" s="4"/>
      <c r="F774" s="75">
        <v>44692.548552893517</v>
      </c>
      <c r="G774" s="4"/>
      <c r="H774" s="9"/>
      <c r="I774" s="9"/>
      <c r="J774" s="9"/>
      <c r="K774" s="9"/>
      <c r="L774" s="9"/>
      <c r="M774" s="9"/>
    </row>
    <row r="775" spans="1:13" x14ac:dyDescent="0.55000000000000004">
      <c r="A775" s="4" t="s">
        <v>11858</v>
      </c>
      <c r="B775" s="60">
        <v>-0.146623</v>
      </c>
      <c r="C775" s="60">
        <v>-0.14504300000000001</v>
      </c>
      <c r="D775" s="60">
        <v>9.7821000000000005E-2</v>
      </c>
      <c r="E775" s="4"/>
      <c r="F775" s="75">
        <v>44692.548552893517</v>
      </c>
      <c r="G775" s="4"/>
      <c r="H775" s="9"/>
      <c r="I775" s="9"/>
      <c r="J775" s="9"/>
      <c r="K775" s="9"/>
      <c r="L775" s="9"/>
      <c r="M775" s="9"/>
    </row>
    <row r="776" spans="1:13" x14ac:dyDescent="0.55000000000000004">
      <c r="A776" s="4" t="s">
        <v>11859</v>
      </c>
      <c r="B776" s="60">
        <v>0.27740199999999998</v>
      </c>
      <c r="C776" s="60">
        <v>8.5244E-2</v>
      </c>
      <c r="D776" s="60">
        <v>9.7986000000000004E-2</v>
      </c>
      <c r="E776" s="4"/>
      <c r="F776" s="75">
        <v>44692.548552893517</v>
      </c>
      <c r="G776" s="4"/>
      <c r="H776" s="9"/>
      <c r="I776" s="9"/>
      <c r="J776" s="9"/>
      <c r="K776" s="9"/>
      <c r="L776" s="9"/>
      <c r="M776" s="9"/>
    </row>
    <row r="777" spans="1:13" x14ac:dyDescent="0.55000000000000004">
      <c r="A777" s="4" t="s">
        <v>11861</v>
      </c>
      <c r="B777" s="60">
        <v>0</v>
      </c>
      <c r="C777" s="60">
        <v>0</v>
      </c>
      <c r="D777" s="60">
        <v>0</v>
      </c>
      <c r="E777" s="4"/>
      <c r="F777" s="75">
        <v>44692.548603587966</v>
      </c>
      <c r="G777" s="4"/>
      <c r="H777" s="9">
        <v>168.06199999999998</v>
      </c>
      <c r="I777" s="9">
        <v>279.50799999999998</v>
      </c>
      <c r="J777" s="9">
        <f>H777-168.05</f>
        <v>1.1999999999972033E-2</v>
      </c>
      <c r="K777" s="9">
        <f>I777-279.5</f>
        <v>7.9999999999813554E-3</v>
      </c>
      <c r="L777" s="9"/>
      <c r="M777" s="9"/>
    </row>
    <row r="778" spans="1:13" x14ac:dyDescent="0.55000000000000004">
      <c r="A778" s="4" t="s">
        <v>11862</v>
      </c>
      <c r="B778" s="60">
        <v>-0.100104</v>
      </c>
      <c r="C778" s="60">
        <v>0.200433</v>
      </c>
      <c r="D778" s="60">
        <v>-5.9934000000000001E-2</v>
      </c>
      <c r="E778" s="4"/>
      <c r="F778" s="75">
        <v>44692.548603587966</v>
      </c>
      <c r="G778" s="4"/>
      <c r="H778" s="9"/>
      <c r="I778" s="9"/>
      <c r="J778" s="9"/>
      <c r="K778" s="9"/>
      <c r="L778" s="9"/>
      <c r="M778" s="9"/>
    </row>
    <row r="779" spans="1:13" x14ac:dyDescent="0.55000000000000004">
      <c r="A779" s="4" t="s">
        <v>11863</v>
      </c>
      <c r="B779" s="60">
        <v>-0.100041</v>
      </c>
      <c r="C779" s="60">
        <v>0.20042699999999999</v>
      </c>
      <c r="D779" s="60">
        <v>6.0024000000000001E-2</v>
      </c>
      <c r="E779" s="4"/>
      <c r="F779" s="75">
        <v>44692.548603587966</v>
      </c>
      <c r="G779" s="4"/>
      <c r="H779" s="9"/>
      <c r="I779" s="9"/>
      <c r="J779" s="9"/>
      <c r="K779" s="9"/>
      <c r="L779" s="9"/>
      <c r="M779" s="9"/>
    </row>
    <row r="780" spans="1:13" x14ac:dyDescent="0.55000000000000004">
      <c r="A780" s="4" t="s">
        <v>11864</v>
      </c>
      <c r="B780" s="60">
        <v>9.9965999999999999E-2</v>
      </c>
      <c r="C780" s="60">
        <v>0.20045299999999999</v>
      </c>
      <c r="D780" s="60">
        <v>-5.9974E-2</v>
      </c>
      <c r="E780" s="4"/>
      <c r="F780" s="75">
        <v>44692.548603587966</v>
      </c>
      <c r="G780" s="4"/>
      <c r="H780" s="9"/>
      <c r="I780" s="9"/>
      <c r="J780" s="9"/>
      <c r="K780" s="9"/>
      <c r="L780" s="9"/>
      <c r="M780" s="9"/>
    </row>
    <row r="781" spans="1:13" x14ac:dyDescent="0.55000000000000004">
      <c r="A781" s="4" t="s">
        <v>11865</v>
      </c>
      <c r="B781" s="60">
        <v>9.9970000000000003E-2</v>
      </c>
      <c r="C781" s="60">
        <v>0.20047499999999999</v>
      </c>
      <c r="D781" s="60">
        <v>6.0009E-2</v>
      </c>
      <c r="E781" s="4"/>
      <c r="F781" s="75">
        <v>44692.548603587966</v>
      </c>
      <c r="G781" s="4"/>
      <c r="H781" s="9"/>
      <c r="I781" s="9"/>
      <c r="J781" s="9"/>
      <c r="K781" s="9"/>
      <c r="L781" s="9"/>
      <c r="M781" s="9"/>
    </row>
    <row r="782" spans="1:13" x14ac:dyDescent="0.55000000000000004">
      <c r="A782" s="4" t="s">
        <v>11866</v>
      </c>
      <c r="B782" s="60">
        <v>-0.26256000000000002</v>
      </c>
      <c r="C782" s="60">
        <v>-1.9872000000000001E-2</v>
      </c>
      <c r="D782" s="60">
        <v>-5.9936000000000003E-2</v>
      </c>
      <c r="E782" s="4"/>
      <c r="F782" s="75">
        <v>44692.548603587966</v>
      </c>
      <c r="G782" s="4"/>
      <c r="H782" s="9"/>
      <c r="I782" s="9"/>
      <c r="J782" s="9"/>
      <c r="K782" s="9"/>
      <c r="L782" s="9"/>
      <c r="M782" s="9"/>
    </row>
    <row r="783" spans="1:13" x14ac:dyDescent="0.55000000000000004">
      <c r="A783" s="4" t="s">
        <v>11867</v>
      </c>
      <c r="B783" s="60">
        <v>-0.26250099999999998</v>
      </c>
      <c r="C783" s="60">
        <v>-1.9861E-2</v>
      </c>
      <c r="D783" s="60">
        <v>6.0049999999999999E-2</v>
      </c>
      <c r="E783" s="4"/>
      <c r="F783" s="75">
        <v>44692.548603587966</v>
      </c>
      <c r="G783" s="4"/>
      <c r="H783" s="9"/>
      <c r="I783" s="9"/>
      <c r="J783" s="9"/>
      <c r="K783" s="9"/>
      <c r="L783" s="9"/>
      <c r="M783" s="9"/>
    </row>
    <row r="784" spans="1:13" x14ac:dyDescent="0.55000000000000004">
      <c r="A784" s="4" t="s">
        <v>11868</v>
      </c>
      <c r="B784" s="60">
        <v>-0.146624</v>
      </c>
      <c r="C784" s="60">
        <v>-0.14496899999999999</v>
      </c>
      <c r="D784" s="60">
        <v>9.7908999999999996E-2</v>
      </c>
      <c r="E784" s="4"/>
      <c r="F784" s="75">
        <v>44692.548603587966</v>
      </c>
      <c r="G784" s="4"/>
      <c r="H784" s="9"/>
      <c r="I784" s="9"/>
      <c r="J784" s="9"/>
      <c r="K784" s="9"/>
      <c r="L784" s="9"/>
      <c r="M784" s="9"/>
    </row>
    <row r="785" spans="1:13" x14ac:dyDescent="0.55000000000000004">
      <c r="A785" s="4" t="s">
        <v>11869</v>
      </c>
      <c r="B785" s="60">
        <v>0.277478</v>
      </c>
      <c r="C785" s="60">
        <v>8.5095000000000004E-2</v>
      </c>
      <c r="D785" s="60">
        <v>9.7869999999999999E-2</v>
      </c>
      <c r="E785" s="4"/>
      <c r="F785" s="75">
        <v>44692.548603587966</v>
      </c>
      <c r="G785" s="4"/>
      <c r="H785" s="9"/>
      <c r="I785" s="9"/>
      <c r="J785" s="9"/>
      <c r="K785" s="9"/>
      <c r="L785" s="9"/>
      <c r="M785" s="9"/>
    </row>
    <row r="786" spans="1:13" x14ac:dyDescent="0.55000000000000004">
      <c r="A786" s="4" t="s">
        <v>11871</v>
      </c>
      <c r="B786" s="60">
        <v>0</v>
      </c>
      <c r="C786" s="60">
        <v>0</v>
      </c>
      <c r="D786" s="60">
        <v>0</v>
      </c>
      <c r="E786" s="4"/>
      <c r="F786" s="75">
        <v>44692.548652199075</v>
      </c>
      <c r="G786" s="4"/>
      <c r="H786" s="9">
        <v>168.06099999999998</v>
      </c>
      <c r="I786" s="9">
        <v>279.52900000000005</v>
      </c>
      <c r="J786" s="9">
        <f>H786-168.05</f>
        <v>1.0999999999967258E-2</v>
      </c>
      <c r="K786" s="9">
        <f>I786-279.5</f>
        <v>2.9000000000053205E-2</v>
      </c>
      <c r="L786" s="9"/>
      <c r="M786" s="9"/>
    </row>
    <row r="787" spans="1:13" x14ac:dyDescent="0.55000000000000004">
      <c r="A787" s="4" t="s">
        <v>11872</v>
      </c>
      <c r="B787" s="60">
        <v>-0.100138</v>
      </c>
      <c r="C787" s="60">
        <v>0.20044899999999999</v>
      </c>
      <c r="D787" s="60">
        <v>-5.9846999999999997E-2</v>
      </c>
      <c r="E787" s="4"/>
      <c r="F787" s="75">
        <v>44692.548652199075</v>
      </c>
      <c r="G787" s="4"/>
      <c r="H787" s="9"/>
      <c r="I787" s="9"/>
      <c r="J787" s="9"/>
      <c r="K787" s="9"/>
      <c r="L787" s="9"/>
      <c r="M787" s="9"/>
    </row>
    <row r="788" spans="1:13" x14ac:dyDescent="0.55000000000000004">
      <c r="A788" s="4" t="s">
        <v>11873</v>
      </c>
      <c r="B788" s="60">
        <v>-0.100081</v>
      </c>
      <c r="C788" s="60">
        <v>0.20042699999999999</v>
      </c>
      <c r="D788" s="60">
        <v>6.0087000000000002E-2</v>
      </c>
      <c r="E788" s="4"/>
      <c r="F788" s="75">
        <v>44692.548652199075</v>
      </c>
      <c r="G788" s="4"/>
      <c r="H788" s="9"/>
      <c r="I788" s="9"/>
      <c r="J788" s="9"/>
      <c r="K788" s="9"/>
      <c r="L788" s="9"/>
      <c r="M788" s="9"/>
    </row>
    <row r="789" spans="1:13" x14ac:dyDescent="0.55000000000000004">
      <c r="A789" s="4" t="s">
        <v>11874</v>
      </c>
      <c r="B789" s="60">
        <v>9.9932000000000007E-2</v>
      </c>
      <c r="C789" s="60">
        <v>0.20047999999999999</v>
      </c>
      <c r="D789" s="60">
        <v>-5.9977000000000003E-2</v>
      </c>
      <c r="E789" s="4"/>
      <c r="F789" s="75">
        <v>44692.548652199075</v>
      </c>
      <c r="G789" s="4"/>
      <c r="H789" s="9"/>
      <c r="I789" s="9"/>
      <c r="J789" s="9"/>
      <c r="K789" s="9"/>
      <c r="L789" s="9"/>
      <c r="M789" s="9"/>
    </row>
    <row r="790" spans="1:13" x14ac:dyDescent="0.55000000000000004">
      <c r="A790" s="4" t="s">
        <v>11875</v>
      </c>
      <c r="B790" s="60">
        <v>9.9964999999999998E-2</v>
      </c>
      <c r="C790" s="60">
        <v>0.20053099999999999</v>
      </c>
      <c r="D790" s="60">
        <v>5.9984999999999997E-2</v>
      </c>
      <c r="E790" s="4"/>
      <c r="F790" s="75">
        <v>44692.548652199075</v>
      </c>
      <c r="G790" s="4"/>
      <c r="H790" s="9"/>
      <c r="I790" s="9"/>
      <c r="J790" s="9"/>
      <c r="K790" s="9"/>
      <c r="L790" s="9"/>
      <c r="M790" s="9"/>
    </row>
    <row r="791" spans="1:13" x14ac:dyDescent="0.55000000000000004">
      <c r="A791" s="4" t="s">
        <v>11876</v>
      </c>
      <c r="B791" s="60">
        <v>-0.26255600000000001</v>
      </c>
      <c r="C791" s="60">
        <v>-1.9859000000000002E-2</v>
      </c>
      <c r="D791" s="60">
        <v>-5.9936999999999997E-2</v>
      </c>
      <c r="E791" s="4"/>
      <c r="F791" s="75">
        <v>44692.548652199075</v>
      </c>
      <c r="G791" s="4"/>
      <c r="H791" s="9"/>
      <c r="I791" s="9"/>
      <c r="J791" s="9"/>
      <c r="K791" s="9"/>
      <c r="L791" s="9"/>
      <c r="M791" s="9"/>
    </row>
    <row r="792" spans="1:13" x14ac:dyDescent="0.55000000000000004">
      <c r="A792" s="4" t="s">
        <v>11877</v>
      </c>
      <c r="B792" s="60">
        <v>-0.262513</v>
      </c>
      <c r="C792" s="60">
        <v>-1.9848000000000001E-2</v>
      </c>
      <c r="D792" s="60">
        <v>6.0072E-2</v>
      </c>
      <c r="E792" s="4"/>
      <c r="F792" s="75">
        <v>44692.548652199075</v>
      </c>
      <c r="G792" s="4"/>
      <c r="H792" s="9"/>
      <c r="I792" s="9"/>
      <c r="J792" s="9"/>
      <c r="K792" s="9"/>
      <c r="L792" s="9"/>
      <c r="M792" s="9"/>
    </row>
    <row r="793" spans="1:13" x14ac:dyDescent="0.55000000000000004">
      <c r="A793" s="4" t="s">
        <v>11878</v>
      </c>
      <c r="B793" s="60">
        <v>-0.146617</v>
      </c>
      <c r="C793" s="60">
        <v>-0.14501500000000001</v>
      </c>
      <c r="D793" s="60">
        <v>9.7927E-2</v>
      </c>
      <c r="E793" s="4"/>
      <c r="F793" s="75">
        <v>44692.548652199075</v>
      </c>
      <c r="G793" s="4"/>
      <c r="H793" s="9"/>
      <c r="I793" s="9"/>
      <c r="J793" s="9"/>
      <c r="K793" s="9"/>
      <c r="L793" s="9"/>
      <c r="M793" s="9"/>
    </row>
    <row r="794" spans="1:13" x14ac:dyDescent="0.55000000000000004">
      <c r="A794" s="4" t="s">
        <v>11879</v>
      </c>
      <c r="B794" s="60">
        <v>0.27750000000000002</v>
      </c>
      <c r="C794" s="60">
        <v>8.5124000000000005E-2</v>
      </c>
      <c r="D794" s="60">
        <v>9.7871E-2</v>
      </c>
      <c r="E794" s="4"/>
      <c r="F794" s="75">
        <v>44692.548652199075</v>
      </c>
      <c r="G794" s="4"/>
      <c r="H794" s="9"/>
      <c r="I794" s="9"/>
      <c r="J794" s="9"/>
      <c r="K794" s="9"/>
      <c r="L794" s="9"/>
      <c r="M794" s="9"/>
    </row>
    <row r="795" spans="1:13" x14ac:dyDescent="0.55000000000000004">
      <c r="A795" s="4" t="s">
        <v>11881</v>
      </c>
      <c r="B795" s="60">
        <v>0</v>
      </c>
      <c r="C795" s="60">
        <v>0</v>
      </c>
      <c r="D795" s="60">
        <v>0</v>
      </c>
      <c r="E795" s="4"/>
      <c r="F795" s="75">
        <v>44692.548703819448</v>
      </c>
      <c r="G795" s="4"/>
      <c r="H795" s="9">
        <v>168.048</v>
      </c>
      <c r="I795" s="9">
        <v>279.52</v>
      </c>
      <c r="J795" s="9">
        <f>H795-168.05</f>
        <v>-2.0000000000095497E-3</v>
      </c>
      <c r="K795" s="9">
        <f>I795-279.5</f>
        <v>1.999999999998181E-2</v>
      </c>
      <c r="L795" s="9"/>
      <c r="M795" s="9"/>
    </row>
    <row r="796" spans="1:13" x14ac:dyDescent="0.55000000000000004">
      <c r="A796" s="4" t="s">
        <v>11882</v>
      </c>
      <c r="B796" s="60">
        <v>-0.100045</v>
      </c>
      <c r="C796" s="60">
        <v>0.20044799999999999</v>
      </c>
      <c r="D796" s="60">
        <v>-5.9917999999999999E-2</v>
      </c>
      <c r="E796" s="4"/>
      <c r="F796" s="75">
        <v>44692.548703819448</v>
      </c>
      <c r="G796" s="4"/>
      <c r="H796" s="9"/>
      <c r="I796" s="9"/>
      <c r="J796" s="9"/>
      <c r="K796" s="9"/>
      <c r="L796" s="9"/>
      <c r="M796" s="9"/>
    </row>
    <row r="797" spans="1:13" x14ac:dyDescent="0.55000000000000004">
      <c r="A797" s="4" t="s">
        <v>11883</v>
      </c>
      <c r="B797" s="60">
        <v>-0.10005500000000001</v>
      </c>
      <c r="C797" s="60">
        <v>0.200401</v>
      </c>
      <c r="D797" s="60">
        <v>6.0014999999999999E-2</v>
      </c>
      <c r="E797" s="4"/>
      <c r="F797" s="75">
        <v>44692.548703819448</v>
      </c>
      <c r="G797" s="4"/>
      <c r="H797" s="9"/>
      <c r="I797" s="9"/>
      <c r="J797" s="9"/>
      <c r="K797" s="9"/>
      <c r="L797" s="9"/>
      <c r="M797" s="9"/>
    </row>
    <row r="798" spans="1:13" x14ac:dyDescent="0.55000000000000004">
      <c r="A798" s="4" t="s">
        <v>11884</v>
      </c>
      <c r="B798" s="60">
        <v>9.9986000000000005E-2</v>
      </c>
      <c r="C798" s="60">
        <v>0.200484</v>
      </c>
      <c r="D798" s="60">
        <v>-5.994E-2</v>
      </c>
      <c r="E798" s="4"/>
      <c r="F798" s="75">
        <v>44692.548703819448</v>
      </c>
      <c r="G798" s="4"/>
      <c r="H798" s="9"/>
      <c r="I798" s="9"/>
      <c r="J798" s="9"/>
      <c r="K798" s="9"/>
      <c r="L798" s="9"/>
      <c r="M798" s="9"/>
    </row>
    <row r="799" spans="1:13" x14ac:dyDescent="0.55000000000000004">
      <c r="A799" s="4" t="s">
        <v>11885</v>
      </c>
      <c r="B799" s="60">
        <v>9.9914000000000003E-2</v>
      </c>
      <c r="C799" s="60">
        <v>0.20050599999999999</v>
      </c>
      <c r="D799" s="60">
        <v>6.0096999999999998E-2</v>
      </c>
      <c r="E799" s="4"/>
      <c r="F799" s="75">
        <v>44692.548703819448</v>
      </c>
      <c r="G799" s="4"/>
      <c r="H799" s="9"/>
      <c r="I799" s="9"/>
      <c r="J799" s="9"/>
      <c r="K799" s="9"/>
      <c r="L799" s="9"/>
      <c r="M799" s="9"/>
    </row>
    <row r="800" spans="1:13" x14ac:dyDescent="0.55000000000000004">
      <c r="A800" s="4" t="s">
        <v>11886</v>
      </c>
      <c r="B800" s="60">
        <v>-0.262548</v>
      </c>
      <c r="C800" s="60">
        <v>-1.9838000000000001E-2</v>
      </c>
      <c r="D800" s="60">
        <v>-5.9981E-2</v>
      </c>
      <c r="E800" s="4"/>
      <c r="F800" s="75">
        <v>44692.548703819448</v>
      </c>
      <c r="G800" s="4"/>
      <c r="H800" s="9"/>
      <c r="I800" s="9"/>
      <c r="J800" s="9"/>
      <c r="K800" s="9"/>
      <c r="L800" s="9"/>
      <c r="M800" s="9"/>
    </row>
    <row r="801" spans="1:13" x14ac:dyDescent="0.55000000000000004">
      <c r="A801" s="4" t="s">
        <v>11887</v>
      </c>
      <c r="B801" s="60">
        <v>-0.262544</v>
      </c>
      <c r="C801" s="60">
        <v>-1.9848000000000001E-2</v>
      </c>
      <c r="D801" s="60">
        <v>5.9998000000000003E-2</v>
      </c>
      <c r="E801" s="4"/>
      <c r="F801" s="75">
        <v>44692.548703819448</v>
      </c>
      <c r="G801" s="4"/>
      <c r="H801" s="9"/>
      <c r="I801" s="9"/>
      <c r="J801" s="9"/>
      <c r="K801" s="9"/>
      <c r="L801" s="9"/>
      <c r="M801" s="9"/>
    </row>
    <row r="802" spans="1:13" x14ac:dyDescent="0.55000000000000004">
      <c r="A802" s="4" t="s">
        <v>11888</v>
      </c>
      <c r="B802" s="60">
        <v>-0.14665500000000001</v>
      </c>
      <c r="C802" s="60">
        <v>-0.144981</v>
      </c>
      <c r="D802" s="60">
        <v>9.7877000000000006E-2</v>
      </c>
      <c r="E802" s="4"/>
      <c r="F802" s="75">
        <v>44692.548703819448</v>
      </c>
      <c r="G802" s="4"/>
      <c r="H802" s="9"/>
      <c r="I802" s="9"/>
      <c r="J802" s="9"/>
      <c r="K802" s="9"/>
      <c r="L802" s="9"/>
      <c r="M802" s="9"/>
    </row>
    <row r="803" spans="1:13" x14ac:dyDescent="0.55000000000000004">
      <c r="A803" s="4" t="s">
        <v>11889</v>
      </c>
      <c r="B803" s="60">
        <v>0.27745399999999998</v>
      </c>
      <c r="C803" s="60">
        <v>8.5137000000000004E-2</v>
      </c>
      <c r="D803" s="60">
        <v>9.7994999999999999E-2</v>
      </c>
      <c r="E803" s="4"/>
      <c r="F803" s="75">
        <v>44692.548703819448</v>
      </c>
      <c r="G803" s="4"/>
      <c r="H803" s="9"/>
      <c r="I803" s="9"/>
      <c r="J803" s="9"/>
      <c r="K803" s="9"/>
      <c r="L803" s="9"/>
      <c r="M803" s="9"/>
    </row>
    <row r="804" spans="1:13" x14ac:dyDescent="0.55000000000000004">
      <c r="A804" s="4" t="s">
        <v>11891</v>
      </c>
      <c r="B804" s="60">
        <v>0</v>
      </c>
      <c r="C804" s="60">
        <v>0</v>
      </c>
      <c r="D804" s="60">
        <v>0</v>
      </c>
      <c r="E804" s="4"/>
      <c r="F804" s="75">
        <v>44692.548753356481</v>
      </c>
      <c r="G804" s="4"/>
      <c r="H804" s="9">
        <v>168.05100000000002</v>
      </c>
      <c r="I804" s="9">
        <v>279.512</v>
      </c>
      <c r="J804" s="9">
        <f>H804-168.05</f>
        <v>1.0000000000047748E-3</v>
      </c>
      <c r="K804" s="9">
        <f>I804-279.5</f>
        <v>1.2000000000000455E-2</v>
      </c>
      <c r="L804" s="9"/>
      <c r="M804" s="9"/>
    </row>
    <row r="805" spans="1:13" x14ac:dyDescent="0.55000000000000004">
      <c r="A805" s="4" t="s">
        <v>11892</v>
      </c>
      <c r="B805" s="60">
        <v>-0.10004399999999999</v>
      </c>
      <c r="C805" s="60">
        <v>0.200374</v>
      </c>
      <c r="D805" s="60">
        <v>-5.9909999999999998E-2</v>
      </c>
      <c r="E805" s="4"/>
      <c r="F805" s="75">
        <v>44692.548753356481</v>
      </c>
      <c r="G805" s="4"/>
      <c r="H805" s="9"/>
      <c r="I805" s="9"/>
      <c r="J805" s="9"/>
      <c r="K805" s="9"/>
      <c r="L805" s="9"/>
      <c r="M805" s="9"/>
    </row>
    <row r="806" spans="1:13" x14ac:dyDescent="0.55000000000000004">
      <c r="A806" s="4" t="s">
        <v>11893</v>
      </c>
      <c r="B806" s="60">
        <v>-0.10005</v>
      </c>
      <c r="C806" s="60">
        <v>0.20035500000000001</v>
      </c>
      <c r="D806" s="60">
        <v>6.0025000000000002E-2</v>
      </c>
      <c r="E806" s="4"/>
      <c r="F806" s="75">
        <v>44692.548753356481</v>
      </c>
      <c r="G806" s="4"/>
      <c r="H806" s="9"/>
      <c r="I806" s="9"/>
      <c r="J806" s="9"/>
      <c r="K806" s="9"/>
      <c r="L806" s="9"/>
      <c r="M806" s="9"/>
    </row>
    <row r="807" spans="1:13" x14ac:dyDescent="0.55000000000000004">
      <c r="A807" s="4" t="s">
        <v>11894</v>
      </c>
      <c r="B807" s="60">
        <v>9.9926000000000001E-2</v>
      </c>
      <c r="C807" s="60">
        <v>0.200488</v>
      </c>
      <c r="D807" s="60">
        <v>-5.9936000000000003E-2</v>
      </c>
      <c r="E807" s="4"/>
      <c r="F807" s="75">
        <v>44692.548753356481</v>
      </c>
      <c r="G807" s="4"/>
      <c r="H807" s="9"/>
      <c r="I807" s="9"/>
      <c r="J807" s="9"/>
      <c r="K807" s="9"/>
      <c r="L807" s="9"/>
      <c r="M807" s="9"/>
    </row>
    <row r="808" spans="1:13" x14ac:dyDescent="0.55000000000000004">
      <c r="A808" s="4" t="s">
        <v>11895</v>
      </c>
      <c r="B808" s="60">
        <v>9.9960999999999994E-2</v>
      </c>
      <c r="C808" s="60">
        <v>0.20047000000000001</v>
      </c>
      <c r="D808" s="60">
        <v>6.0099E-2</v>
      </c>
      <c r="E808" s="4"/>
      <c r="F808" s="75">
        <v>44692.548753356481</v>
      </c>
      <c r="G808" s="4"/>
      <c r="H808" s="9"/>
      <c r="I808" s="9"/>
      <c r="J808" s="9"/>
      <c r="K808" s="9"/>
      <c r="L808" s="9"/>
      <c r="M808" s="9"/>
    </row>
    <row r="809" spans="1:13" x14ac:dyDescent="0.55000000000000004">
      <c r="A809" s="4" t="s">
        <v>11896</v>
      </c>
      <c r="B809" s="60">
        <v>-0.262521</v>
      </c>
      <c r="C809" s="60">
        <v>-1.9879000000000001E-2</v>
      </c>
      <c r="D809" s="60">
        <v>-6.0005000000000003E-2</v>
      </c>
      <c r="E809" s="4"/>
      <c r="F809" s="75">
        <v>44692.548753356481</v>
      </c>
      <c r="G809" s="4"/>
      <c r="H809" s="9"/>
      <c r="I809" s="9"/>
      <c r="J809" s="9"/>
      <c r="K809" s="9"/>
      <c r="L809" s="9"/>
      <c r="M809" s="9"/>
    </row>
    <row r="810" spans="1:13" x14ac:dyDescent="0.55000000000000004">
      <c r="A810" s="4" t="s">
        <v>11897</v>
      </c>
      <c r="B810" s="60">
        <v>-0.26247300000000001</v>
      </c>
      <c r="C810" s="60">
        <v>-1.9931000000000001E-2</v>
      </c>
      <c r="D810" s="60">
        <v>5.9956000000000002E-2</v>
      </c>
      <c r="E810" s="4"/>
      <c r="F810" s="75">
        <v>44692.548753356481</v>
      </c>
      <c r="G810" s="4"/>
      <c r="H810" s="9"/>
      <c r="I810" s="9"/>
      <c r="J810" s="9"/>
      <c r="K810" s="9"/>
      <c r="L810" s="9"/>
      <c r="M810" s="9"/>
    </row>
    <row r="811" spans="1:13" x14ac:dyDescent="0.55000000000000004">
      <c r="A811" s="4" t="s">
        <v>11898</v>
      </c>
      <c r="B811" s="60">
        <v>-0.14661399999999999</v>
      </c>
      <c r="C811" s="60">
        <v>-0.145063</v>
      </c>
      <c r="D811" s="60">
        <v>9.7857E-2</v>
      </c>
      <c r="E811" s="4"/>
      <c r="F811" s="75">
        <v>44692.548753356481</v>
      </c>
      <c r="G811" s="4"/>
      <c r="H811" s="9"/>
      <c r="I811" s="9"/>
      <c r="J811" s="9"/>
      <c r="K811" s="9"/>
      <c r="L811" s="9"/>
      <c r="M811" s="9"/>
    </row>
    <row r="812" spans="1:13" x14ac:dyDescent="0.55000000000000004">
      <c r="A812" s="4" t="s">
        <v>11899</v>
      </c>
      <c r="B812" s="60">
        <v>0.27746799999999999</v>
      </c>
      <c r="C812" s="60">
        <v>8.5141999999999995E-2</v>
      </c>
      <c r="D812" s="60">
        <v>9.7959000000000004E-2</v>
      </c>
      <c r="E812" s="4"/>
      <c r="F812" s="75">
        <v>44692.548753356481</v>
      </c>
      <c r="G812" s="4"/>
      <c r="H812" s="9"/>
      <c r="I812" s="9"/>
      <c r="J812" s="9"/>
      <c r="K812" s="9"/>
      <c r="L812" s="9"/>
      <c r="M812" s="9"/>
    </row>
    <row r="813" spans="1:13" x14ac:dyDescent="0.55000000000000004">
      <c r="A813" s="4" t="s">
        <v>11901</v>
      </c>
      <c r="B813" s="60">
        <v>0</v>
      </c>
      <c r="C813" s="60">
        <v>0</v>
      </c>
      <c r="D813" s="60">
        <v>0</v>
      </c>
      <c r="E813" s="4"/>
      <c r="F813" s="75">
        <v>44692.548802546298</v>
      </c>
      <c r="G813" s="4"/>
      <c r="H813" s="9">
        <v>168.05500000000001</v>
      </c>
      <c r="I813" s="9">
        <v>279.524</v>
      </c>
      <c r="J813" s="9">
        <f>H813-168.05</f>
        <v>4.9999999999954525E-3</v>
      </c>
      <c r="K813" s="9">
        <f>I813-279.5</f>
        <v>2.4000000000000909E-2</v>
      </c>
      <c r="L813" s="9"/>
      <c r="M813" s="9"/>
    </row>
    <row r="814" spans="1:13" x14ac:dyDescent="0.55000000000000004">
      <c r="A814" s="4" t="s">
        <v>11902</v>
      </c>
      <c r="B814" s="60">
        <v>-0.10011399999999999</v>
      </c>
      <c r="C814" s="60">
        <v>0.200462</v>
      </c>
      <c r="D814" s="60">
        <v>-5.9907000000000002E-2</v>
      </c>
      <c r="E814" s="4"/>
      <c r="F814" s="75">
        <v>44692.548802546298</v>
      </c>
      <c r="G814" s="4"/>
      <c r="H814" s="9"/>
      <c r="I814" s="9"/>
      <c r="J814" s="9"/>
      <c r="K814" s="9"/>
      <c r="L814" s="9"/>
      <c r="M814" s="9"/>
    </row>
    <row r="815" spans="1:13" x14ac:dyDescent="0.55000000000000004">
      <c r="A815" s="4" t="s">
        <v>11903</v>
      </c>
      <c r="B815" s="60">
        <v>-0.100062</v>
      </c>
      <c r="C815" s="60">
        <v>0.20039799999999999</v>
      </c>
      <c r="D815" s="60">
        <v>6.0046000000000002E-2</v>
      </c>
      <c r="E815" s="4"/>
      <c r="F815" s="75">
        <v>44692.548802546298</v>
      </c>
      <c r="G815" s="4"/>
      <c r="H815" s="9"/>
      <c r="I815" s="9"/>
      <c r="J815" s="9"/>
      <c r="K815" s="9"/>
      <c r="L815" s="9"/>
      <c r="M815" s="9"/>
    </row>
    <row r="816" spans="1:13" x14ac:dyDescent="0.55000000000000004">
      <c r="A816" s="4" t="s">
        <v>11904</v>
      </c>
      <c r="B816" s="60">
        <v>9.9916000000000005E-2</v>
      </c>
      <c r="C816" s="60">
        <v>0.20055000000000001</v>
      </c>
      <c r="D816" s="60">
        <v>-5.9923999999999998E-2</v>
      </c>
      <c r="E816" s="4"/>
      <c r="F816" s="75">
        <v>44692.548802546298</v>
      </c>
      <c r="G816" s="4"/>
      <c r="H816" s="9"/>
      <c r="I816" s="9"/>
      <c r="J816" s="9"/>
      <c r="K816" s="9"/>
      <c r="L816" s="9"/>
      <c r="M816" s="9"/>
    </row>
    <row r="817" spans="1:13" x14ac:dyDescent="0.55000000000000004">
      <c r="A817" s="4" t="s">
        <v>11905</v>
      </c>
      <c r="B817" s="60">
        <v>9.9918999999999994E-2</v>
      </c>
      <c r="C817" s="60">
        <v>0.20053299999999999</v>
      </c>
      <c r="D817" s="60">
        <v>6.0037E-2</v>
      </c>
      <c r="E817" s="4"/>
      <c r="F817" s="75">
        <v>44692.548802546298</v>
      </c>
      <c r="G817" s="4"/>
      <c r="H817" s="9"/>
      <c r="I817" s="9"/>
      <c r="J817" s="9"/>
      <c r="K817" s="9"/>
      <c r="L817" s="9"/>
      <c r="M817" s="9"/>
    </row>
    <row r="818" spans="1:13" x14ac:dyDescent="0.55000000000000004">
      <c r="A818" s="4" t="s">
        <v>11906</v>
      </c>
      <c r="B818" s="60">
        <v>-0.26255499999999998</v>
      </c>
      <c r="C818" s="60">
        <v>-1.9816E-2</v>
      </c>
      <c r="D818" s="60">
        <v>-6.0080000000000001E-2</v>
      </c>
      <c r="E818" s="4"/>
      <c r="F818" s="75">
        <v>44692.548802546298</v>
      </c>
      <c r="G818" s="4"/>
      <c r="H818" s="9"/>
      <c r="I818" s="9"/>
      <c r="J818" s="9"/>
      <c r="K818" s="9"/>
      <c r="L818" s="9"/>
      <c r="M818" s="9"/>
    </row>
    <row r="819" spans="1:13" x14ac:dyDescent="0.55000000000000004">
      <c r="A819" s="4" t="s">
        <v>11907</v>
      </c>
      <c r="B819" s="60">
        <v>-0.26255899999999999</v>
      </c>
      <c r="C819" s="60">
        <v>-1.9833E-2</v>
      </c>
      <c r="D819" s="60">
        <v>5.9929000000000003E-2</v>
      </c>
      <c r="E819" s="4"/>
      <c r="F819" s="75">
        <v>44692.548802546298</v>
      </c>
      <c r="G819" s="4"/>
      <c r="H819" s="9"/>
      <c r="I819" s="9"/>
      <c r="J819" s="9"/>
      <c r="K819" s="9"/>
      <c r="L819" s="9"/>
      <c r="M819" s="9"/>
    </row>
    <row r="820" spans="1:13" x14ac:dyDescent="0.55000000000000004">
      <c r="A820" s="4" t="s">
        <v>11908</v>
      </c>
      <c r="B820" s="60">
        <v>-0.146644</v>
      </c>
      <c r="C820" s="60">
        <v>-0.145064</v>
      </c>
      <c r="D820" s="60">
        <v>9.7836999999999993E-2</v>
      </c>
      <c r="E820" s="4"/>
      <c r="F820" s="75">
        <v>44692.548802546298</v>
      </c>
      <c r="G820" s="4"/>
      <c r="H820" s="9"/>
      <c r="I820" s="9"/>
      <c r="J820" s="9"/>
      <c r="K820" s="9"/>
      <c r="L820" s="9"/>
      <c r="M820" s="9"/>
    </row>
    <row r="821" spans="1:13" x14ac:dyDescent="0.55000000000000004">
      <c r="A821" s="4" t="s">
        <v>11909</v>
      </c>
      <c r="B821" s="60">
        <v>0.27746700000000002</v>
      </c>
      <c r="C821" s="60">
        <v>8.5098999999999994E-2</v>
      </c>
      <c r="D821" s="60">
        <v>9.7935999999999995E-2</v>
      </c>
      <c r="E821" s="4"/>
      <c r="F821" s="75">
        <v>44692.548802546298</v>
      </c>
      <c r="G821" s="4"/>
      <c r="H821" s="9"/>
      <c r="I821" s="9"/>
      <c r="J821" s="9"/>
      <c r="K821" s="9"/>
      <c r="L821" s="9"/>
      <c r="M821" s="9"/>
    </row>
    <row r="822" spans="1:13" x14ac:dyDescent="0.55000000000000004">
      <c r="A822" s="4" t="s">
        <v>11911</v>
      </c>
      <c r="B822" s="60">
        <v>0</v>
      </c>
      <c r="C822" s="60">
        <v>0</v>
      </c>
      <c r="D822" s="60">
        <v>0</v>
      </c>
      <c r="E822" s="4"/>
      <c r="F822" s="75">
        <v>44692.548851388892</v>
      </c>
      <c r="G822" s="4"/>
      <c r="H822" s="9">
        <v>168.03699999999998</v>
      </c>
      <c r="I822" s="9">
        <v>279.512</v>
      </c>
      <c r="J822" s="9">
        <f>H822-168.05</f>
        <v>-1.3000000000033651E-2</v>
      </c>
      <c r="K822" s="9">
        <f>I822-279.5</f>
        <v>1.2000000000000455E-2</v>
      </c>
      <c r="L822" s="9"/>
      <c r="M822" s="9"/>
    </row>
    <row r="823" spans="1:13" x14ac:dyDescent="0.55000000000000004">
      <c r="A823" s="4" t="s">
        <v>11912</v>
      </c>
      <c r="B823" s="60">
        <v>-0.100052</v>
      </c>
      <c r="C823" s="60">
        <v>0.20050899999999999</v>
      </c>
      <c r="D823" s="60">
        <v>-5.9861999999999999E-2</v>
      </c>
      <c r="E823" s="4"/>
      <c r="F823" s="75">
        <v>44692.548851388892</v>
      </c>
      <c r="G823" s="4"/>
      <c r="H823" s="9"/>
      <c r="I823" s="9"/>
      <c r="J823" s="9"/>
      <c r="K823" s="9"/>
      <c r="L823" s="9"/>
      <c r="M823" s="9"/>
    </row>
    <row r="824" spans="1:13" x14ac:dyDescent="0.55000000000000004">
      <c r="A824" s="4" t="s">
        <v>11913</v>
      </c>
      <c r="B824" s="60">
        <v>-9.9997000000000003E-2</v>
      </c>
      <c r="C824" s="60">
        <v>0.200492</v>
      </c>
      <c r="D824" s="60">
        <v>6.0054999999999997E-2</v>
      </c>
      <c r="E824" s="4"/>
      <c r="F824" s="75">
        <v>44692.548851388892</v>
      </c>
      <c r="G824" s="4"/>
      <c r="H824" s="9"/>
      <c r="I824" s="9"/>
      <c r="J824" s="9"/>
      <c r="K824" s="9"/>
      <c r="L824" s="9"/>
      <c r="M824" s="9"/>
    </row>
    <row r="825" spans="1:13" x14ac:dyDescent="0.55000000000000004">
      <c r="A825" s="4" t="s">
        <v>11914</v>
      </c>
      <c r="B825" s="60">
        <v>9.9987999999999994E-2</v>
      </c>
      <c r="C825" s="60">
        <v>0.200544</v>
      </c>
      <c r="D825" s="60">
        <v>-5.9926E-2</v>
      </c>
      <c r="E825" s="4"/>
      <c r="F825" s="75">
        <v>44692.548851388892</v>
      </c>
      <c r="G825" s="4"/>
      <c r="H825" s="9"/>
      <c r="I825" s="9"/>
      <c r="J825" s="9"/>
      <c r="K825" s="9"/>
      <c r="L825" s="9"/>
      <c r="M825" s="9"/>
    </row>
    <row r="826" spans="1:13" x14ac:dyDescent="0.55000000000000004">
      <c r="A826" s="4" t="s">
        <v>11915</v>
      </c>
      <c r="B826" s="60">
        <v>9.9992999999999999E-2</v>
      </c>
      <c r="C826" s="60">
        <v>0.20053199999999999</v>
      </c>
      <c r="D826" s="60">
        <v>6.0061999999999997E-2</v>
      </c>
      <c r="E826" s="4"/>
      <c r="F826" s="75">
        <v>44692.548851388892</v>
      </c>
      <c r="G826" s="4"/>
      <c r="H826" s="9"/>
      <c r="I826" s="9"/>
      <c r="J826" s="9"/>
      <c r="K826" s="9"/>
      <c r="L826" s="9"/>
      <c r="M826" s="9"/>
    </row>
    <row r="827" spans="1:13" x14ac:dyDescent="0.55000000000000004">
      <c r="A827" s="4" t="s">
        <v>11916</v>
      </c>
      <c r="B827" s="60">
        <v>-0.26255800000000001</v>
      </c>
      <c r="C827" s="60">
        <v>-1.9862000000000001E-2</v>
      </c>
      <c r="D827" s="60">
        <v>-5.9924999999999999E-2</v>
      </c>
      <c r="E827" s="4"/>
      <c r="F827" s="75">
        <v>44692.548851388892</v>
      </c>
      <c r="G827" s="4"/>
      <c r="H827" s="9"/>
      <c r="I827" s="9"/>
      <c r="J827" s="9"/>
      <c r="K827" s="9"/>
      <c r="L827" s="9"/>
      <c r="M827" s="9"/>
    </row>
    <row r="828" spans="1:13" x14ac:dyDescent="0.55000000000000004">
      <c r="A828" s="4" t="s">
        <v>11917</v>
      </c>
      <c r="B828" s="60">
        <v>-0.26252900000000001</v>
      </c>
      <c r="C828" s="60">
        <v>-1.9857E-2</v>
      </c>
      <c r="D828" s="60">
        <v>6.0056999999999999E-2</v>
      </c>
      <c r="E828" s="4"/>
      <c r="F828" s="75">
        <v>44692.548851388892</v>
      </c>
      <c r="G828" s="4"/>
      <c r="H828" s="9"/>
      <c r="I828" s="9"/>
      <c r="J828" s="9"/>
      <c r="K828" s="9"/>
      <c r="L828" s="9"/>
      <c r="M828" s="9"/>
    </row>
    <row r="829" spans="1:13" x14ac:dyDescent="0.55000000000000004">
      <c r="A829" s="4" t="s">
        <v>11918</v>
      </c>
      <c r="B829" s="60">
        <v>-0.14666299999999999</v>
      </c>
      <c r="C829" s="60">
        <v>-0.144985</v>
      </c>
      <c r="D829" s="60">
        <v>9.7908999999999996E-2</v>
      </c>
      <c r="E829" s="4"/>
      <c r="F829" s="75">
        <v>44692.548851388892</v>
      </c>
      <c r="G829" s="4"/>
      <c r="H829" s="9"/>
      <c r="I829" s="9"/>
      <c r="J829" s="9"/>
      <c r="K829" s="9"/>
      <c r="L829" s="9"/>
      <c r="M829" s="9"/>
    </row>
    <row r="830" spans="1:13" x14ac:dyDescent="0.55000000000000004">
      <c r="A830" s="4" t="s">
        <v>11919</v>
      </c>
      <c r="B830" s="60">
        <v>0.27751500000000001</v>
      </c>
      <c r="C830" s="60">
        <v>8.5109000000000004E-2</v>
      </c>
      <c r="D830" s="60">
        <v>9.7962999999999995E-2</v>
      </c>
      <c r="E830" s="4"/>
      <c r="F830" s="75">
        <v>44692.548851388892</v>
      </c>
      <c r="G830" s="4"/>
      <c r="H830" s="9"/>
      <c r="I830" s="9"/>
      <c r="J830" s="9"/>
      <c r="K830" s="9"/>
      <c r="L830" s="9"/>
      <c r="M830" s="9"/>
    </row>
    <row r="831" spans="1:13" x14ac:dyDescent="0.55000000000000004">
      <c r="A831" s="4" t="s">
        <v>11921</v>
      </c>
      <c r="B831" s="60">
        <v>0</v>
      </c>
      <c r="C831" s="60">
        <v>0</v>
      </c>
      <c r="D831" s="60">
        <v>0</v>
      </c>
      <c r="E831" s="4"/>
      <c r="F831" s="75">
        <v>44692.548897106484</v>
      </c>
      <c r="G831" s="4"/>
      <c r="H831" s="9">
        <v>168.05200000000002</v>
      </c>
      <c r="I831" s="9">
        <v>279.51400000000001</v>
      </c>
      <c r="J831" s="9">
        <f>H831-168.05</f>
        <v>2.0000000000095497E-3</v>
      </c>
      <c r="K831" s="9">
        <f>I831-279.5</f>
        <v>1.4000000000010004E-2</v>
      </c>
      <c r="L831" s="9"/>
      <c r="M831" s="9"/>
    </row>
    <row r="832" spans="1:13" x14ac:dyDescent="0.55000000000000004">
      <c r="A832" s="4" t="s">
        <v>11922</v>
      </c>
      <c r="B832" s="60">
        <v>-0.100024</v>
      </c>
      <c r="C832" s="60">
        <v>0.20053099999999999</v>
      </c>
      <c r="D832" s="60">
        <v>-5.9839000000000003E-2</v>
      </c>
      <c r="E832" s="4"/>
      <c r="F832" s="75">
        <v>44692.548897106484</v>
      </c>
      <c r="G832" s="4"/>
      <c r="H832" s="9"/>
      <c r="I832" s="9"/>
      <c r="J832" s="9"/>
      <c r="K832" s="9"/>
      <c r="L832" s="9"/>
      <c r="M832" s="9"/>
    </row>
    <row r="833" spans="1:13" x14ac:dyDescent="0.55000000000000004">
      <c r="A833" s="4" t="s">
        <v>11923</v>
      </c>
      <c r="B833" s="60">
        <v>-0.100061</v>
      </c>
      <c r="C833" s="60">
        <v>0.200489</v>
      </c>
      <c r="D833" s="60">
        <v>6.0080000000000001E-2</v>
      </c>
      <c r="E833" s="4"/>
      <c r="F833" s="75">
        <v>44692.548897106484</v>
      </c>
      <c r="G833" s="4"/>
      <c r="H833" s="9"/>
      <c r="I833" s="9"/>
      <c r="J833" s="9"/>
      <c r="K833" s="9"/>
      <c r="L833" s="9"/>
      <c r="M833" s="9"/>
    </row>
    <row r="834" spans="1:13" x14ac:dyDescent="0.55000000000000004">
      <c r="A834" s="4" t="s">
        <v>11924</v>
      </c>
      <c r="B834" s="60">
        <v>9.9961999999999995E-2</v>
      </c>
      <c r="C834" s="60">
        <v>0.20055600000000001</v>
      </c>
      <c r="D834" s="60">
        <v>-5.9857E-2</v>
      </c>
      <c r="E834" s="4"/>
      <c r="F834" s="75">
        <v>44692.548897106484</v>
      </c>
      <c r="G834" s="4"/>
      <c r="H834" s="9"/>
      <c r="I834" s="9"/>
      <c r="J834" s="9"/>
      <c r="K834" s="9"/>
      <c r="L834" s="9"/>
      <c r="M834" s="9"/>
    </row>
    <row r="835" spans="1:13" x14ac:dyDescent="0.55000000000000004">
      <c r="A835" s="4" t="s">
        <v>11925</v>
      </c>
      <c r="B835" s="60">
        <v>9.9923999999999999E-2</v>
      </c>
      <c r="C835" s="60">
        <v>0.200539</v>
      </c>
      <c r="D835" s="60">
        <v>6.0132999999999999E-2</v>
      </c>
      <c r="E835" s="4"/>
      <c r="F835" s="75">
        <v>44692.548897106484</v>
      </c>
      <c r="G835" s="4"/>
      <c r="H835" s="9"/>
      <c r="I835" s="9"/>
      <c r="J835" s="9"/>
      <c r="K835" s="9"/>
      <c r="L835" s="9"/>
      <c r="M835" s="9"/>
    </row>
    <row r="836" spans="1:13" x14ac:dyDescent="0.55000000000000004">
      <c r="A836" s="4" t="s">
        <v>11926</v>
      </c>
      <c r="B836" s="60">
        <v>-0.26257900000000001</v>
      </c>
      <c r="C836" s="60">
        <v>-1.9852000000000002E-2</v>
      </c>
      <c r="D836" s="60">
        <v>-6.0037E-2</v>
      </c>
      <c r="E836" s="4"/>
      <c r="F836" s="75">
        <v>44692.548897106484</v>
      </c>
      <c r="G836" s="4"/>
      <c r="H836" s="9"/>
      <c r="I836" s="9"/>
      <c r="J836" s="9"/>
      <c r="K836" s="9"/>
      <c r="L836" s="9"/>
      <c r="M836" s="9"/>
    </row>
    <row r="837" spans="1:13" x14ac:dyDescent="0.55000000000000004">
      <c r="A837" s="4" t="s">
        <v>11927</v>
      </c>
      <c r="B837" s="60">
        <v>-0.26256600000000002</v>
      </c>
      <c r="C837" s="60">
        <v>-1.9914000000000001E-2</v>
      </c>
      <c r="D837" s="60">
        <v>5.9977999999999997E-2</v>
      </c>
      <c r="E837" s="4"/>
      <c r="F837" s="75">
        <v>44692.548897106484</v>
      </c>
      <c r="G837" s="4"/>
      <c r="H837" s="9"/>
      <c r="I837" s="9"/>
      <c r="J837" s="9"/>
      <c r="K837" s="9"/>
      <c r="L837" s="9"/>
      <c r="M837" s="9"/>
    </row>
    <row r="838" spans="1:13" x14ac:dyDescent="0.55000000000000004">
      <c r="A838" s="4" t="s">
        <v>11928</v>
      </c>
      <c r="B838" s="60">
        <v>-0.14663799999999999</v>
      </c>
      <c r="C838" s="60">
        <v>-0.14505599999999999</v>
      </c>
      <c r="D838" s="60">
        <v>9.7808000000000006E-2</v>
      </c>
      <c r="E838" s="4"/>
      <c r="F838" s="75">
        <v>44692.548897106484</v>
      </c>
      <c r="G838" s="4"/>
      <c r="H838" s="9"/>
      <c r="I838" s="9"/>
      <c r="J838" s="9"/>
      <c r="K838" s="9"/>
      <c r="L838" s="9"/>
      <c r="M838" s="9"/>
    </row>
    <row r="839" spans="1:13" x14ac:dyDescent="0.55000000000000004">
      <c r="A839" s="4" t="s">
        <v>11929</v>
      </c>
      <c r="B839" s="60">
        <v>0.27746100000000001</v>
      </c>
      <c r="C839" s="60">
        <v>8.5032999999999997E-2</v>
      </c>
      <c r="D839" s="60">
        <v>9.7989000000000007E-2</v>
      </c>
      <c r="E839" s="4"/>
      <c r="F839" s="75">
        <v>44692.548897106484</v>
      </c>
      <c r="G839" s="4"/>
      <c r="H839" s="9"/>
      <c r="I839" s="9"/>
      <c r="J839" s="9"/>
      <c r="K839" s="9"/>
      <c r="L839" s="9"/>
      <c r="M839" s="9"/>
    </row>
    <row r="840" spans="1:13" x14ac:dyDescent="0.55000000000000004">
      <c r="A840" s="4" t="s">
        <v>11931</v>
      </c>
      <c r="B840" s="60">
        <v>0</v>
      </c>
      <c r="C840" s="60">
        <v>0</v>
      </c>
      <c r="D840" s="60">
        <v>0</v>
      </c>
      <c r="E840" s="4"/>
      <c r="F840" s="75">
        <v>44692.548944097223</v>
      </c>
      <c r="G840" s="4"/>
      <c r="H840" s="9">
        <v>168.06399999999999</v>
      </c>
      <c r="I840" s="9">
        <v>279.51</v>
      </c>
      <c r="J840" s="9">
        <f>H840-168.05</f>
        <v>1.3999999999981583E-2</v>
      </c>
      <c r="K840" s="9">
        <f>I840-279.5</f>
        <v>9.9999999999909051E-3</v>
      </c>
      <c r="L840" s="9"/>
      <c r="M840" s="9"/>
    </row>
    <row r="841" spans="1:13" x14ac:dyDescent="0.55000000000000004">
      <c r="A841" s="4" t="s">
        <v>11932</v>
      </c>
      <c r="B841" s="60">
        <v>-0.10008400000000001</v>
      </c>
      <c r="C841" s="60">
        <v>0.200435</v>
      </c>
      <c r="D841" s="60">
        <v>-5.9866000000000003E-2</v>
      </c>
      <c r="E841" s="4"/>
      <c r="F841" s="75">
        <v>44692.548944097223</v>
      </c>
      <c r="G841" s="4"/>
      <c r="H841" s="9"/>
      <c r="I841" s="9"/>
      <c r="J841" s="9"/>
      <c r="K841" s="9"/>
      <c r="L841" s="9"/>
      <c r="M841" s="9"/>
    </row>
    <row r="842" spans="1:13" x14ac:dyDescent="0.55000000000000004">
      <c r="A842" s="4" t="s">
        <v>11933</v>
      </c>
      <c r="B842" s="60">
        <v>-0.10011399999999999</v>
      </c>
      <c r="C842" s="60">
        <v>0.200434</v>
      </c>
      <c r="D842" s="60">
        <v>6.0046000000000002E-2</v>
      </c>
      <c r="E842" s="4"/>
      <c r="F842" s="75">
        <v>44692.548944097223</v>
      </c>
      <c r="G842" s="4"/>
      <c r="H842" s="9"/>
      <c r="I842" s="9"/>
      <c r="J842" s="9"/>
      <c r="K842" s="9"/>
      <c r="L842" s="9"/>
      <c r="M842" s="9"/>
    </row>
    <row r="843" spans="1:13" x14ac:dyDescent="0.55000000000000004">
      <c r="A843" s="4" t="s">
        <v>11934</v>
      </c>
      <c r="B843" s="60">
        <v>9.9887000000000004E-2</v>
      </c>
      <c r="C843" s="60">
        <v>0.20049700000000001</v>
      </c>
      <c r="D843" s="60">
        <v>-5.9894999999999997E-2</v>
      </c>
      <c r="E843" s="4"/>
      <c r="F843" s="75">
        <v>44692.548944097223</v>
      </c>
      <c r="G843" s="4"/>
      <c r="H843" s="9"/>
      <c r="I843" s="9"/>
      <c r="J843" s="9"/>
      <c r="K843" s="9"/>
      <c r="L843" s="9"/>
      <c r="M843" s="9"/>
    </row>
    <row r="844" spans="1:13" x14ac:dyDescent="0.55000000000000004">
      <c r="A844" s="4" t="s">
        <v>11935</v>
      </c>
      <c r="B844" s="60">
        <v>9.9906999999999996E-2</v>
      </c>
      <c r="C844" s="60">
        <v>0.200543</v>
      </c>
      <c r="D844" s="60">
        <v>6.0069999999999998E-2</v>
      </c>
      <c r="E844" s="4"/>
      <c r="F844" s="75">
        <v>44692.548944097223</v>
      </c>
      <c r="G844" s="4"/>
      <c r="H844" s="9"/>
      <c r="I844" s="9"/>
      <c r="J844" s="9"/>
      <c r="K844" s="9"/>
      <c r="L844" s="9"/>
      <c r="M844" s="9"/>
    </row>
    <row r="845" spans="1:13" x14ac:dyDescent="0.55000000000000004">
      <c r="A845" s="4" t="s">
        <v>11936</v>
      </c>
      <c r="B845" s="60">
        <v>-0.262625</v>
      </c>
      <c r="C845" s="60">
        <v>-1.9887999999999999E-2</v>
      </c>
      <c r="D845" s="60">
        <v>-5.9990000000000002E-2</v>
      </c>
      <c r="E845" s="4"/>
      <c r="F845" s="75">
        <v>44692.548944097223</v>
      </c>
      <c r="G845" s="4"/>
      <c r="H845" s="9"/>
      <c r="I845" s="9"/>
      <c r="J845" s="9"/>
      <c r="K845" s="9"/>
      <c r="L845" s="9"/>
      <c r="M845" s="9"/>
    </row>
    <row r="846" spans="1:13" x14ac:dyDescent="0.55000000000000004">
      <c r="A846" s="4" t="s">
        <v>11937</v>
      </c>
      <c r="B846" s="60">
        <v>-0.26256499999999999</v>
      </c>
      <c r="C846" s="60">
        <v>-1.9907000000000001E-2</v>
      </c>
      <c r="D846" s="60">
        <v>6.0021999999999999E-2</v>
      </c>
      <c r="E846" s="4"/>
      <c r="F846" s="75">
        <v>44692.548944097223</v>
      </c>
      <c r="G846" s="4"/>
      <c r="H846" s="9"/>
      <c r="I846" s="9"/>
      <c r="J846" s="9"/>
      <c r="K846" s="9"/>
      <c r="L846" s="9"/>
      <c r="M846" s="9"/>
    </row>
    <row r="847" spans="1:13" x14ac:dyDescent="0.55000000000000004">
      <c r="A847" s="4" t="s">
        <v>11938</v>
      </c>
      <c r="B847" s="60">
        <v>-0.14666399999999999</v>
      </c>
      <c r="C847" s="60">
        <v>-0.14505100000000001</v>
      </c>
      <c r="D847" s="60">
        <v>9.7906999999999994E-2</v>
      </c>
      <c r="E847" s="4"/>
      <c r="F847" s="75">
        <v>44692.548944097223</v>
      </c>
      <c r="G847" s="4"/>
      <c r="H847" s="9"/>
      <c r="I847" s="9"/>
      <c r="J847" s="9"/>
      <c r="K847" s="9"/>
      <c r="L847" s="9"/>
      <c r="M847" s="9"/>
    </row>
    <row r="848" spans="1:13" x14ac:dyDescent="0.55000000000000004">
      <c r="A848" s="4" t="s">
        <v>11939</v>
      </c>
      <c r="B848" s="60">
        <v>0.27741500000000002</v>
      </c>
      <c r="C848" s="60">
        <v>8.5095000000000004E-2</v>
      </c>
      <c r="D848" s="60">
        <v>9.8044000000000006E-2</v>
      </c>
      <c r="E848" s="4"/>
      <c r="F848" s="75">
        <v>44692.548944097223</v>
      </c>
      <c r="G848" s="4"/>
      <c r="H848" s="9"/>
      <c r="I848" s="9"/>
      <c r="J848" s="9"/>
      <c r="K848" s="9"/>
      <c r="L848" s="9"/>
      <c r="M848" s="9"/>
    </row>
    <row r="849" spans="1:13" x14ac:dyDescent="0.55000000000000004">
      <c r="A849" s="4" t="s">
        <v>11941</v>
      </c>
      <c r="B849" s="60">
        <v>0</v>
      </c>
      <c r="C849" s="60">
        <v>0</v>
      </c>
      <c r="D849" s="60">
        <v>0</v>
      </c>
      <c r="E849" s="4"/>
      <c r="F849" s="75">
        <v>44692.548994791665</v>
      </c>
      <c r="G849" s="4"/>
      <c r="H849" s="9">
        <v>168.042</v>
      </c>
      <c r="I849" s="9">
        <v>279.51499999999999</v>
      </c>
      <c r="J849" s="9">
        <f>H849-168.05</f>
        <v>-8.0000000000097771E-3</v>
      </c>
      <c r="K849" s="9">
        <f>I849-279.5</f>
        <v>1.4999999999986358E-2</v>
      </c>
      <c r="L849" s="9"/>
      <c r="M849" s="9"/>
    </row>
    <row r="850" spans="1:13" x14ac:dyDescent="0.55000000000000004">
      <c r="A850" s="4" t="s">
        <v>11942</v>
      </c>
      <c r="B850" s="60">
        <v>-0.100025</v>
      </c>
      <c r="C850" s="60">
        <v>0.20041</v>
      </c>
      <c r="D850" s="60">
        <v>-5.9941000000000001E-2</v>
      </c>
      <c r="E850" s="4"/>
      <c r="F850" s="75">
        <v>44692.548994791665</v>
      </c>
      <c r="G850" s="4"/>
      <c r="H850" s="9"/>
      <c r="I850" s="9"/>
      <c r="J850" s="9"/>
      <c r="K850" s="9"/>
      <c r="L850" s="9"/>
      <c r="M850" s="9"/>
    </row>
    <row r="851" spans="1:13" x14ac:dyDescent="0.55000000000000004">
      <c r="A851" s="4" t="s">
        <v>11943</v>
      </c>
      <c r="B851" s="60">
        <v>-0.100049</v>
      </c>
      <c r="C851" s="60">
        <v>0.20042499999999999</v>
      </c>
      <c r="D851" s="60">
        <v>5.9993999999999999E-2</v>
      </c>
      <c r="E851" s="4"/>
      <c r="F851" s="75">
        <v>44692.548994791665</v>
      </c>
      <c r="G851" s="4"/>
      <c r="H851" s="9"/>
      <c r="I851" s="9"/>
      <c r="J851" s="9"/>
      <c r="K851" s="9"/>
      <c r="L851" s="9"/>
      <c r="M851" s="9"/>
    </row>
    <row r="852" spans="1:13" x14ac:dyDescent="0.55000000000000004">
      <c r="A852" s="4" t="s">
        <v>11944</v>
      </c>
      <c r="B852" s="60">
        <v>0.10001400000000001</v>
      </c>
      <c r="C852" s="60">
        <v>0.20049700000000001</v>
      </c>
      <c r="D852" s="60">
        <v>-5.9907000000000002E-2</v>
      </c>
      <c r="E852" s="4"/>
      <c r="F852" s="75">
        <v>44692.548994791665</v>
      </c>
      <c r="G852" s="4"/>
      <c r="H852" s="9"/>
      <c r="I852" s="9"/>
      <c r="J852" s="9"/>
      <c r="K852" s="9"/>
      <c r="L852" s="9"/>
      <c r="M852" s="9"/>
    </row>
    <row r="853" spans="1:13" x14ac:dyDescent="0.55000000000000004">
      <c r="A853" s="4" t="s">
        <v>11945</v>
      </c>
      <c r="B853" s="60">
        <v>9.9961999999999995E-2</v>
      </c>
      <c r="C853" s="60">
        <v>0.200464</v>
      </c>
      <c r="D853" s="60">
        <v>6.0100000000000001E-2</v>
      </c>
      <c r="E853" s="4"/>
      <c r="F853" s="75">
        <v>44692.548994791665</v>
      </c>
      <c r="G853" s="4"/>
      <c r="H853" s="9"/>
      <c r="I853" s="9"/>
      <c r="J853" s="9"/>
      <c r="K853" s="9"/>
      <c r="L853" s="9"/>
      <c r="M853" s="9"/>
    </row>
    <row r="854" spans="1:13" x14ac:dyDescent="0.55000000000000004">
      <c r="A854" s="4" t="s">
        <v>11946</v>
      </c>
      <c r="B854" s="60">
        <v>-0.26252799999999998</v>
      </c>
      <c r="C854" s="60">
        <v>-1.9852999999999999E-2</v>
      </c>
      <c r="D854" s="60">
        <v>-6.0019999999999997E-2</v>
      </c>
      <c r="E854" s="4"/>
      <c r="F854" s="75">
        <v>44692.548994791665</v>
      </c>
      <c r="G854" s="4"/>
      <c r="H854" s="9"/>
      <c r="I854" s="9"/>
      <c r="J854" s="9"/>
      <c r="K854" s="9"/>
      <c r="L854" s="9"/>
      <c r="M854" s="9"/>
    </row>
    <row r="855" spans="1:13" x14ac:dyDescent="0.55000000000000004">
      <c r="A855" s="4" t="s">
        <v>11947</v>
      </c>
      <c r="B855" s="60">
        <v>-0.26252999999999999</v>
      </c>
      <c r="C855" s="60">
        <v>-1.9834000000000001E-2</v>
      </c>
      <c r="D855" s="60">
        <v>5.9956000000000002E-2</v>
      </c>
      <c r="E855" s="4"/>
      <c r="F855" s="75">
        <v>44692.548994791665</v>
      </c>
      <c r="G855" s="4"/>
      <c r="H855" s="9"/>
      <c r="I855" s="9"/>
      <c r="J855" s="9"/>
      <c r="K855" s="9"/>
      <c r="L855" s="9"/>
      <c r="M855" s="9"/>
    </row>
    <row r="856" spans="1:13" x14ac:dyDescent="0.55000000000000004">
      <c r="A856" s="4" t="s">
        <v>11948</v>
      </c>
      <c r="B856" s="60">
        <v>-0.14665400000000001</v>
      </c>
      <c r="C856" s="60">
        <v>-0.14499699999999999</v>
      </c>
      <c r="D856" s="60">
        <v>9.7877000000000006E-2</v>
      </c>
      <c r="E856" s="4"/>
      <c r="F856" s="75">
        <v>44692.548994791665</v>
      </c>
      <c r="G856" s="4"/>
      <c r="H856" s="9"/>
      <c r="I856" s="9"/>
      <c r="J856" s="9"/>
      <c r="K856" s="9"/>
      <c r="L856" s="9"/>
      <c r="M856" s="9"/>
    </row>
    <row r="857" spans="1:13" x14ac:dyDescent="0.55000000000000004">
      <c r="A857" s="4" t="s">
        <v>11949</v>
      </c>
      <c r="B857" s="60">
        <v>0.27746999999999999</v>
      </c>
      <c r="C857" s="60">
        <v>8.5056999999999994E-2</v>
      </c>
      <c r="D857" s="60">
        <v>9.7949999999999995E-2</v>
      </c>
      <c r="E857" s="4"/>
      <c r="F857" s="75">
        <v>44692.548994791665</v>
      </c>
      <c r="G857" s="4"/>
      <c r="H857" s="9"/>
      <c r="I857" s="9"/>
      <c r="J857" s="9"/>
      <c r="K857" s="9"/>
      <c r="L857" s="9"/>
      <c r="M857" s="9"/>
    </row>
    <row r="858" spans="1:13" x14ac:dyDescent="0.55000000000000004">
      <c r="A858" s="4" t="s">
        <v>11951</v>
      </c>
      <c r="B858" s="60">
        <v>0</v>
      </c>
      <c r="C858" s="60">
        <v>0</v>
      </c>
      <c r="D858" s="60">
        <v>0</v>
      </c>
      <c r="E858" s="4"/>
      <c r="F858" s="75">
        <v>44692.549043981482</v>
      </c>
      <c r="G858" s="4"/>
      <c r="H858" s="9">
        <v>168.05100000000002</v>
      </c>
      <c r="I858" s="9">
        <v>279.517</v>
      </c>
      <c r="J858" s="9">
        <f>H858-168.05</f>
        <v>1.0000000000047748E-3</v>
      </c>
      <c r="K858" s="9">
        <f>I858-279.5</f>
        <v>1.6999999999995907E-2</v>
      </c>
      <c r="L858" s="9"/>
      <c r="M858" s="9"/>
    </row>
    <row r="859" spans="1:13" x14ac:dyDescent="0.55000000000000004">
      <c r="A859" s="4" t="s">
        <v>11952</v>
      </c>
      <c r="B859" s="60">
        <v>-0.100032</v>
      </c>
      <c r="C859" s="60">
        <v>0.20049800000000001</v>
      </c>
      <c r="D859" s="60">
        <v>-5.9867999999999998E-2</v>
      </c>
      <c r="E859" s="4"/>
      <c r="F859" s="75">
        <v>44692.549043981482</v>
      </c>
      <c r="G859" s="4"/>
      <c r="H859" s="9"/>
      <c r="I859" s="9"/>
      <c r="J859" s="9"/>
      <c r="K859" s="9"/>
      <c r="L859" s="9"/>
      <c r="M859" s="9"/>
    </row>
    <row r="860" spans="1:13" x14ac:dyDescent="0.55000000000000004">
      <c r="A860" s="4" t="s">
        <v>11953</v>
      </c>
      <c r="B860" s="60">
        <v>-0.10002</v>
      </c>
      <c r="C860" s="60">
        <v>0.200512</v>
      </c>
      <c r="D860" s="60">
        <v>6.0055999999999998E-2</v>
      </c>
      <c r="E860" s="4"/>
      <c r="F860" s="75">
        <v>44692.549043981482</v>
      </c>
      <c r="G860" s="4"/>
      <c r="H860" s="9"/>
      <c r="I860" s="9"/>
      <c r="J860" s="9"/>
      <c r="K860" s="9"/>
      <c r="L860" s="9"/>
      <c r="M860" s="9"/>
    </row>
    <row r="861" spans="1:13" x14ac:dyDescent="0.55000000000000004">
      <c r="A861" s="4" t="s">
        <v>11954</v>
      </c>
      <c r="B861" s="60">
        <v>9.9974999999999994E-2</v>
      </c>
      <c r="C861" s="60">
        <v>0.20053399999999999</v>
      </c>
      <c r="D861" s="60">
        <v>-5.9943000000000003E-2</v>
      </c>
      <c r="E861" s="4"/>
      <c r="F861" s="75">
        <v>44692.549043981482</v>
      </c>
      <c r="G861" s="4"/>
      <c r="H861" s="9"/>
      <c r="I861" s="9"/>
      <c r="J861" s="9"/>
      <c r="K861" s="9"/>
      <c r="L861" s="9"/>
      <c r="M861" s="9"/>
    </row>
    <row r="862" spans="1:13" x14ac:dyDescent="0.55000000000000004">
      <c r="A862" s="4" t="s">
        <v>11955</v>
      </c>
      <c r="B862" s="60">
        <v>9.9997000000000003E-2</v>
      </c>
      <c r="C862" s="60">
        <v>0.20053699999999999</v>
      </c>
      <c r="D862" s="60">
        <v>6.0059000000000001E-2</v>
      </c>
      <c r="E862" s="4"/>
      <c r="F862" s="75">
        <v>44692.549043981482</v>
      </c>
      <c r="G862" s="4"/>
      <c r="H862" s="9"/>
      <c r="I862" s="9"/>
      <c r="J862" s="9"/>
      <c r="K862" s="9"/>
      <c r="L862" s="9"/>
      <c r="M862" s="9"/>
    </row>
    <row r="863" spans="1:13" x14ac:dyDescent="0.55000000000000004">
      <c r="A863" s="4" t="s">
        <v>11956</v>
      </c>
      <c r="B863" s="60">
        <v>-0.26260499999999998</v>
      </c>
      <c r="C863" s="60">
        <v>-1.9817000000000001E-2</v>
      </c>
      <c r="D863" s="60">
        <v>-5.9947E-2</v>
      </c>
      <c r="E863" s="4"/>
      <c r="F863" s="75">
        <v>44692.549043981482</v>
      </c>
      <c r="G863" s="4"/>
      <c r="H863" s="9"/>
      <c r="I863" s="9"/>
      <c r="J863" s="9"/>
      <c r="K863" s="9"/>
      <c r="L863" s="9"/>
      <c r="M863" s="9"/>
    </row>
    <row r="864" spans="1:13" x14ac:dyDescent="0.55000000000000004">
      <c r="A864" s="4" t="s">
        <v>11957</v>
      </c>
      <c r="B864" s="60">
        <v>-0.26252300000000001</v>
      </c>
      <c r="C864" s="60">
        <v>-1.9897999999999999E-2</v>
      </c>
      <c r="D864" s="60">
        <v>6.0054999999999997E-2</v>
      </c>
      <c r="E864" s="4"/>
      <c r="F864" s="75">
        <v>44692.549043981482</v>
      </c>
      <c r="G864" s="4"/>
      <c r="H864" s="9"/>
      <c r="I864" s="9"/>
      <c r="J864" s="9"/>
      <c r="K864" s="9"/>
      <c r="L864" s="9"/>
      <c r="M864" s="9"/>
    </row>
    <row r="865" spans="1:13" x14ac:dyDescent="0.55000000000000004">
      <c r="A865" s="4" t="s">
        <v>11958</v>
      </c>
      <c r="B865" s="60">
        <v>-0.14659700000000001</v>
      </c>
      <c r="C865" s="60">
        <v>-0.145067</v>
      </c>
      <c r="D865" s="60">
        <v>9.7919999999999993E-2</v>
      </c>
      <c r="E865" s="4"/>
      <c r="F865" s="75">
        <v>44692.549043981482</v>
      </c>
      <c r="G865" s="4"/>
      <c r="H865" s="9"/>
      <c r="I865" s="9"/>
      <c r="J865" s="9"/>
      <c r="K865" s="9"/>
      <c r="L865" s="9"/>
      <c r="M865" s="9"/>
    </row>
    <row r="866" spans="1:13" x14ac:dyDescent="0.55000000000000004">
      <c r="A866" s="4" t="s">
        <v>11959</v>
      </c>
      <c r="B866" s="60">
        <v>0.277528</v>
      </c>
      <c r="C866" s="60">
        <v>8.5111000000000006E-2</v>
      </c>
      <c r="D866" s="60">
        <v>9.7964999999999997E-2</v>
      </c>
      <c r="E866" s="4"/>
      <c r="F866" s="75">
        <v>44692.549043981482</v>
      </c>
      <c r="G866" s="4"/>
      <c r="H866" s="9"/>
      <c r="I866" s="9"/>
      <c r="J866" s="9"/>
      <c r="K866" s="9"/>
      <c r="L866" s="9"/>
      <c r="M866" s="9"/>
    </row>
    <row r="867" spans="1:13" x14ac:dyDescent="0.55000000000000004">
      <c r="A867" s="4" t="s">
        <v>11961</v>
      </c>
      <c r="B867" s="60">
        <v>0</v>
      </c>
      <c r="C867" s="60">
        <v>0</v>
      </c>
      <c r="D867" s="60">
        <v>0</v>
      </c>
      <c r="E867" s="4"/>
      <c r="F867" s="75">
        <v>44692.549071875001</v>
      </c>
      <c r="G867" s="4"/>
      <c r="H867" s="9">
        <v>168.06299999999999</v>
      </c>
      <c r="I867" s="9">
        <v>279.51499999999999</v>
      </c>
      <c r="J867" s="9">
        <f>H867-168.05</f>
        <v>1.2999999999976808E-2</v>
      </c>
      <c r="K867" s="9">
        <f>I867-279.5</f>
        <v>1.4999999999986358E-2</v>
      </c>
      <c r="L867" s="9"/>
      <c r="M867" s="9"/>
    </row>
    <row r="868" spans="1:13" x14ac:dyDescent="0.55000000000000004">
      <c r="A868" s="4" t="s">
        <v>11962</v>
      </c>
      <c r="B868" s="60">
        <v>-0.100067</v>
      </c>
      <c r="C868" s="60">
        <v>0.20041300000000001</v>
      </c>
      <c r="D868" s="60">
        <v>-5.9884E-2</v>
      </c>
      <c r="E868" s="4"/>
      <c r="F868" s="75">
        <v>44692.549071875001</v>
      </c>
      <c r="G868" s="4"/>
      <c r="H868" s="9"/>
      <c r="I868" s="9"/>
      <c r="J868" s="9"/>
      <c r="K868" s="9"/>
      <c r="L868" s="9"/>
      <c r="M868" s="9"/>
    </row>
    <row r="869" spans="1:13" x14ac:dyDescent="0.55000000000000004">
      <c r="A869" s="4" t="s">
        <v>11963</v>
      </c>
      <c r="B869" s="60">
        <v>-0.10002900000000001</v>
      </c>
      <c r="C869" s="60">
        <v>0.20049</v>
      </c>
      <c r="D869" s="60">
        <v>5.9965999999999998E-2</v>
      </c>
      <c r="E869" s="4"/>
      <c r="F869" s="75">
        <v>44692.549071875001</v>
      </c>
      <c r="G869" s="4"/>
      <c r="H869" s="9"/>
      <c r="I869" s="9"/>
      <c r="J869" s="9"/>
      <c r="K869" s="9"/>
      <c r="L869" s="9"/>
      <c r="M869" s="9"/>
    </row>
    <row r="870" spans="1:13" x14ac:dyDescent="0.55000000000000004">
      <c r="A870" s="4" t="s">
        <v>11964</v>
      </c>
      <c r="B870" s="60">
        <v>9.9927000000000002E-2</v>
      </c>
      <c r="C870" s="60">
        <v>0.200541</v>
      </c>
      <c r="D870" s="60">
        <v>-5.9929999999999997E-2</v>
      </c>
      <c r="E870" s="4"/>
      <c r="F870" s="75">
        <v>44692.549071875001</v>
      </c>
      <c r="G870" s="4"/>
      <c r="H870" s="9"/>
      <c r="I870" s="9"/>
      <c r="J870" s="9"/>
      <c r="K870" s="9"/>
      <c r="L870" s="9"/>
      <c r="M870" s="9"/>
    </row>
    <row r="871" spans="1:13" x14ac:dyDescent="0.55000000000000004">
      <c r="A871" s="4" t="s">
        <v>11965</v>
      </c>
      <c r="B871" s="60">
        <v>9.9916000000000005E-2</v>
      </c>
      <c r="C871" s="60">
        <v>0.20053599999999999</v>
      </c>
      <c r="D871" s="60">
        <v>6.0062999999999998E-2</v>
      </c>
      <c r="E871" s="4"/>
      <c r="F871" s="75">
        <v>44692.549071875001</v>
      </c>
      <c r="G871" s="4"/>
      <c r="H871" s="9"/>
      <c r="I871" s="9"/>
      <c r="J871" s="9"/>
      <c r="K871" s="9"/>
      <c r="L871" s="9"/>
      <c r="M871" s="9"/>
    </row>
    <row r="872" spans="1:13" x14ac:dyDescent="0.55000000000000004">
      <c r="A872" s="4" t="s">
        <v>11966</v>
      </c>
      <c r="B872" s="60">
        <v>-0.26255699999999998</v>
      </c>
      <c r="C872" s="60">
        <v>-1.9897000000000001E-2</v>
      </c>
      <c r="D872" s="60">
        <v>-6.0055999999999998E-2</v>
      </c>
      <c r="E872" s="4"/>
      <c r="F872" s="75">
        <v>44692.549071875001</v>
      </c>
      <c r="G872" s="4"/>
      <c r="H872" s="9"/>
      <c r="I872" s="9"/>
      <c r="J872" s="9"/>
      <c r="K872" s="9"/>
      <c r="L872" s="9"/>
      <c r="M872" s="9"/>
    </row>
    <row r="873" spans="1:13" x14ac:dyDescent="0.55000000000000004">
      <c r="A873" s="4" t="s">
        <v>11967</v>
      </c>
      <c r="B873" s="60">
        <v>-0.26254100000000002</v>
      </c>
      <c r="C873" s="60">
        <v>-1.9869000000000001E-2</v>
      </c>
      <c r="D873" s="60">
        <v>5.9957999999999997E-2</v>
      </c>
      <c r="E873" s="4"/>
      <c r="F873" s="75">
        <v>44692.549071875001</v>
      </c>
      <c r="G873" s="4"/>
      <c r="H873" s="9"/>
      <c r="I873" s="9"/>
      <c r="J873" s="9"/>
      <c r="K873" s="9"/>
      <c r="L873" s="9"/>
      <c r="M873" s="9"/>
    </row>
    <row r="874" spans="1:13" x14ac:dyDescent="0.55000000000000004">
      <c r="A874" s="4" t="s">
        <v>11968</v>
      </c>
      <c r="B874" s="60">
        <v>-0.146672</v>
      </c>
      <c r="C874" s="60">
        <v>-0.14504900000000001</v>
      </c>
      <c r="D874" s="60">
        <v>9.7886000000000001E-2</v>
      </c>
      <c r="E874" s="4"/>
      <c r="F874" s="75">
        <v>44692.549071875001</v>
      </c>
      <c r="G874" s="4"/>
      <c r="H874" s="9"/>
      <c r="I874" s="9"/>
      <c r="J874" s="9"/>
      <c r="K874" s="9"/>
      <c r="L874" s="9"/>
      <c r="M874" s="9"/>
    </row>
    <row r="875" spans="1:13" x14ac:dyDescent="0.55000000000000004">
      <c r="A875" s="4" t="s">
        <v>11969</v>
      </c>
      <c r="B875" s="60">
        <v>0.27745599999999998</v>
      </c>
      <c r="C875" s="60">
        <v>8.5165000000000005E-2</v>
      </c>
      <c r="D875" s="60">
        <v>9.8019999999999996E-2</v>
      </c>
      <c r="E875" s="4"/>
      <c r="F875" s="75">
        <v>44692.549071875001</v>
      </c>
      <c r="G875" s="4"/>
      <c r="H875" s="9"/>
      <c r="I875" s="9"/>
      <c r="J875" s="9"/>
      <c r="K875" s="9"/>
      <c r="L875" s="9"/>
      <c r="M875" s="9"/>
    </row>
    <row r="876" spans="1:13" x14ac:dyDescent="0.55000000000000004">
      <c r="A876" s="4" t="s">
        <v>11971</v>
      </c>
      <c r="B876" s="60">
        <v>0</v>
      </c>
      <c r="C876" s="60">
        <v>0</v>
      </c>
      <c r="D876" s="60">
        <v>0</v>
      </c>
      <c r="E876" s="4"/>
      <c r="F876" s="75">
        <v>44692.549119675925</v>
      </c>
      <c r="G876" s="4"/>
      <c r="H876" s="9">
        <v>168.071</v>
      </c>
      <c r="I876" s="9">
        <v>279.50599999999997</v>
      </c>
      <c r="J876" s="9">
        <f>H876-168.05</f>
        <v>2.0999999999986585E-2</v>
      </c>
      <c r="K876" s="9">
        <f>I876-279.5</f>
        <v>5.9999999999718057E-3</v>
      </c>
      <c r="L876" s="9"/>
      <c r="M876" s="9"/>
    </row>
    <row r="877" spans="1:13" x14ac:dyDescent="0.55000000000000004">
      <c r="A877" s="4" t="s">
        <v>11972</v>
      </c>
      <c r="B877" s="60">
        <v>-0.100082</v>
      </c>
      <c r="C877" s="60">
        <v>0.20044300000000001</v>
      </c>
      <c r="D877" s="60">
        <v>-5.9908999999999997E-2</v>
      </c>
      <c r="E877" s="4"/>
      <c r="F877" s="75">
        <v>44692.549119675925</v>
      </c>
      <c r="G877" s="4"/>
      <c r="H877" s="9"/>
      <c r="I877" s="9"/>
      <c r="J877" s="9"/>
      <c r="K877" s="9"/>
      <c r="L877" s="9"/>
      <c r="M877" s="9"/>
    </row>
    <row r="878" spans="1:13" x14ac:dyDescent="0.55000000000000004">
      <c r="A878" s="4" t="s">
        <v>11973</v>
      </c>
      <c r="B878" s="60">
        <v>-0.100123</v>
      </c>
      <c r="C878" s="60">
        <v>0.20044799999999999</v>
      </c>
      <c r="D878" s="60">
        <v>6.0033000000000003E-2</v>
      </c>
      <c r="E878" s="4"/>
      <c r="F878" s="75">
        <v>44692.549119675925</v>
      </c>
      <c r="G878" s="4"/>
      <c r="H878" s="9"/>
      <c r="I878" s="9"/>
      <c r="J878" s="9"/>
      <c r="K878" s="9"/>
      <c r="L878" s="9"/>
      <c r="M878" s="9"/>
    </row>
    <row r="879" spans="1:13" x14ac:dyDescent="0.55000000000000004">
      <c r="A879" s="4" t="s">
        <v>11974</v>
      </c>
      <c r="B879" s="60">
        <v>9.9905999999999995E-2</v>
      </c>
      <c r="C879" s="60">
        <v>0.20049900000000001</v>
      </c>
      <c r="D879" s="60">
        <v>-5.9888999999999998E-2</v>
      </c>
      <c r="E879" s="4"/>
      <c r="F879" s="75">
        <v>44692.549119675925</v>
      </c>
      <c r="G879" s="4"/>
      <c r="H879" s="9"/>
      <c r="I879" s="9"/>
      <c r="J879" s="9"/>
      <c r="K879" s="9"/>
      <c r="L879" s="9"/>
      <c r="M879" s="9"/>
    </row>
    <row r="880" spans="1:13" x14ac:dyDescent="0.55000000000000004">
      <c r="A880" s="4" t="s">
        <v>11975</v>
      </c>
      <c r="B880" s="60">
        <v>9.9863999999999994E-2</v>
      </c>
      <c r="C880" s="60">
        <v>0.20049500000000001</v>
      </c>
      <c r="D880" s="60">
        <v>6.0102999999999997E-2</v>
      </c>
      <c r="E880" s="4"/>
      <c r="F880" s="75">
        <v>44692.549119675925</v>
      </c>
      <c r="G880" s="4"/>
      <c r="H880" s="9"/>
      <c r="I880" s="9"/>
      <c r="J880" s="9"/>
      <c r="K880" s="9"/>
      <c r="L880" s="9"/>
      <c r="M880" s="9"/>
    </row>
    <row r="881" spans="1:13" x14ac:dyDescent="0.55000000000000004">
      <c r="A881" s="4" t="s">
        <v>11976</v>
      </c>
      <c r="B881" s="60">
        <v>-0.262658</v>
      </c>
      <c r="C881" s="60">
        <v>-1.9906E-2</v>
      </c>
      <c r="D881" s="60">
        <v>-5.9982000000000001E-2</v>
      </c>
      <c r="E881" s="4"/>
      <c r="F881" s="75">
        <v>44692.549119675925</v>
      </c>
      <c r="G881" s="4"/>
      <c r="H881" s="9"/>
      <c r="I881" s="9"/>
      <c r="J881" s="9"/>
      <c r="K881" s="9"/>
      <c r="L881" s="9"/>
      <c r="M881" s="9"/>
    </row>
    <row r="882" spans="1:13" x14ac:dyDescent="0.55000000000000004">
      <c r="A882" s="4" t="s">
        <v>11977</v>
      </c>
      <c r="B882" s="60">
        <v>-0.2626</v>
      </c>
      <c r="C882" s="60">
        <v>-1.9914000000000001E-2</v>
      </c>
      <c r="D882" s="60">
        <v>6.0053000000000002E-2</v>
      </c>
      <c r="E882" s="4"/>
      <c r="F882" s="75">
        <v>44692.549119675925</v>
      </c>
      <c r="G882" s="4"/>
      <c r="H882" s="9"/>
      <c r="I882" s="9"/>
      <c r="J882" s="9"/>
      <c r="K882" s="9"/>
      <c r="L882" s="9"/>
      <c r="M882" s="9"/>
    </row>
    <row r="883" spans="1:13" x14ac:dyDescent="0.55000000000000004">
      <c r="A883" s="4" t="s">
        <v>11978</v>
      </c>
      <c r="B883" s="60">
        <v>-0.14666899999999999</v>
      </c>
      <c r="C883" s="60">
        <v>-0.14501500000000001</v>
      </c>
      <c r="D883" s="60">
        <v>9.7872000000000001E-2</v>
      </c>
      <c r="E883" s="4"/>
      <c r="F883" s="75">
        <v>44692.549119675925</v>
      </c>
      <c r="G883" s="4"/>
      <c r="H883" s="9"/>
      <c r="I883" s="9"/>
      <c r="J883" s="9"/>
      <c r="K883" s="9"/>
      <c r="L883" s="9"/>
      <c r="M883" s="9"/>
    </row>
    <row r="884" spans="1:13" x14ac:dyDescent="0.55000000000000004">
      <c r="A884" s="4" t="s">
        <v>11979</v>
      </c>
      <c r="B884" s="60">
        <v>0.27743499999999999</v>
      </c>
      <c r="C884" s="60">
        <v>8.5075999999999999E-2</v>
      </c>
      <c r="D884" s="60">
        <v>9.8025000000000001E-2</v>
      </c>
      <c r="E884" s="4"/>
      <c r="F884" s="75">
        <v>44692.549119675925</v>
      </c>
      <c r="G884" s="4"/>
      <c r="H884" s="9"/>
      <c r="I884" s="9"/>
      <c r="J884" s="9"/>
      <c r="K884" s="9"/>
      <c r="L884" s="9"/>
      <c r="M884" s="9"/>
    </row>
    <row r="885" spans="1:13" x14ac:dyDescent="0.55000000000000004">
      <c r="A885" s="4" t="s">
        <v>11981</v>
      </c>
      <c r="B885" s="60">
        <v>0</v>
      </c>
      <c r="C885" s="60">
        <v>0</v>
      </c>
      <c r="D885" s="60">
        <v>0</v>
      </c>
      <c r="E885" s="4"/>
      <c r="F885" s="75">
        <v>44692.549168865742</v>
      </c>
      <c r="G885" s="4"/>
      <c r="H885" s="9">
        <v>168.065</v>
      </c>
      <c r="I885" s="9">
        <v>279.52100000000002</v>
      </c>
      <c r="J885" s="9">
        <f>H885-168.05</f>
        <v>1.4999999999986358E-2</v>
      </c>
      <c r="K885" s="9">
        <f>I885-279.5</f>
        <v>2.1000000000015007E-2</v>
      </c>
      <c r="L885" s="9"/>
      <c r="M885" s="9"/>
    </row>
    <row r="886" spans="1:13" x14ac:dyDescent="0.55000000000000004">
      <c r="A886" s="4" t="s">
        <v>11982</v>
      </c>
      <c r="B886" s="60">
        <v>-0.10004</v>
      </c>
      <c r="C886" s="60">
        <v>0.20045199999999999</v>
      </c>
      <c r="D886" s="60">
        <v>-5.9922999999999997E-2</v>
      </c>
      <c r="E886" s="4"/>
      <c r="F886" s="75">
        <v>44692.549168865742</v>
      </c>
      <c r="G886" s="4"/>
      <c r="H886" s="9"/>
      <c r="I886" s="9"/>
      <c r="J886" s="9"/>
      <c r="K886" s="9"/>
      <c r="L886" s="9"/>
      <c r="M886" s="9"/>
    </row>
    <row r="887" spans="1:13" x14ac:dyDescent="0.55000000000000004">
      <c r="A887" s="4" t="s">
        <v>11983</v>
      </c>
      <c r="B887" s="60">
        <v>-0.10009</v>
      </c>
      <c r="C887" s="60">
        <v>0.20047100000000001</v>
      </c>
      <c r="D887" s="60">
        <v>6.0003000000000001E-2</v>
      </c>
      <c r="E887" s="4"/>
      <c r="F887" s="75">
        <v>44692.549168865742</v>
      </c>
      <c r="G887" s="4"/>
      <c r="H887" s="9"/>
      <c r="I887" s="9"/>
      <c r="J887" s="9"/>
      <c r="K887" s="9"/>
      <c r="L887" s="9"/>
      <c r="M887" s="9"/>
    </row>
    <row r="888" spans="1:13" x14ac:dyDescent="0.55000000000000004">
      <c r="A888" s="4" t="s">
        <v>11984</v>
      </c>
      <c r="B888" s="60">
        <v>9.9971000000000004E-2</v>
      </c>
      <c r="C888" s="60">
        <v>0.20052600000000001</v>
      </c>
      <c r="D888" s="60">
        <v>-5.9872000000000002E-2</v>
      </c>
      <c r="E888" s="4"/>
      <c r="F888" s="75">
        <v>44692.549168865742</v>
      </c>
      <c r="G888" s="4"/>
      <c r="H888" s="9"/>
      <c r="I888" s="9"/>
      <c r="J888" s="9"/>
      <c r="K888" s="9"/>
      <c r="L888" s="9"/>
      <c r="M888" s="9"/>
    </row>
    <row r="889" spans="1:13" x14ac:dyDescent="0.55000000000000004">
      <c r="A889" s="4" t="s">
        <v>11985</v>
      </c>
      <c r="B889" s="60">
        <v>9.9895999999999999E-2</v>
      </c>
      <c r="C889" s="60">
        <v>0.200519</v>
      </c>
      <c r="D889" s="60">
        <v>6.0099E-2</v>
      </c>
      <c r="E889" s="4"/>
      <c r="F889" s="75">
        <v>44692.549168865742</v>
      </c>
      <c r="G889" s="4"/>
      <c r="H889" s="9"/>
      <c r="I889" s="9"/>
      <c r="J889" s="9"/>
      <c r="K889" s="9"/>
      <c r="L889" s="9"/>
      <c r="M889" s="9"/>
    </row>
    <row r="890" spans="1:13" x14ac:dyDescent="0.55000000000000004">
      <c r="A890" s="4" t="s">
        <v>11986</v>
      </c>
      <c r="B890" s="60">
        <v>-0.26259500000000002</v>
      </c>
      <c r="C890" s="60">
        <v>-1.9949000000000001E-2</v>
      </c>
      <c r="D890" s="60">
        <v>-6.0006999999999998E-2</v>
      </c>
      <c r="E890" s="4"/>
      <c r="F890" s="75">
        <v>44692.549168865742</v>
      </c>
      <c r="G890" s="4"/>
      <c r="H890" s="9"/>
      <c r="I890" s="9"/>
      <c r="J890" s="9"/>
      <c r="K890" s="9"/>
      <c r="L890" s="9"/>
      <c r="M890" s="9"/>
    </row>
    <row r="891" spans="1:13" x14ac:dyDescent="0.55000000000000004">
      <c r="A891" s="4" t="s">
        <v>11987</v>
      </c>
      <c r="B891" s="60">
        <v>-0.262569</v>
      </c>
      <c r="C891" s="60">
        <v>-1.9935999999999999E-2</v>
      </c>
      <c r="D891" s="60">
        <v>5.9977000000000003E-2</v>
      </c>
      <c r="E891" s="4"/>
      <c r="F891" s="75">
        <v>44692.549168865742</v>
      </c>
      <c r="G891" s="4"/>
      <c r="H891" s="9"/>
      <c r="I891" s="9"/>
      <c r="J891" s="9"/>
      <c r="K891" s="9"/>
      <c r="L891" s="9"/>
      <c r="M891" s="9"/>
    </row>
    <row r="892" spans="1:13" x14ac:dyDescent="0.55000000000000004">
      <c r="A892" s="4" t="s">
        <v>11988</v>
      </c>
      <c r="B892" s="60">
        <v>-0.14663799999999999</v>
      </c>
      <c r="C892" s="60">
        <v>-0.145038</v>
      </c>
      <c r="D892" s="60">
        <v>9.7849000000000005E-2</v>
      </c>
      <c r="E892" s="4"/>
      <c r="F892" s="75">
        <v>44692.549168865742</v>
      </c>
      <c r="G892" s="4"/>
      <c r="H892" s="9"/>
      <c r="I892" s="9"/>
      <c r="J892" s="9"/>
      <c r="K892" s="9"/>
      <c r="L892" s="9"/>
      <c r="M892" s="9"/>
    </row>
    <row r="893" spans="1:13" x14ac:dyDescent="0.55000000000000004">
      <c r="A893" s="4" t="s">
        <v>11989</v>
      </c>
      <c r="B893" s="60">
        <v>0.27741500000000002</v>
      </c>
      <c r="C893" s="60">
        <v>8.5097000000000006E-2</v>
      </c>
      <c r="D893" s="60">
        <v>9.8008999999999999E-2</v>
      </c>
      <c r="E893" s="4"/>
      <c r="F893" s="75">
        <v>44692.549168865742</v>
      </c>
      <c r="G893" s="4"/>
      <c r="H893" s="9"/>
      <c r="I893" s="9"/>
      <c r="J893" s="9"/>
      <c r="K893" s="9"/>
      <c r="L893" s="9"/>
      <c r="M893" s="9"/>
    </row>
    <row r="894" spans="1:13" x14ac:dyDescent="0.55000000000000004">
      <c r="A894" s="4" t="s">
        <v>11991</v>
      </c>
      <c r="B894" s="60">
        <v>0</v>
      </c>
      <c r="C894" s="60">
        <v>0</v>
      </c>
      <c r="D894" s="60">
        <v>0</v>
      </c>
      <c r="E894" s="4"/>
      <c r="F894" s="75">
        <v>44692.549195949076</v>
      </c>
      <c r="G894" s="4"/>
      <c r="H894" s="9">
        <v>168.072</v>
      </c>
      <c r="I894" s="9">
        <v>279.53899999999999</v>
      </c>
      <c r="J894" s="9">
        <f>H894-168.05</f>
        <v>2.199999999999136E-2</v>
      </c>
      <c r="K894" s="9">
        <f>I894-279.5</f>
        <v>3.8999999999987267E-2</v>
      </c>
      <c r="L894" s="9"/>
      <c r="M894" s="9"/>
    </row>
    <row r="895" spans="1:13" x14ac:dyDescent="0.55000000000000004">
      <c r="A895" s="4" t="s">
        <v>11992</v>
      </c>
      <c r="B895" s="60">
        <v>-0.100079</v>
      </c>
      <c r="C895" s="60">
        <v>0.200406</v>
      </c>
      <c r="D895" s="60">
        <v>-5.9936000000000003E-2</v>
      </c>
      <c r="E895" s="4"/>
      <c r="F895" s="75">
        <v>44692.549195949076</v>
      </c>
      <c r="G895" s="4"/>
      <c r="H895" s="9"/>
      <c r="I895" s="9"/>
      <c r="J895" s="9"/>
      <c r="K895" s="9"/>
      <c r="L895" s="9"/>
      <c r="M895" s="9"/>
    </row>
    <row r="896" spans="1:13" x14ac:dyDescent="0.55000000000000004">
      <c r="A896" s="4" t="s">
        <v>11993</v>
      </c>
      <c r="B896" s="60">
        <v>-0.100102</v>
      </c>
      <c r="C896" s="60">
        <v>0.20041300000000001</v>
      </c>
      <c r="D896" s="60">
        <v>6.0021999999999999E-2</v>
      </c>
      <c r="E896" s="4"/>
      <c r="F896" s="75">
        <v>44692.549195949076</v>
      </c>
      <c r="G896" s="4"/>
      <c r="H896" s="9"/>
      <c r="I896" s="9"/>
      <c r="J896" s="9"/>
      <c r="K896" s="9"/>
      <c r="L896" s="9"/>
      <c r="M896" s="9"/>
    </row>
    <row r="897" spans="1:13" x14ac:dyDescent="0.55000000000000004">
      <c r="A897" s="4" t="s">
        <v>11994</v>
      </c>
      <c r="B897" s="60">
        <v>9.9916000000000005E-2</v>
      </c>
      <c r="C897" s="60">
        <v>0.200488</v>
      </c>
      <c r="D897" s="60">
        <v>-5.9920000000000001E-2</v>
      </c>
      <c r="E897" s="4"/>
      <c r="F897" s="75">
        <v>44692.549195949076</v>
      </c>
      <c r="G897" s="4"/>
      <c r="H897" s="9"/>
      <c r="I897" s="9"/>
      <c r="J897" s="9"/>
      <c r="K897" s="9"/>
      <c r="L897" s="9"/>
      <c r="M897" s="9"/>
    </row>
    <row r="898" spans="1:13" x14ac:dyDescent="0.55000000000000004">
      <c r="A898" s="4" t="s">
        <v>11995</v>
      </c>
      <c r="B898" s="60">
        <v>9.9905999999999995E-2</v>
      </c>
      <c r="C898" s="60">
        <v>0.200458</v>
      </c>
      <c r="D898" s="60">
        <v>6.0113E-2</v>
      </c>
      <c r="E898" s="4"/>
      <c r="F898" s="75">
        <v>44692.549195949076</v>
      </c>
      <c r="G898" s="4"/>
      <c r="H898" s="9"/>
      <c r="I898" s="9"/>
      <c r="J898" s="9"/>
      <c r="K898" s="9"/>
      <c r="L898" s="9"/>
      <c r="M898" s="9"/>
    </row>
    <row r="899" spans="1:13" x14ac:dyDescent="0.55000000000000004">
      <c r="A899" s="4" t="s">
        <v>11996</v>
      </c>
      <c r="B899" s="60">
        <v>-0.26252199999999998</v>
      </c>
      <c r="C899" s="60">
        <v>-1.9934E-2</v>
      </c>
      <c r="D899" s="60">
        <v>-5.9992999999999998E-2</v>
      </c>
      <c r="E899" s="4"/>
      <c r="F899" s="75">
        <v>44692.549195949076</v>
      </c>
      <c r="G899" s="4"/>
      <c r="H899" s="9"/>
      <c r="I899" s="9"/>
      <c r="J899" s="9"/>
      <c r="K899" s="9"/>
      <c r="L899" s="9"/>
      <c r="M899" s="9"/>
    </row>
    <row r="900" spans="1:13" x14ac:dyDescent="0.55000000000000004">
      <c r="A900" s="4" t="s">
        <v>11997</v>
      </c>
      <c r="B900" s="60">
        <v>-0.26251400000000003</v>
      </c>
      <c r="C900" s="60">
        <v>-1.9904999999999999E-2</v>
      </c>
      <c r="D900" s="60">
        <v>5.9991000000000003E-2</v>
      </c>
      <c r="E900" s="4"/>
      <c r="F900" s="75">
        <v>44692.549195949076</v>
      </c>
      <c r="G900" s="4"/>
      <c r="H900" s="9"/>
      <c r="I900" s="9"/>
      <c r="J900" s="9"/>
      <c r="K900" s="9"/>
      <c r="L900" s="9"/>
      <c r="M900" s="9"/>
    </row>
    <row r="901" spans="1:13" x14ac:dyDescent="0.55000000000000004">
      <c r="A901" s="4" t="s">
        <v>11998</v>
      </c>
      <c r="B901" s="60">
        <v>-0.14664099999999999</v>
      </c>
      <c r="C901" s="60">
        <v>-0.145014</v>
      </c>
      <c r="D901" s="60">
        <v>9.7878999999999994E-2</v>
      </c>
      <c r="E901" s="4"/>
      <c r="F901" s="75">
        <v>44692.549195949076</v>
      </c>
      <c r="G901" s="4"/>
      <c r="H901" s="9"/>
      <c r="I901" s="9"/>
      <c r="J901" s="9"/>
      <c r="K901" s="9"/>
      <c r="L901" s="9"/>
      <c r="M901" s="9"/>
    </row>
    <row r="902" spans="1:13" x14ac:dyDescent="0.55000000000000004">
      <c r="A902" s="4" t="s">
        <v>11999</v>
      </c>
      <c r="B902" s="60">
        <v>0.27745700000000001</v>
      </c>
      <c r="C902" s="60">
        <v>8.5109000000000004E-2</v>
      </c>
      <c r="D902" s="60">
        <v>9.7984000000000002E-2</v>
      </c>
      <c r="E902" s="4"/>
      <c r="F902" s="75">
        <v>44692.549195949076</v>
      </c>
      <c r="G902" s="4"/>
      <c r="H902" s="9"/>
      <c r="I902" s="9"/>
      <c r="J902" s="9"/>
      <c r="K902" s="9"/>
      <c r="L902" s="9"/>
      <c r="M902" s="9"/>
    </row>
    <row r="903" spans="1:13" x14ac:dyDescent="0.55000000000000004">
      <c r="A903" s="4" t="s">
        <v>12001</v>
      </c>
      <c r="B903" s="60">
        <v>0</v>
      </c>
      <c r="C903" s="60">
        <v>0</v>
      </c>
      <c r="D903" s="60">
        <v>0</v>
      </c>
      <c r="E903" s="4"/>
      <c r="F903" s="75">
        <v>44692.549245601855</v>
      </c>
      <c r="G903" s="4"/>
      <c r="H903" s="9">
        <v>168.11499999999998</v>
      </c>
      <c r="I903" s="9">
        <v>279.52999999999997</v>
      </c>
      <c r="J903" s="9">
        <f>H903-168.05</f>
        <v>6.4999999999969305E-2</v>
      </c>
      <c r="K903" s="9">
        <f>I903-279.5</f>
        <v>2.9999999999972715E-2</v>
      </c>
      <c r="L903" s="9"/>
      <c r="M903" s="9"/>
    </row>
    <row r="904" spans="1:13" x14ac:dyDescent="0.55000000000000004">
      <c r="A904" s="4" t="s">
        <v>12002</v>
      </c>
      <c r="B904" s="60">
        <v>-0.10007099999999999</v>
      </c>
      <c r="C904" s="60">
        <v>0.20050599999999999</v>
      </c>
      <c r="D904" s="60">
        <v>-5.9866999999999997E-2</v>
      </c>
      <c r="E904" s="4"/>
      <c r="F904" s="75">
        <v>44692.549245601855</v>
      </c>
      <c r="G904" s="4"/>
      <c r="H904" s="9"/>
      <c r="I904" s="9"/>
      <c r="J904" s="9"/>
      <c r="K904" s="9"/>
      <c r="L904" s="9"/>
      <c r="M904" s="9"/>
    </row>
    <row r="905" spans="1:13" x14ac:dyDescent="0.55000000000000004">
      <c r="A905" s="4" t="s">
        <v>12003</v>
      </c>
      <c r="B905" s="60">
        <v>-0.100093</v>
      </c>
      <c r="C905" s="60">
        <v>0.200492</v>
      </c>
      <c r="D905" s="60">
        <v>6.0046000000000002E-2</v>
      </c>
      <c r="E905" s="4"/>
      <c r="F905" s="75">
        <v>44692.549245601855</v>
      </c>
      <c r="G905" s="4"/>
      <c r="H905" s="9"/>
      <c r="I905" s="9"/>
      <c r="J905" s="9"/>
      <c r="K905" s="9"/>
      <c r="L905" s="9"/>
      <c r="M905" s="9"/>
    </row>
    <row r="906" spans="1:13" x14ac:dyDescent="0.55000000000000004">
      <c r="A906" s="4" t="s">
        <v>12004</v>
      </c>
      <c r="B906" s="60">
        <v>9.9904000000000007E-2</v>
      </c>
      <c r="C906" s="60">
        <v>0.20057800000000001</v>
      </c>
      <c r="D906" s="60">
        <v>-5.9860999999999998E-2</v>
      </c>
      <c r="E906" s="4"/>
      <c r="F906" s="75">
        <v>44692.549245601855</v>
      </c>
      <c r="G906" s="4"/>
      <c r="H906" s="9"/>
      <c r="I906" s="9"/>
      <c r="J906" s="9"/>
      <c r="K906" s="9"/>
      <c r="L906" s="9"/>
      <c r="M906" s="9"/>
    </row>
    <row r="907" spans="1:13" x14ac:dyDescent="0.55000000000000004">
      <c r="A907" s="4" t="s">
        <v>12005</v>
      </c>
      <c r="B907" s="60">
        <v>9.9895999999999999E-2</v>
      </c>
      <c r="C907" s="60">
        <v>0.20056399999999999</v>
      </c>
      <c r="D907" s="60">
        <v>6.0129000000000002E-2</v>
      </c>
      <c r="E907" s="4"/>
      <c r="F907" s="75">
        <v>44692.549245601855</v>
      </c>
      <c r="G907" s="4"/>
      <c r="H907" s="9"/>
      <c r="I907" s="9"/>
      <c r="J907" s="9"/>
      <c r="K907" s="9"/>
      <c r="L907" s="9"/>
      <c r="M907" s="9"/>
    </row>
    <row r="908" spans="1:13" x14ac:dyDescent="0.55000000000000004">
      <c r="A908" s="4" t="s">
        <v>12006</v>
      </c>
      <c r="B908" s="60">
        <v>-0.262546</v>
      </c>
      <c r="C908" s="60">
        <v>-1.9938000000000001E-2</v>
      </c>
      <c r="D908" s="60">
        <v>-6.0004000000000002E-2</v>
      </c>
      <c r="E908" s="4"/>
      <c r="F908" s="75">
        <v>44692.549245601855</v>
      </c>
      <c r="G908" s="4"/>
      <c r="H908" s="9"/>
      <c r="I908" s="9"/>
      <c r="J908" s="9"/>
      <c r="K908" s="9"/>
      <c r="L908" s="9"/>
      <c r="M908" s="9"/>
    </row>
    <row r="909" spans="1:13" x14ac:dyDescent="0.55000000000000004">
      <c r="A909" s="4" t="s">
        <v>12007</v>
      </c>
      <c r="B909" s="60">
        <v>-0.26254899999999998</v>
      </c>
      <c r="C909" s="60">
        <v>-1.9966999999999999E-2</v>
      </c>
      <c r="D909" s="60">
        <v>6.0023E-2</v>
      </c>
      <c r="E909" s="4"/>
      <c r="F909" s="75">
        <v>44692.549245601855</v>
      </c>
      <c r="G909" s="4"/>
      <c r="H909" s="9"/>
      <c r="I909" s="9"/>
      <c r="J909" s="9"/>
      <c r="K909" s="9"/>
      <c r="L909" s="9"/>
      <c r="M909" s="9"/>
    </row>
    <row r="910" spans="1:13" x14ac:dyDescent="0.55000000000000004">
      <c r="A910" s="4" t="s">
        <v>12008</v>
      </c>
      <c r="B910" s="60">
        <v>-0.14666299999999999</v>
      </c>
      <c r="C910" s="60">
        <v>-0.14505699999999999</v>
      </c>
      <c r="D910" s="60">
        <v>9.7837999999999994E-2</v>
      </c>
      <c r="E910" s="4"/>
      <c r="F910" s="75">
        <v>44692.549245601855</v>
      </c>
      <c r="G910" s="4"/>
      <c r="H910" s="9"/>
      <c r="I910" s="9"/>
      <c r="J910" s="9"/>
      <c r="K910" s="9"/>
      <c r="L910" s="9"/>
      <c r="M910" s="9"/>
    </row>
    <row r="911" spans="1:13" x14ac:dyDescent="0.55000000000000004">
      <c r="A911" s="4" t="s">
        <v>12009</v>
      </c>
      <c r="B911" s="60">
        <v>0.27742499999999998</v>
      </c>
      <c r="C911" s="60">
        <v>8.5117999999999999E-2</v>
      </c>
      <c r="D911" s="60">
        <v>9.8044000000000006E-2</v>
      </c>
      <c r="E911" s="4"/>
      <c r="F911" s="75">
        <v>44692.549245601855</v>
      </c>
      <c r="G911" s="4"/>
      <c r="H911" s="9"/>
      <c r="I911" s="9"/>
      <c r="J911" s="9"/>
      <c r="K911" s="9"/>
      <c r="L911" s="9"/>
      <c r="M911" s="9"/>
    </row>
    <row r="912" spans="1:13" x14ac:dyDescent="0.55000000000000004">
      <c r="A912" s="4" t="s">
        <v>12011</v>
      </c>
      <c r="B912" s="60">
        <v>0</v>
      </c>
      <c r="C912" s="60">
        <v>0</v>
      </c>
      <c r="D912" s="60">
        <v>0</v>
      </c>
      <c r="E912" s="4"/>
      <c r="F912" s="75">
        <v>44692.549294907411</v>
      </c>
      <c r="G912" s="4"/>
      <c r="H912" s="9">
        <v>168.04900000000001</v>
      </c>
      <c r="I912" s="9">
        <v>279.53299999999996</v>
      </c>
      <c r="J912" s="9">
        <f>H912-168.05</f>
        <v>-1.0000000000047748E-3</v>
      </c>
      <c r="K912" s="9">
        <f>I912-279.5</f>
        <v>3.2999999999958618E-2</v>
      </c>
      <c r="L912" s="9"/>
      <c r="M912" s="9"/>
    </row>
    <row r="913" spans="1:13" x14ac:dyDescent="0.55000000000000004">
      <c r="A913" s="4" t="s">
        <v>12012</v>
      </c>
      <c r="B913" s="60">
        <v>-9.9999000000000005E-2</v>
      </c>
      <c r="C913" s="60">
        <v>0.20045299999999999</v>
      </c>
      <c r="D913" s="60">
        <v>-5.9899000000000001E-2</v>
      </c>
      <c r="E913" s="4"/>
      <c r="F913" s="75">
        <v>44692.549294907411</v>
      </c>
      <c r="G913" s="4"/>
      <c r="H913" s="9"/>
      <c r="I913" s="9"/>
      <c r="J913" s="9"/>
      <c r="K913" s="9"/>
      <c r="L913" s="9"/>
      <c r="M913" s="9"/>
    </row>
    <row r="914" spans="1:13" x14ac:dyDescent="0.55000000000000004">
      <c r="A914" s="4" t="s">
        <v>12013</v>
      </c>
      <c r="B914" s="60">
        <v>-0.100064</v>
      </c>
      <c r="C914" s="60">
        <v>0.20044999999999999</v>
      </c>
      <c r="D914" s="60">
        <v>5.9997000000000002E-2</v>
      </c>
      <c r="E914" s="4"/>
      <c r="F914" s="75">
        <v>44692.549294907411</v>
      </c>
      <c r="G914" s="4"/>
      <c r="H914" s="9"/>
      <c r="I914" s="9"/>
      <c r="J914" s="9"/>
      <c r="K914" s="9"/>
      <c r="L914" s="9"/>
      <c r="M914" s="9"/>
    </row>
    <row r="915" spans="1:13" x14ac:dyDescent="0.55000000000000004">
      <c r="A915" s="4" t="s">
        <v>12014</v>
      </c>
      <c r="B915" s="60">
        <v>9.9987999999999994E-2</v>
      </c>
      <c r="C915" s="60">
        <v>0.20046600000000001</v>
      </c>
      <c r="D915" s="60">
        <v>-5.9838000000000002E-2</v>
      </c>
      <c r="E915" s="4"/>
      <c r="F915" s="75">
        <v>44692.549294907411</v>
      </c>
      <c r="G915" s="4"/>
      <c r="H915" s="9"/>
      <c r="I915" s="9"/>
      <c r="J915" s="9"/>
      <c r="K915" s="9"/>
      <c r="L915" s="9"/>
      <c r="M915" s="9"/>
    </row>
    <row r="916" spans="1:13" x14ac:dyDescent="0.55000000000000004">
      <c r="A916" s="4" t="s">
        <v>12015</v>
      </c>
      <c r="B916" s="60">
        <v>9.9940000000000001E-2</v>
      </c>
      <c r="C916" s="60">
        <v>0.20050399999999999</v>
      </c>
      <c r="D916" s="60">
        <v>6.0134E-2</v>
      </c>
      <c r="E916" s="4"/>
      <c r="F916" s="75">
        <v>44692.549294907411</v>
      </c>
      <c r="G916" s="4"/>
      <c r="H916" s="9"/>
      <c r="I916" s="9"/>
      <c r="J916" s="9"/>
      <c r="K916" s="9"/>
      <c r="L916" s="9"/>
      <c r="M916" s="9"/>
    </row>
    <row r="917" spans="1:13" x14ac:dyDescent="0.55000000000000004">
      <c r="A917" s="4" t="s">
        <v>12016</v>
      </c>
      <c r="B917" s="60">
        <v>-0.26250499999999999</v>
      </c>
      <c r="C917" s="60">
        <v>-1.9907999999999999E-2</v>
      </c>
      <c r="D917" s="60">
        <v>-5.9969000000000001E-2</v>
      </c>
      <c r="E917" s="4"/>
      <c r="F917" s="75">
        <v>44692.549294907411</v>
      </c>
      <c r="G917" s="4"/>
      <c r="H917" s="9"/>
      <c r="I917" s="9"/>
      <c r="J917" s="9"/>
      <c r="K917" s="9"/>
      <c r="L917" s="9"/>
      <c r="M917" s="9"/>
    </row>
    <row r="918" spans="1:13" x14ac:dyDescent="0.55000000000000004">
      <c r="A918" s="4" t="s">
        <v>12017</v>
      </c>
      <c r="B918" s="60">
        <v>-0.26248700000000003</v>
      </c>
      <c r="C918" s="60">
        <v>-1.9928000000000001E-2</v>
      </c>
      <c r="D918" s="60">
        <v>6.0019999999999997E-2</v>
      </c>
      <c r="E918" s="4"/>
      <c r="F918" s="75">
        <v>44692.549294907411</v>
      </c>
      <c r="G918" s="4"/>
      <c r="H918" s="9"/>
      <c r="I918" s="9"/>
      <c r="J918" s="9"/>
      <c r="K918" s="9"/>
      <c r="L918" s="9"/>
      <c r="M918" s="9"/>
    </row>
    <row r="919" spans="1:13" x14ac:dyDescent="0.55000000000000004">
      <c r="A919" s="4" t="s">
        <v>12018</v>
      </c>
      <c r="B919" s="60">
        <v>-0.14663300000000001</v>
      </c>
      <c r="C919" s="60">
        <v>-0.144981</v>
      </c>
      <c r="D919" s="60">
        <v>9.7911999999999999E-2</v>
      </c>
      <c r="E919" s="4"/>
      <c r="F919" s="75">
        <v>44692.549294907411</v>
      </c>
      <c r="G919" s="4"/>
      <c r="H919" s="9"/>
      <c r="I919" s="9"/>
      <c r="J919" s="9"/>
      <c r="K919" s="9"/>
      <c r="L919" s="9"/>
      <c r="M919" s="9"/>
    </row>
    <row r="920" spans="1:13" x14ac:dyDescent="0.55000000000000004">
      <c r="A920" s="4" t="s">
        <v>12019</v>
      </c>
      <c r="B920" s="60">
        <v>0.27742800000000001</v>
      </c>
      <c r="C920" s="60">
        <v>8.5081000000000004E-2</v>
      </c>
      <c r="D920" s="60">
        <v>9.8058999999999993E-2</v>
      </c>
      <c r="E920" s="4"/>
      <c r="F920" s="75">
        <v>44692.549294907411</v>
      </c>
      <c r="G920" s="4"/>
      <c r="H920" s="9"/>
      <c r="I920" s="9"/>
      <c r="J920" s="9"/>
      <c r="K920" s="9"/>
      <c r="L920" s="9"/>
      <c r="M920" s="9"/>
    </row>
    <row r="921" spans="1:13" x14ac:dyDescent="0.55000000000000004">
      <c r="A921" s="4" t="s">
        <v>12021</v>
      </c>
      <c r="B921" s="60">
        <v>0</v>
      </c>
      <c r="C921" s="60">
        <v>0</v>
      </c>
      <c r="D921" s="60">
        <v>0</v>
      </c>
      <c r="E921" s="4"/>
      <c r="F921" s="75">
        <v>44692.549343981482</v>
      </c>
      <c r="G921" s="4"/>
      <c r="H921" s="9">
        <v>168.05500000000001</v>
      </c>
      <c r="I921" s="9">
        <v>279.53399999999999</v>
      </c>
      <c r="J921" s="9">
        <f>H921-168.05</f>
        <v>4.9999999999954525E-3</v>
      </c>
      <c r="K921" s="9">
        <f>I921-279.5</f>
        <v>3.3999999999991815E-2</v>
      </c>
      <c r="L921" s="9"/>
      <c r="M921" s="9"/>
    </row>
    <row r="922" spans="1:13" x14ac:dyDescent="0.55000000000000004">
      <c r="A922" s="4" t="s">
        <v>12022</v>
      </c>
      <c r="B922" s="60">
        <v>-0.100073</v>
      </c>
      <c r="C922" s="60">
        <v>0.20046700000000001</v>
      </c>
      <c r="D922" s="60">
        <v>-5.9872000000000002E-2</v>
      </c>
      <c r="E922" s="4"/>
      <c r="F922" s="75">
        <v>44692.549343981482</v>
      </c>
      <c r="G922" s="4"/>
      <c r="H922" s="9"/>
      <c r="I922" s="9"/>
      <c r="J922" s="9"/>
      <c r="K922" s="9"/>
      <c r="L922" s="9"/>
      <c r="M922" s="9"/>
    </row>
    <row r="923" spans="1:13" x14ac:dyDescent="0.55000000000000004">
      <c r="A923" s="4" t="s">
        <v>12023</v>
      </c>
      <c r="B923" s="60">
        <v>-0.100061</v>
      </c>
      <c r="C923" s="60">
        <v>0.20044000000000001</v>
      </c>
      <c r="D923" s="60">
        <v>6.0016E-2</v>
      </c>
      <c r="E923" s="4"/>
      <c r="F923" s="75">
        <v>44692.549343981482</v>
      </c>
      <c r="G923" s="4"/>
      <c r="H923" s="9"/>
      <c r="I923" s="9"/>
      <c r="J923" s="9"/>
      <c r="K923" s="9"/>
      <c r="L923" s="9"/>
      <c r="M923" s="9"/>
    </row>
    <row r="924" spans="1:13" x14ac:dyDescent="0.55000000000000004">
      <c r="A924" s="4" t="s">
        <v>12024</v>
      </c>
      <c r="B924" s="60">
        <v>9.9937999999999999E-2</v>
      </c>
      <c r="C924" s="60">
        <v>0.20055100000000001</v>
      </c>
      <c r="D924" s="60">
        <v>-5.9903999999999999E-2</v>
      </c>
      <c r="E924" s="4"/>
      <c r="F924" s="75">
        <v>44692.549343981482</v>
      </c>
      <c r="G924" s="4"/>
      <c r="H924" s="9"/>
      <c r="I924" s="9"/>
      <c r="J924" s="9"/>
      <c r="K924" s="9"/>
      <c r="L924" s="9"/>
      <c r="M924" s="9"/>
    </row>
    <row r="925" spans="1:13" x14ac:dyDescent="0.55000000000000004">
      <c r="A925" s="4" t="s">
        <v>12025</v>
      </c>
      <c r="B925" s="60">
        <v>9.9951999999999999E-2</v>
      </c>
      <c r="C925" s="60">
        <v>0.20052600000000001</v>
      </c>
      <c r="D925" s="60">
        <v>6.0082000000000003E-2</v>
      </c>
      <c r="E925" s="4"/>
      <c r="F925" s="75">
        <v>44692.549343981482</v>
      </c>
      <c r="G925" s="4"/>
      <c r="H925" s="9"/>
      <c r="I925" s="9"/>
      <c r="J925" s="9"/>
      <c r="K925" s="9"/>
      <c r="L925" s="9"/>
      <c r="M925" s="9"/>
    </row>
    <row r="926" spans="1:13" x14ac:dyDescent="0.55000000000000004">
      <c r="A926" s="4" t="s">
        <v>12026</v>
      </c>
      <c r="B926" s="60">
        <v>-0.262546</v>
      </c>
      <c r="C926" s="60">
        <v>-1.9911999999999999E-2</v>
      </c>
      <c r="D926" s="60">
        <v>-5.9988E-2</v>
      </c>
      <c r="E926" s="4"/>
      <c r="F926" s="75">
        <v>44692.549343981482</v>
      </c>
      <c r="G926" s="4"/>
      <c r="H926" s="9"/>
      <c r="I926" s="9"/>
      <c r="J926" s="9"/>
      <c r="K926" s="9"/>
      <c r="L926" s="9"/>
      <c r="M926" s="9"/>
    </row>
    <row r="927" spans="1:13" x14ac:dyDescent="0.55000000000000004">
      <c r="A927" s="4" t="s">
        <v>12027</v>
      </c>
      <c r="B927" s="60">
        <v>-0.26251999999999998</v>
      </c>
      <c r="C927" s="60">
        <v>-1.9935999999999999E-2</v>
      </c>
      <c r="D927" s="60">
        <v>6.0020999999999998E-2</v>
      </c>
      <c r="E927" s="4"/>
      <c r="F927" s="75">
        <v>44692.549343981482</v>
      </c>
      <c r="G927" s="4"/>
      <c r="H927" s="9"/>
      <c r="I927" s="9"/>
      <c r="J927" s="9"/>
      <c r="K927" s="9"/>
      <c r="L927" s="9"/>
      <c r="M927" s="9"/>
    </row>
    <row r="928" spans="1:13" x14ac:dyDescent="0.55000000000000004">
      <c r="A928" s="4" t="s">
        <v>12028</v>
      </c>
      <c r="B928" s="60">
        <v>-0.146647</v>
      </c>
      <c r="C928" s="60">
        <v>-0.14501800000000001</v>
      </c>
      <c r="D928" s="60">
        <v>9.7903000000000004E-2</v>
      </c>
      <c r="E928" s="4"/>
      <c r="F928" s="75">
        <v>44692.549343981482</v>
      </c>
      <c r="G928" s="4"/>
      <c r="H928" s="9"/>
      <c r="I928" s="9"/>
      <c r="J928" s="9"/>
      <c r="K928" s="9"/>
      <c r="L928" s="9"/>
      <c r="M928" s="9"/>
    </row>
    <row r="929" spans="1:13" x14ac:dyDescent="0.55000000000000004">
      <c r="A929" s="4" t="s">
        <v>12029</v>
      </c>
      <c r="B929" s="60">
        <v>0.27744200000000002</v>
      </c>
      <c r="C929" s="60">
        <v>8.5083000000000006E-2</v>
      </c>
      <c r="D929" s="60">
        <v>9.7990999999999995E-2</v>
      </c>
      <c r="E929" s="4"/>
      <c r="F929" s="75">
        <v>44692.549343981482</v>
      </c>
      <c r="G929" s="4"/>
      <c r="H929" s="9"/>
      <c r="I929" s="9"/>
      <c r="J929" s="9"/>
      <c r="K929" s="9"/>
      <c r="L929" s="9"/>
      <c r="M929" s="9"/>
    </row>
    <row r="930" spans="1:13" x14ac:dyDescent="0.55000000000000004">
      <c r="A930" s="4" t="s">
        <v>12031</v>
      </c>
      <c r="B930" s="60">
        <v>0</v>
      </c>
      <c r="C930" s="60">
        <v>0</v>
      </c>
      <c r="D930" s="60">
        <v>0</v>
      </c>
      <c r="E930" s="4"/>
      <c r="F930" s="75">
        <v>44692.54939270833</v>
      </c>
      <c r="G930" s="4"/>
      <c r="H930" s="9">
        <v>168.09099999999998</v>
      </c>
      <c r="I930" s="9">
        <v>279.53099999999995</v>
      </c>
      <c r="J930" s="9">
        <f>H930-168.05</f>
        <v>4.0999999999968395E-2</v>
      </c>
      <c r="K930" s="9">
        <f>I930-279.5</f>
        <v>3.0999999999949068E-2</v>
      </c>
      <c r="L930" s="9"/>
      <c r="M930" s="9"/>
    </row>
    <row r="931" spans="1:13" x14ac:dyDescent="0.55000000000000004">
      <c r="A931" s="4" t="s">
        <v>12032</v>
      </c>
      <c r="B931" s="60">
        <v>-0.100047</v>
      </c>
      <c r="C931" s="60">
        <v>0.20045299999999999</v>
      </c>
      <c r="D931" s="60">
        <v>-5.9931999999999999E-2</v>
      </c>
      <c r="E931" s="4"/>
      <c r="F931" s="75">
        <v>44692.54939270833</v>
      </c>
      <c r="G931" s="4"/>
      <c r="H931" s="9"/>
      <c r="I931" s="9"/>
      <c r="J931" s="9"/>
      <c r="K931" s="9"/>
      <c r="L931" s="9"/>
      <c r="M931" s="9"/>
    </row>
    <row r="932" spans="1:13" x14ac:dyDescent="0.55000000000000004">
      <c r="A932" s="4" t="s">
        <v>12033</v>
      </c>
      <c r="B932" s="60">
        <v>-0.100033</v>
      </c>
      <c r="C932" s="60">
        <v>0.20045199999999999</v>
      </c>
      <c r="D932" s="60">
        <v>6.0033999999999997E-2</v>
      </c>
      <c r="E932" s="4"/>
      <c r="F932" s="75">
        <v>44692.54939270833</v>
      </c>
      <c r="G932" s="4"/>
      <c r="H932" s="9"/>
      <c r="I932" s="9"/>
      <c r="J932" s="9"/>
      <c r="K932" s="9"/>
      <c r="L932" s="9"/>
      <c r="M932" s="9"/>
    </row>
    <row r="933" spans="1:13" x14ac:dyDescent="0.55000000000000004">
      <c r="A933" s="4" t="s">
        <v>12034</v>
      </c>
      <c r="B933" s="60">
        <v>0.10001</v>
      </c>
      <c r="C933" s="60">
        <v>0.20049900000000001</v>
      </c>
      <c r="D933" s="60">
        <v>-5.9905E-2</v>
      </c>
      <c r="E933" s="4"/>
      <c r="F933" s="75">
        <v>44692.54939270833</v>
      </c>
      <c r="G933" s="4"/>
      <c r="H933" s="9"/>
      <c r="I933" s="9"/>
      <c r="J933" s="9"/>
      <c r="K933" s="9"/>
      <c r="L933" s="9"/>
      <c r="M933" s="9"/>
    </row>
    <row r="934" spans="1:13" x14ac:dyDescent="0.55000000000000004">
      <c r="A934" s="4" t="s">
        <v>12035</v>
      </c>
      <c r="B934" s="60">
        <v>9.9920999999999996E-2</v>
      </c>
      <c r="C934" s="60">
        <v>0.20053399999999999</v>
      </c>
      <c r="D934" s="60">
        <v>6.0087000000000002E-2</v>
      </c>
      <c r="E934" s="4"/>
      <c r="F934" s="75">
        <v>44692.54939270833</v>
      </c>
      <c r="G934" s="4"/>
      <c r="H934" s="9"/>
      <c r="I934" s="9"/>
      <c r="J934" s="9"/>
      <c r="K934" s="9"/>
      <c r="L934" s="9"/>
      <c r="M934" s="9"/>
    </row>
    <row r="935" spans="1:13" x14ac:dyDescent="0.55000000000000004">
      <c r="A935" s="4" t="s">
        <v>12036</v>
      </c>
      <c r="B935" s="60">
        <v>-0.262513</v>
      </c>
      <c r="C935" s="60">
        <v>-1.9951E-2</v>
      </c>
      <c r="D935" s="60">
        <v>-6.0023E-2</v>
      </c>
      <c r="E935" s="4"/>
      <c r="F935" s="75">
        <v>44692.54939270833</v>
      </c>
      <c r="G935" s="4"/>
      <c r="H935" s="9"/>
      <c r="I935" s="9"/>
      <c r="J935" s="9"/>
      <c r="K935" s="9"/>
      <c r="L935" s="9"/>
      <c r="M935" s="9"/>
    </row>
    <row r="936" spans="1:13" x14ac:dyDescent="0.55000000000000004">
      <c r="A936" s="4" t="s">
        <v>12037</v>
      </c>
      <c r="B936" s="60">
        <v>-0.26252900000000001</v>
      </c>
      <c r="C936" s="60">
        <v>-1.9945999999999998E-2</v>
      </c>
      <c r="D936" s="60">
        <v>5.9991999999999997E-2</v>
      </c>
      <c r="E936" s="4"/>
      <c r="F936" s="75">
        <v>44692.54939270833</v>
      </c>
      <c r="G936" s="4"/>
      <c r="H936" s="9"/>
      <c r="I936" s="9"/>
      <c r="J936" s="9"/>
      <c r="K936" s="9"/>
      <c r="L936" s="9"/>
      <c r="M936" s="9"/>
    </row>
    <row r="937" spans="1:13" x14ac:dyDescent="0.55000000000000004">
      <c r="A937" s="4" t="s">
        <v>12038</v>
      </c>
      <c r="B937" s="60">
        <v>-0.14663599999999999</v>
      </c>
      <c r="C937" s="60">
        <v>-0.145039</v>
      </c>
      <c r="D937" s="60">
        <v>9.7880999999999996E-2</v>
      </c>
      <c r="E937" s="4"/>
      <c r="F937" s="75">
        <v>44692.54939270833</v>
      </c>
      <c r="G937" s="4"/>
      <c r="H937" s="9"/>
      <c r="I937" s="9"/>
      <c r="J937" s="9"/>
      <c r="K937" s="9"/>
      <c r="L937" s="9"/>
      <c r="M937" s="9"/>
    </row>
    <row r="938" spans="1:13" x14ac:dyDescent="0.55000000000000004">
      <c r="A938" s="4" t="s">
        <v>12039</v>
      </c>
      <c r="B938" s="60">
        <v>0.27745500000000001</v>
      </c>
      <c r="C938" s="60">
        <v>8.5179000000000005E-2</v>
      </c>
      <c r="D938" s="60">
        <v>9.7983000000000001E-2</v>
      </c>
      <c r="E938" s="4"/>
      <c r="F938" s="75">
        <v>44692.54939270833</v>
      </c>
      <c r="G938" s="4"/>
      <c r="H938" s="9"/>
      <c r="I938" s="9"/>
      <c r="J938" s="9"/>
      <c r="K938" s="9"/>
      <c r="L938" s="9"/>
      <c r="M938" s="9"/>
    </row>
    <row r="939" spans="1:13" x14ac:dyDescent="0.55000000000000004">
      <c r="A939" s="4" t="s">
        <v>12041</v>
      </c>
      <c r="B939" s="60">
        <v>0</v>
      </c>
      <c r="C939" s="60">
        <v>0</v>
      </c>
      <c r="D939" s="60">
        <v>0</v>
      </c>
      <c r="E939" s="4"/>
      <c r="F939" s="75">
        <v>44692.549441319446</v>
      </c>
      <c r="G939" s="4"/>
      <c r="H939" s="9">
        <v>168.048</v>
      </c>
      <c r="I939" s="9">
        <v>279.52500000000003</v>
      </c>
      <c r="J939" s="9">
        <f>H939-168.05</f>
        <v>-2.0000000000095497E-3</v>
      </c>
      <c r="K939" s="9">
        <f>I939-279.5</f>
        <v>2.5000000000034106E-2</v>
      </c>
      <c r="L939" s="9"/>
      <c r="M939" s="9"/>
    </row>
    <row r="940" spans="1:13" x14ac:dyDescent="0.55000000000000004">
      <c r="A940" s="4" t="s">
        <v>12042</v>
      </c>
      <c r="B940" s="60">
        <v>-0.100006</v>
      </c>
      <c r="C940" s="60">
        <v>0.20044300000000001</v>
      </c>
      <c r="D940" s="60">
        <v>-5.9834999999999999E-2</v>
      </c>
      <c r="E940" s="4"/>
      <c r="F940" s="75">
        <v>44692.549441319446</v>
      </c>
      <c r="G940" s="4"/>
      <c r="H940" s="9"/>
      <c r="I940" s="9"/>
      <c r="J940" s="9"/>
      <c r="K940" s="9"/>
      <c r="L940" s="9"/>
      <c r="M940" s="9"/>
    </row>
    <row r="941" spans="1:13" x14ac:dyDescent="0.55000000000000004">
      <c r="A941" s="4" t="s">
        <v>12043</v>
      </c>
      <c r="B941" s="60">
        <v>-0.10008599999999999</v>
      </c>
      <c r="C941" s="60">
        <v>0.200435</v>
      </c>
      <c r="D941" s="60">
        <v>6.0082999999999998E-2</v>
      </c>
      <c r="E941" s="4"/>
      <c r="F941" s="75">
        <v>44692.549441319446</v>
      </c>
      <c r="G941" s="4"/>
      <c r="H941" s="9"/>
      <c r="I941" s="9"/>
      <c r="J941" s="9"/>
      <c r="K941" s="9"/>
      <c r="L941" s="9"/>
      <c r="M941" s="9"/>
    </row>
    <row r="942" spans="1:13" x14ac:dyDescent="0.55000000000000004">
      <c r="A942" s="4" t="s">
        <v>12044</v>
      </c>
      <c r="B942" s="60">
        <v>0.1</v>
      </c>
      <c r="C942" s="60">
        <v>0.20049</v>
      </c>
      <c r="D942" s="60">
        <v>-5.9787E-2</v>
      </c>
      <c r="E942" s="4"/>
      <c r="F942" s="75">
        <v>44692.549441319446</v>
      </c>
      <c r="G942" s="4"/>
      <c r="H942" s="9"/>
      <c r="I942" s="9"/>
      <c r="J942" s="9"/>
      <c r="K942" s="9"/>
      <c r="L942" s="9"/>
      <c r="M942" s="9"/>
    </row>
    <row r="943" spans="1:13" x14ac:dyDescent="0.55000000000000004">
      <c r="A943" s="4" t="s">
        <v>12045</v>
      </c>
      <c r="B943" s="60">
        <v>9.9973999999999993E-2</v>
      </c>
      <c r="C943" s="60">
        <v>0.200515</v>
      </c>
      <c r="D943" s="60">
        <v>6.0152999999999998E-2</v>
      </c>
      <c r="E943" s="4"/>
      <c r="F943" s="75">
        <v>44692.549441319446</v>
      </c>
      <c r="G943" s="4"/>
      <c r="H943" s="9"/>
      <c r="I943" s="9"/>
      <c r="J943" s="9"/>
      <c r="K943" s="9"/>
      <c r="L943" s="9"/>
      <c r="M943" s="9"/>
    </row>
    <row r="944" spans="1:13" x14ac:dyDescent="0.55000000000000004">
      <c r="A944" s="4" t="s">
        <v>12046</v>
      </c>
      <c r="B944" s="60">
        <v>-0.26253599999999999</v>
      </c>
      <c r="C944" s="60">
        <v>-1.9893999999999998E-2</v>
      </c>
      <c r="D944" s="60">
        <v>-5.9968E-2</v>
      </c>
      <c r="E944" s="4"/>
      <c r="F944" s="75">
        <v>44692.549441319446</v>
      </c>
      <c r="G944" s="4"/>
      <c r="H944" s="9"/>
      <c r="I944" s="9"/>
      <c r="J944" s="9"/>
      <c r="K944" s="9"/>
      <c r="L944" s="9"/>
      <c r="M944" s="9"/>
    </row>
    <row r="945" spans="1:13" x14ac:dyDescent="0.55000000000000004">
      <c r="A945" s="4" t="s">
        <v>12047</v>
      </c>
      <c r="B945" s="60">
        <v>-0.26252799999999998</v>
      </c>
      <c r="C945" s="60">
        <v>-1.9941E-2</v>
      </c>
      <c r="D945" s="60">
        <v>6.0027999999999998E-2</v>
      </c>
      <c r="E945" s="4"/>
      <c r="F945" s="75">
        <v>44692.549441319446</v>
      </c>
      <c r="G945" s="4"/>
      <c r="H945" s="9"/>
      <c r="I945" s="9"/>
      <c r="J945" s="9"/>
      <c r="K945" s="9"/>
      <c r="L945" s="9"/>
      <c r="M945" s="9"/>
    </row>
    <row r="946" spans="1:13" x14ac:dyDescent="0.55000000000000004">
      <c r="A946" s="4" t="s">
        <v>12048</v>
      </c>
      <c r="B946" s="60">
        <v>-0.14671200000000001</v>
      </c>
      <c r="C946" s="60">
        <v>-0.14505999999999999</v>
      </c>
      <c r="D946" s="60">
        <v>9.7864000000000007E-2</v>
      </c>
      <c r="E946" s="4"/>
      <c r="F946" s="75">
        <v>44692.549441319446</v>
      </c>
      <c r="G946" s="4"/>
      <c r="H946" s="9"/>
      <c r="I946" s="9"/>
      <c r="J946" s="9"/>
      <c r="K946" s="9"/>
      <c r="L946" s="9"/>
      <c r="M946" s="9"/>
    </row>
    <row r="947" spans="1:13" x14ac:dyDescent="0.55000000000000004">
      <c r="A947" s="4" t="s">
        <v>12049</v>
      </c>
      <c r="B947" s="60">
        <v>0.27745999999999998</v>
      </c>
      <c r="C947" s="60">
        <v>8.5041000000000005E-2</v>
      </c>
      <c r="D947" s="60">
        <v>9.8067000000000001E-2</v>
      </c>
      <c r="E947" s="4"/>
      <c r="F947" s="75">
        <v>44692.549441319446</v>
      </c>
      <c r="G947" s="4"/>
      <c r="H947" s="9"/>
      <c r="I947" s="9"/>
      <c r="J947" s="9"/>
      <c r="K947" s="9"/>
      <c r="L947" s="9"/>
      <c r="M947" s="9"/>
    </row>
    <row r="948" spans="1:13" x14ac:dyDescent="0.55000000000000004">
      <c r="A948" s="4" t="s">
        <v>12051</v>
      </c>
      <c r="B948" s="60">
        <v>0</v>
      </c>
      <c r="C948" s="60">
        <v>0</v>
      </c>
      <c r="D948" s="60">
        <v>0</v>
      </c>
      <c r="E948" s="4"/>
      <c r="F948" s="75">
        <v>44692.54949016204</v>
      </c>
      <c r="G948" s="4"/>
      <c r="H948" s="9">
        <v>168.03699999999998</v>
      </c>
      <c r="I948" s="9">
        <v>279.51300000000003</v>
      </c>
      <c r="J948" s="9">
        <f>H948-168.05</f>
        <v>-1.3000000000033651E-2</v>
      </c>
      <c r="K948" s="9">
        <f>I948-279.5</f>
        <v>1.3000000000033651E-2</v>
      </c>
      <c r="L948" s="9"/>
      <c r="M948" s="9"/>
    </row>
    <row r="949" spans="1:13" x14ac:dyDescent="0.55000000000000004">
      <c r="A949" s="4" t="s">
        <v>12052</v>
      </c>
      <c r="B949" s="60">
        <v>-0.100011</v>
      </c>
      <c r="C949" s="60">
        <v>0.20044000000000001</v>
      </c>
      <c r="D949" s="60">
        <v>-5.9837000000000001E-2</v>
      </c>
      <c r="E949" s="4"/>
      <c r="F949" s="75">
        <v>44692.54949016204</v>
      </c>
      <c r="G949" s="4"/>
      <c r="H949" s="9"/>
      <c r="I949" s="9"/>
      <c r="J949" s="9"/>
      <c r="K949" s="9"/>
      <c r="L949" s="9"/>
      <c r="M949" s="9"/>
    </row>
    <row r="950" spans="1:13" x14ac:dyDescent="0.55000000000000004">
      <c r="A950" s="4" t="s">
        <v>12053</v>
      </c>
      <c r="B950" s="60">
        <v>-0.10007199999999999</v>
      </c>
      <c r="C950" s="60">
        <v>0.20044300000000001</v>
      </c>
      <c r="D950" s="60">
        <v>6.0109999999999997E-2</v>
      </c>
      <c r="E950" s="4"/>
      <c r="F950" s="75">
        <v>44692.54949016204</v>
      </c>
      <c r="G950" s="4"/>
      <c r="H950" s="9"/>
      <c r="I950" s="9"/>
      <c r="J950" s="9"/>
      <c r="K950" s="9"/>
      <c r="L950" s="9"/>
      <c r="M950" s="9"/>
    </row>
    <row r="951" spans="1:13" x14ac:dyDescent="0.55000000000000004">
      <c r="A951" s="4" t="s">
        <v>12054</v>
      </c>
      <c r="B951" s="60">
        <v>0.10000199999999999</v>
      </c>
      <c r="C951" s="60">
        <v>0.200546</v>
      </c>
      <c r="D951" s="60">
        <v>-5.9817000000000002E-2</v>
      </c>
      <c r="E951" s="4"/>
      <c r="F951" s="75">
        <v>44692.54949016204</v>
      </c>
      <c r="G951" s="4"/>
      <c r="H951" s="9"/>
      <c r="I951" s="9"/>
      <c r="J951" s="9"/>
      <c r="K951" s="9"/>
      <c r="L951" s="9"/>
      <c r="M951" s="9"/>
    </row>
    <row r="952" spans="1:13" x14ac:dyDescent="0.55000000000000004">
      <c r="A952" s="4" t="s">
        <v>12055</v>
      </c>
      <c r="B952" s="60">
        <v>9.9877999999999995E-2</v>
      </c>
      <c r="C952" s="60">
        <v>0.20044500000000001</v>
      </c>
      <c r="D952" s="60">
        <v>6.0205000000000002E-2</v>
      </c>
      <c r="E952" s="4"/>
      <c r="F952" s="75">
        <v>44692.54949016204</v>
      </c>
      <c r="G952" s="4"/>
      <c r="H952" s="9"/>
      <c r="I952" s="9"/>
      <c r="J952" s="9"/>
      <c r="K952" s="9"/>
      <c r="L952" s="9"/>
      <c r="M952" s="9"/>
    </row>
    <row r="953" spans="1:13" x14ac:dyDescent="0.55000000000000004">
      <c r="A953" s="4" t="s">
        <v>12056</v>
      </c>
      <c r="B953" s="60">
        <v>-0.26255499999999998</v>
      </c>
      <c r="C953" s="60">
        <v>-1.9928000000000001E-2</v>
      </c>
      <c r="D953" s="60">
        <v>-6.0073000000000001E-2</v>
      </c>
      <c r="E953" s="4"/>
      <c r="F953" s="75">
        <v>44692.54949016204</v>
      </c>
      <c r="G953" s="4"/>
      <c r="H953" s="9"/>
      <c r="I953" s="9"/>
      <c r="J953" s="9"/>
      <c r="K953" s="9"/>
      <c r="L953" s="9"/>
      <c r="M953" s="9"/>
    </row>
    <row r="954" spans="1:13" x14ac:dyDescent="0.55000000000000004">
      <c r="A954" s="4" t="s">
        <v>12057</v>
      </c>
      <c r="B954" s="60">
        <v>-0.262544</v>
      </c>
      <c r="C954" s="60">
        <v>-1.9979E-2</v>
      </c>
      <c r="D954" s="60">
        <v>5.9943000000000003E-2</v>
      </c>
      <c r="E954" s="4"/>
      <c r="F954" s="75">
        <v>44692.54949016204</v>
      </c>
      <c r="G954" s="4"/>
      <c r="H954" s="9"/>
      <c r="I954" s="9"/>
      <c r="J954" s="9"/>
      <c r="K954" s="9"/>
      <c r="L954" s="9"/>
      <c r="M954" s="9"/>
    </row>
    <row r="955" spans="1:13" x14ac:dyDescent="0.55000000000000004">
      <c r="A955" s="4" t="s">
        <v>12058</v>
      </c>
      <c r="B955" s="60">
        <v>-0.1467</v>
      </c>
      <c r="C955" s="60">
        <v>-0.14513300000000001</v>
      </c>
      <c r="D955" s="60">
        <v>9.7796999999999995E-2</v>
      </c>
      <c r="E955" s="4"/>
      <c r="F955" s="75">
        <v>44692.54949016204</v>
      </c>
      <c r="G955" s="4"/>
      <c r="H955" s="9"/>
      <c r="I955" s="9"/>
      <c r="J955" s="9"/>
      <c r="K955" s="9"/>
      <c r="L955" s="9"/>
      <c r="M955" s="9"/>
    </row>
    <row r="956" spans="1:13" x14ac:dyDescent="0.55000000000000004">
      <c r="A956" s="4" t="s">
        <v>12059</v>
      </c>
      <c r="B956" s="60">
        <v>0.27740700000000001</v>
      </c>
      <c r="C956" s="60">
        <v>8.5028999999999993E-2</v>
      </c>
      <c r="D956" s="60">
        <v>9.8140000000000005E-2</v>
      </c>
      <c r="E956" s="4"/>
      <c r="F956" s="75">
        <v>44692.54949016204</v>
      </c>
      <c r="G956" s="4"/>
      <c r="H956" s="9"/>
      <c r="I956" s="9"/>
      <c r="J956" s="9"/>
      <c r="K956" s="9"/>
      <c r="L956" s="9"/>
      <c r="M956" s="9"/>
    </row>
    <row r="957" spans="1:13" x14ac:dyDescent="0.55000000000000004">
      <c r="A957" s="4" t="s">
        <v>12061</v>
      </c>
      <c r="B957" s="60">
        <v>0</v>
      </c>
      <c r="C957" s="60">
        <v>0</v>
      </c>
      <c r="D957" s="60">
        <v>0</v>
      </c>
      <c r="E957" s="4"/>
      <c r="F957" s="75">
        <v>44692.549538194442</v>
      </c>
      <c r="G957" s="4"/>
      <c r="H957" s="9">
        <v>168.05999999999997</v>
      </c>
      <c r="I957" s="9">
        <v>279.51799999999997</v>
      </c>
      <c r="J957" s="9">
        <f>H957-168.05</f>
        <v>9.9999999999624833E-3</v>
      </c>
      <c r="K957" s="9">
        <f>I957-279.5</f>
        <v>1.799999999997226E-2</v>
      </c>
      <c r="L957" s="9"/>
      <c r="M957" s="9"/>
    </row>
    <row r="958" spans="1:13" x14ac:dyDescent="0.55000000000000004">
      <c r="A958" s="4" t="s">
        <v>12062</v>
      </c>
      <c r="B958" s="60">
        <v>-0.100032</v>
      </c>
      <c r="C958" s="60">
        <v>0.200491</v>
      </c>
      <c r="D958" s="60">
        <v>-5.9841999999999999E-2</v>
      </c>
      <c r="E958" s="4"/>
      <c r="F958" s="75">
        <v>44692.549538194442</v>
      </c>
      <c r="G958" s="4"/>
      <c r="H958" s="9"/>
      <c r="I958" s="9"/>
      <c r="J958" s="9"/>
      <c r="K958" s="9"/>
      <c r="L958" s="9"/>
      <c r="M958" s="9"/>
    </row>
    <row r="959" spans="1:13" x14ac:dyDescent="0.55000000000000004">
      <c r="A959" s="4" t="s">
        <v>12063</v>
      </c>
      <c r="B959" s="60">
        <v>-0.100025</v>
      </c>
      <c r="C959" s="60">
        <v>0.20049500000000001</v>
      </c>
      <c r="D959" s="60">
        <v>6.0033000000000003E-2</v>
      </c>
      <c r="E959" s="4"/>
      <c r="F959" s="75">
        <v>44692.549538194442</v>
      </c>
      <c r="G959" s="4"/>
      <c r="H959" s="9"/>
      <c r="I959" s="9"/>
      <c r="J959" s="9"/>
      <c r="K959" s="9"/>
      <c r="L959" s="9"/>
      <c r="M959" s="9"/>
    </row>
    <row r="960" spans="1:13" x14ac:dyDescent="0.55000000000000004">
      <c r="A960" s="4" t="s">
        <v>12064</v>
      </c>
      <c r="B960" s="60">
        <v>9.9978999999999998E-2</v>
      </c>
      <c r="C960" s="60">
        <v>0.200546</v>
      </c>
      <c r="D960" s="60">
        <v>-5.9873999999999997E-2</v>
      </c>
      <c r="E960" s="4"/>
      <c r="F960" s="75">
        <v>44692.549538194442</v>
      </c>
      <c r="G960" s="4"/>
      <c r="H960" s="9"/>
      <c r="I960" s="9"/>
      <c r="J960" s="9"/>
      <c r="K960" s="9"/>
      <c r="L960" s="9"/>
      <c r="M960" s="9"/>
    </row>
    <row r="961" spans="1:13" x14ac:dyDescent="0.55000000000000004">
      <c r="A961" s="4" t="s">
        <v>12065</v>
      </c>
      <c r="B961" s="60">
        <v>0.10001400000000001</v>
      </c>
      <c r="C961" s="60">
        <v>0.200493</v>
      </c>
      <c r="D961" s="60">
        <v>6.0080000000000001E-2</v>
      </c>
      <c r="E961" s="4"/>
      <c r="F961" s="75">
        <v>44692.549538194442</v>
      </c>
      <c r="G961" s="4"/>
      <c r="H961" s="9"/>
      <c r="I961" s="9"/>
      <c r="J961" s="9"/>
      <c r="K961" s="9"/>
      <c r="L961" s="9"/>
      <c r="M961" s="9"/>
    </row>
    <row r="962" spans="1:13" x14ac:dyDescent="0.55000000000000004">
      <c r="A962" s="4" t="s">
        <v>12066</v>
      </c>
      <c r="B962" s="60">
        <v>-0.26259300000000002</v>
      </c>
      <c r="C962" s="60">
        <v>-1.9862000000000001E-2</v>
      </c>
      <c r="D962" s="60">
        <v>-5.9908999999999997E-2</v>
      </c>
      <c r="E962" s="4"/>
      <c r="F962" s="75">
        <v>44692.549538194442</v>
      </c>
      <c r="G962" s="4"/>
      <c r="H962" s="9"/>
      <c r="I962" s="9"/>
      <c r="J962" s="9"/>
      <c r="K962" s="9"/>
      <c r="L962" s="9"/>
      <c r="M962" s="9"/>
    </row>
    <row r="963" spans="1:13" x14ac:dyDescent="0.55000000000000004">
      <c r="A963" s="4" t="s">
        <v>12067</v>
      </c>
      <c r="B963" s="60">
        <v>-0.26255699999999998</v>
      </c>
      <c r="C963" s="60">
        <v>-1.9917000000000001E-2</v>
      </c>
      <c r="D963" s="60">
        <v>6.0054000000000003E-2</v>
      </c>
      <c r="E963" s="4"/>
      <c r="F963" s="75">
        <v>44692.549538194442</v>
      </c>
      <c r="G963" s="4"/>
      <c r="H963" s="9"/>
      <c r="I963" s="9"/>
      <c r="J963" s="9"/>
      <c r="K963" s="9"/>
      <c r="L963" s="9"/>
      <c r="M963" s="9"/>
    </row>
    <row r="964" spans="1:13" x14ac:dyDescent="0.55000000000000004">
      <c r="A964" s="4" t="s">
        <v>12068</v>
      </c>
      <c r="B964" s="60">
        <v>-0.146615</v>
      </c>
      <c r="C964" s="60">
        <v>-0.14499799999999999</v>
      </c>
      <c r="D964" s="60">
        <v>9.7952999999999998E-2</v>
      </c>
      <c r="E964" s="4"/>
      <c r="F964" s="75">
        <v>44692.549538194442</v>
      </c>
      <c r="G964" s="4"/>
      <c r="H964" s="9"/>
      <c r="I964" s="9"/>
      <c r="J964" s="9"/>
      <c r="K964" s="9"/>
      <c r="L964" s="9"/>
      <c r="M964" s="9"/>
    </row>
    <row r="965" spans="1:13" x14ac:dyDescent="0.55000000000000004">
      <c r="A965" s="4" t="s">
        <v>12069</v>
      </c>
      <c r="B965" s="60">
        <v>0.27748699999999998</v>
      </c>
      <c r="C965" s="60">
        <v>8.5091E-2</v>
      </c>
      <c r="D965" s="60">
        <v>9.7972000000000004E-2</v>
      </c>
      <c r="E965" s="4"/>
      <c r="F965" s="75">
        <v>44692.549538194442</v>
      </c>
      <c r="G965" s="4"/>
      <c r="H965" s="9"/>
      <c r="I965" s="9"/>
      <c r="J965" s="9"/>
      <c r="K965" s="9"/>
      <c r="L965" s="9"/>
      <c r="M965" s="9"/>
    </row>
    <row r="966" spans="1:13" x14ac:dyDescent="0.55000000000000004">
      <c r="A966" s="4" t="s">
        <v>12071</v>
      </c>
      <c r="B966" s="60">
        <v>0</v>
      </c>
      <c r="C966" s="60">
        <v>0</v>
      </c>
      <c r="D966" s="60">
        <v>0</v>
      </c>
      <c r="E966" s="4"/>
      <c r="F966" s="75">
        <v>44692.549587037036</v>
      </c>
      <c r="G966" s="4"/>
      <c r="H966" s="9">
        <v>168.048</v>
      </c>
      <c r="I966" s="9">
        <v>279.52900000000005</v>
      </c>
      <c r="J966" s="9">
        <f>H966-168.05</f>
        <v>-2.0000000000095497E-3</v>
      </c>
      <c r="K966" s="9">
        <f>I966-279.5</f>
        <v>2.9000000000053205E-2</v>
      </c>
      <c r="L966" s="9"/>
      <c r="M966" s="9"/>
    </row>
    <row r="967" spans="1:13" x14ac:dyDescent="0.55000000000000004">
      <c r="A967" s="4" t="s">
        <v>12072</v>
      </c>
      <c r="B967" s="60">
        <v>-9.9991999999999998E-2</v>
      </c>
      <c r="C967" s="60">
        <v>0.20044799999999999</v>
      </c>
      <c r="D967" s="60">
        <v>-5.9907000000000002E-2</v>
      </c>
      <c r="E967" s="4"/>
      <c r="F967" s="75">
        <v>44692.549587037036</v>
      </c>
      <c r="G967" s="4"/>
      <c r="H967" s="9"/>
      <c r="I967" s="9"/>
      <c r="J967" s="9"/>
      <c r="K967" s="9"/>
      <c r="L967" s="9"/>
      <c r="M967" s="9"/>
    </row>
    <row r="968" spans="1:13" x14ac:dyDescent="0.55000000000000004">
      <c r="A968" s="4" t="s">
        <v>12073</v>
      </c>
      <c r="B968" s="60">
        <v>-0.100023</v>
      </c>
      <c r="C968" s="60">
        <v>0.20049700000000001</v>
      </c>
      <c r="D968" s="60">
        <v>6.0031000000000001E-2</v>
      </c>
      <c r="E968" s="4"/>
      <c r="F968" s="75">
        <v>44692.549587037036</v>
      </c>
      <c r="G968" s="4"/>
      <c r="H968" s="9"/>
      <c r="I968" s="9"/>
      <c r="J968" s="9"/>
      <c r="K968" s="9"/>
      <c r="L968" s="9"/>
      <c r="M968" s="9"/>
    </row>
    <row r="969" spans="1:13" x14ac:dyDescent="0.55000000000000004">
      <c r="A969" s="4" t="s">
        <v>12074</v>
      </c>
      <c r="B969" s="60">
        <v>9.9994E-2</v>
      </c>
      <c r="C969" s="60">
        <v>0.200485</v>
      </c>
      <c r="D969" s="60">
        <v>-5.9914000000000002E-2</v>
      </c>
      <c r="E969" s="4"/>
      <c r="F969" s="75">
        <v>44692.549587037036</v>
      </c>
      <c r="G969" s="4"/>
      <c r="H969" s="9"/>
      <c r="I969" s="9"/>
      <c r="J969" s="9"/>
      <c r="K969" s="9"/>
      <c r="L969" s="9"/>
      <c r="M969" s="9"/>
    </row>
    <row r="970" spans="1:13" x14ac:dyDescent="0.55000000000000004">
      <c r="A970" s="4" t="s">
        <v>12075</v>
      </c>
      <c r="B970" s="60">
        <v>9.9961999999999995E-2</v>
      </c>
      <c r="C970" s="60">
        <v>0.20048199999999999</v>
      </c>
      <c r="D970" s="60">
        <v>6.0085E-2</v>
      </c>
      <c r="E970" s="4"/>
      <c r="F970" s="75">
        <v>44692.549587037036</v>
      </c>
      <c r="G970" s="4"/>
      <c r="H970" s="9"/>
      <c r="I970" s="9"/>
      <c r="J970" s="9"/>
      <c r="K970" s="9"/>
      <c r="L970" s="9"/>
      <c r="M970" s="9"/>
    </row>
    <row r="971" spans="1:13" x14ac:dyDescent="0.55000000000000004">
      <c r="A971" s="4" t="s">
        <v>12076</v>
      </c>
      <c r="B971" s="60">
        <v>-0.26257999999999998</v>
      </c>
      <c r="C971" s="60">
        <v>-1.9859999999999999E-2</v>
      </c>
      <c r="D971" s="60">
        <v>-5.9989000000000001E-2</v>
      </c>
      <c r="E971" s="4"/>
      <c r="F971" s="75">
        <v>44692.549587037036</v>
      </c>
      <c r="G971" s="4"/>
      <c r="H971" s="9"/>
      <c r="I971" s="9"/>
      <c r="J971" s="9"/>
      <c r="K971" s="9"/>
      <c r="L971" s="9"/>
      <c r="M971" s="9"/>
    </row>
    <row r="972" spans="1:13" x14ac:dyDescent="0.55000000000000004">
      <c r="A972" s="4" t="s">
        <v>12077</v>
      </c>
      <c r="B972" s="60">
        <v>-0.26255400000000001</v>
      </c>
      <c r="C972" s="60">
        <v>-1.9890000000000001E-2</v>
      </c>
      <c r="D972" s="60">
        <v>6.0011000000000002E-2</v>
      </c>
      <c r="E972" s="4"/>
      <c r="F972" s="75">
        <v>44692.549587037036</v>
      </c>
      <c r="G972" s="4"/>
      <c r="H972" s="9"/>
      <c r="I972" s="9"/>
      <c r="J972" s="9"/>
      <c r="K972" s="9"/>
      <c r="L972" s="9"/>
      <c r="M972" s="9"/>
    </row>
    <row r="973" spans="1:13" x14ac:dyDescent="0.55000000000000004">
      <c r="A973" s="4" t="s">
        <v>12078</v>
      </c>
      <c r="B973" s="60">
        <v>-0.14663399999999999</v>
      </c>
      <c r="C973" s="60">
        <v>-0.14502200000000001</v>
      </c>
      <c r="D973" s="60">
        <v>9.7899E-2</v>
      </c>
      <c r="E973" s="4"/>
      <c r="F973" s="75">
        <v>44692.549587037036</v>
      </c>
      <c r="G973" s="4"/>
      <c r="H973" s="9"/>
      <c r="I973" s="9"/>
      <c r="J973" s="9"/>
      <c r="K973" s="9"/>
      <c r="L973" s="9"/>
      <c r="M973" s="9"/>
    </row>
    <row r="974" spans="1:13" x14ac:dyDescent="0.55000000000000004">
      <c r="A974" s="4" t="s">
        <v>12079</v>
      </c>
      <c r="B974" s="60">
        <v>0.27749200000000002</v>
      </c>
      <c r="C974" s="60">
        <v>8.5010000000000002E-2</v>
      </c>
      <c r="D974" s="60">
        <v>9.8049999999999998E-2</v>
      </c>
      <c r="E974" s="4"/>
      <c r="F974" s="75">
        <v>44692.549587037036</v>
      </c>
      <c r="G974" s="4"/>
      <c r="H974" s="9"/>
      <c r="I974" s="9"/>
      <c r="J974" s="9"/>
      <c r="K974" s="9"/>
      <c r="L974" s="9"/>
      <c r="M974" s="9"/>
    </row>
    <row r="975" spans="1:13" x14ac:dyDescent="0.55000000000000004">
      <c r="A975" s="4" t="s">
        <v>12081</v>
      </c>
      <c r="B975" s="60">
        <v>0</v>
      </c>
      <c r="C975" s="60">
        <v>0</v>
      </c>
      <c r="D975" s="60">
        <v>0</v>
      </c>
      <c r="E975" s="4"/>
      <c r="F975" s="75">
        <v>44692.549636689815</v>
      </c>
      <c r="G975" s="4"/>
      <c r="H975" s="9">
        <v>168.03899999999999</v>
      </c>
      <c r="I975" s="9">
        <v>279.52999999999997</v>
      </c>
      <c r="J975" s="9">
        <f>H975-168.05</f>
        <v>-1.1000000000024102E-2</v>
      </c>
      <c r="K975" s="9">
        <f>I975-279.5</f>
        <v>2.9999999999972715E-2</v>
      </c>
      <c r="L975" s="9"/>
      <c r="M975" s="9"/>
    </row>
    <row r="976" spans="1:13" x14ac:dyDescent="0.55000000000000004">
      <c r="A976" s="4" t="s">
        <v>12082</v>
      </c>
      <c r="B976" s="60">
        <v>-0.100079</v>
      </c>
      <c r="C976" s="60">
        <v>0.20046600000000001</v>
      </c>
      <c r="D976" s="60">
        <v>-5.9864000000000001E-2</v>
      </c>
      <c r="E976" s="4"/>
      <c r="F976" s="75">
        <v>44692.549636689815</v>
      </c>
      <c r="G976" s="4"/>
      <c r="H976" s="9"/>
      <c r="I976" s="9"/>
      <c r="J976" s="9"/>
      <c r="K976" s="9"/>
      <c r="L976" s="9"/>
      <c r="M976" s="9"/>
    </row>
    <row r="977" spans="1:13" x14ac:dyDescent="0.55000000000000004">
      <c r="A977" s="4" t="s">
        <v>12083</v>
      </c>
      <c r="B977" s="60">
        <v>-0.100074</v>
      </c>
      <c r="C977" s="60">
        <v>0.20043900000000001</v>
      </c>
      <c r="D977" s="60">
        <v>6.0059000000000001E-2</v>
      </c>
      <c r="E977" s="4"/>
      <c r="F977" s="75">
        <v>44692.549636689815</v>
      </c>
      <c r="G977" s="4"/>
      <c r="H977" s="9"/>
      <c r="I977" s="9"/>
      <c r="J977" s="9"/>
      <c r="K977" s="9"/>
      <c r="L977" s="9"/>
      <c r="M977" s="9"/>
    </row>
    <row r="978" spans="1:13" x14ac:dyDescent="0.55000000000000004">
      <c r="A978" s="4" t="s">
        <v>12084</v>
      </c>
      <c r="B978" s="60">
        <v>9.9945999999999993E-2</v>
      </c>
      <c r="C978" s="60">
        <v>0.20052400000000001</v>
      </c>
      <c r="D978" s="60">
        <v>-5.9887000000000003E-2</v>
      </c>
      <c r="E978" s="4"/>
      <c r="F978" s="75">
        <v>44692.549636689815</v>
      </c>
      <c r="G978" s="4"/>
      <c r="H978" s="9"/>
      <c r="I978" s="9"/>
      <c r="J978" s="9"/>
      <c r="K978" s="9"/>
      <c r="L978" s="9"/>
      <c r="M978" s="9"/>
    </row>
    <row r="979" spans="1:13" x14ac:dyDescent="0.55000000000000004">
      <c r="A979" s="4" t="s">
        <v>12085</v>
      </c>
      <c r="B979" s="60">
        <v>9.9907999999999997E-2</v>
      </c>
      <c r="C979" s="60">
        <v>0.20050299999999999</v>
      </c>
      <c r="D979" s="60">
        <v>6.0110999999999998E-2</v>
      </c>
      <c r="E979" s="4"/>
      <c r="F979" s="75">
        <v>44692.549636689815</v>
      </c>
      <c r="G979" s="4"/>
      <c r="H979" s="9"/>
      <c r="I979" s="9"/>
      <c r="J979" s="9"/>
      <c r="K979" s="9"/>
      <c r="L979" s="9"/>
      <c r="M979" s="9"/>
    </row>
    <row r="980" spans="1:13" x14ac:dyDescent="0.55000000000000004">
      <c r="A980" s="4" t="s">
        <v>12086</v>
      </c>
      <c r="B980" s="60">
        <v>-0.26269100000000001</v>
      </c>
      <c r="C980" s="60">
        <v>-1.984E-2</v>
      </c>
      <c r="D980" s="60">
        <v>-6.0012999999999997E-2</v>
      </c>
      <c r="E980" s="4"/>
      <c r="F980" s="75">
        <v>44692.549636689815</v>
      </c>
      <c r="G980" s="4"/>
      <c r="H980" s="9"/>
      <c r="I980" s="9"/>
      <c r="J980" s="9"/>
      <c r="K980" s="9"/>
      <c r="L980" s="9"/>
      <c r="M980" s="9"/>
    </row>
    <row r="981" spans="1:13" x14ac:dyDescent="0.55000000000000004">
      <c r="A981" s="4" t="s">
        <v>12087</v>
      </c>
      <c r="B981" s="60">
        <v>-0.26255000000000001</v>
      </c>
      <c r="C981" s="60">
        <v>-1.9857E-2</v>
      </c>
      <c r="D981" s="60">
        <v>6.0033999999999997E-2</v>
      </c>
      <c r="E981" s="4"/>
      <c r="F981" s="75">
        <v>44692.549636689815</v>
      </c>
      <c r="G981" s="4"/>
      <c r="H981" s="9"/>
      <c r="I981" s="9"/>
      <c r="J981" s="9"/>
      <c r="K981" s="9"/>
      <c r="L981" s="9"/>
      <c r="M981" s="9"/>
    </row>
    <row r="982" spans="1:13" x14ac:dyDescent="0.55000000000000004">
      <c r="A982" s="4" t="s">
        <v>12088</v>
      </c>
      <c r="B982" s="60">
        <v>-0.14660999999999999</v>
      </c>
      <c r="C982" s="60">
        <v>-0.14502799999999999</v>
      </c>
      <c r="D982" s="60">
        <v>9.7932000000000005E-2</v>
      </c>
      <c r="E982" s="4"/>
      <c r="F982" s="75">
        <v>44692.549636689815</v>
      </c>
      <c r="G982" s="4"/>
      <c r="H982" s="9"/>
      <c r="I982" s="9"/>
      <c r="J982" s="9"/>
      <c r="K982" s="9"/>
      <c r="L982" s="9"/>
      <c r="M982" s="9"/>
    </row>
    <row r="983" spans="1:13" s="35" customFormat="1" x14ac:dyDescent="0.55000000000000004">
      <c r="A983" s="4" t="s">
        <v>12089</v>
      </c>
      <c r="B983" s="60">
        <v>0.27745500000000001</v>
      </c>
      <c r="C983" s="60">
        <v>8.5089999999999999E-2</v>
      </c>
      <c r="D983" s="60">
        <v>9.8013000000000003E-2</v>
      </c>
      <c r="E983" s="4"/>
      <c r="F983" s="75">
        <v>44692.549636689815</v>
      </c>
      <c r="G983" s="4"/>
      <c r="H983" s="9"/>
      <c r="I983" s="9"/>
      <c r="J983" s="9"/>
      <c r="K983" s="9"/>
      <c r="L983" s="9"/>
      <c r="M983" s="9"/>
    </row>
    <row r="984" spans="1:13" x14ac:dyDescent="0.55000000000000004">
      <c r="A984" s="4" t="s">
        <v>12091</v>
      </c>
      <c r="B984" s="60">
        <v>0</v>
      </c>
      <c r="C984" s="60">
        <v>0</v>
      </c>
      <c r="D984" s="60">
        <v>0</v>
      </c>
      <c r="E984" s="4"/>
      <c r="F984" s="75">
        <v>44692.549685763886</v>
      </c>
      <c r="G984" s="4"/>
      <c r="H984" s="9">
        <v>168.04599999999999</v>
      </c>
      <c r="I984" s="9">
        <v>279.53800000000001</v>
      </c>
      <c r="J984" s="9">
        <f>H984-168.05</f>
        <v>-4.0000000000190994E-3</v>
      </c>
      <c r="K984" s="9">
        <f>I984-279.5</f>
        <v>3.8000000000010914E-2</v>
      </c>
      <c r="L984" s="9"/>
      <c r="M984" s="9"/>
    </row>
    <row r="985" spans="1:13" x14ac:dyDescent="0.55000000000000004">
      <c r="A985" s="4" t="s">
        <v>12092</v>
      </c>
      <c r="B985" s="60">
        <v>-0.100047</v>
      </c>
      <c r="C985" s="60">
        <v>0.200484</v>
      </c>
      <c r="D985" s="60">
        <v>-5.9815E-2</v>
      </c>
      <c r="E985" s="4"/>
      <c r="F985" s="75">
        <v>44692.549685763886</v>
      </c>
      <c r="G985" s="4"/>
      <c r="H985" s="9"/>
      <c r="I985" s="9"/>
      <c r="J985" s="9"/>
      <c r="K985" s="9"/>
      <c r="L985" s="9"/>
      <c r="M985" s="9"/>
    </row>
    <row r="986" spans="1:13" x14ac:dyDescent="0.55000000000000004">
      <c r="A986" s="4" t="s">
        <v>12093</v>
      </c>
      <c r="B986" s="60">
        <v>-0.100073</v>
      </c>
      <c r="C986" s="60">
        <v>0.20043900000000001</v>
      </c>
      <c r="D986" s="60">
        <v>6.0108000000000002E-2</v>
      </c>
      <c r="E986" s="4"/>
      <c r="F986" s="75">
        <v>44692.549685763886</v>
      </c>
      <c r="G986" s="4"/>
      <c r="H986" s="9"/>
      <c r="I986" s="9"/>
      <c r="J986" s="9"/>
      <c r="K986" s="9"/>
      <c r="L986" s="9"/>
      <c r="M986" s="9"/>
    </row>
    <row r="987" spans="1:13" x14ac:dyDescent="0.55000000000000004">
      <c r="A987" s="4" t="s">
        <v>12094</v>
      </c>
      <c r="B987" s="60">
        <v>9.9971000000000004E-2</v>
      </c>
      <c r="C987" s="60">
        <v>0.20052500000000001</v>
      </c>
      <c r="D987" s="60">
        <v>-5.9837000000000001E-2</v>
      </c>
      <c r="E987" s="4"/>
      <c r="F987" s="75">
        <v>44692.549685763886</v>
      </c>
      <c r="G987" s="4"/>
      <c r="H987" s="9"/>
      <c r="I987" s="9"/>
      <c r="J987" s="9"/>
      <c r="K987" s="9"/>
      <c r="L987" s="9"/>
      <c r="M987" s="9"/>
    </row>
    <row r="988" spans="1:13" x14ac:dyDescent="0.55000000000000004">
      <c r="A988" s="4" t="s">
        <v>12095</v>
      </c>
      <c r="B988" s="60">
        <v>9.9929000000000004E-2</v>
      </c>
      <c r="C988" s="60">
        <v>0.20044600000000001</v>
      </c>
      <c r="D988" s="60">
        <v>6.0178000000000002E-2</v>
      </c>
      <c r="E988" s="4"/>
      <c r="F988" s="75">
        <v>44692.549685763886</v>
      </c>
      <c r="G988" s="4"/>
      <c r="H988" s="9"/>
      <c r="I988" s="9"/>
      <c r="J988" s="9"/>
      <c r="K988" s="9"/>
      <c r="L988" s="9"/>
      <c r="M988" s="9"/>
    </row>
    <row r="989" spans="1:13" x14ac:dyDescent="0.55000000000000004">
      <c r="A989" s="4" t="s">
        <v>12096</v>
      </c>
      <c r="B989" s="60">
        <v>-0.26253599999999999</v>
      </c>
      <c r="C989" s="60">
        <v>-1.9900000000000001E-2</v>
      </c>
      <c r="D989" s="60">
        <v>-5.9998000000000003E-2</v>
      </c>
      <c r="E989" s="4"/>
      <c r="F989" s="75">
        <v>44692.549685763886</v>
      </c>
      <c r="G989" s="4"/>
      <c r="H989" s="9"/>
      <c r="I989" s="9"/>
      <c r="J989" s="9"/>
      <c r="K989" s="9"/>
      <c r="L989" s="9"/>
      <c r="M989" s="9"/>
    </row>
    <row r="990" spans="1:13" x14ac:dyDescent="0.55000000000000004">
      <c r="A990" s="4" t="s">
        <v>12097</v>
      </c>
      <c r="B990" s="60">
        <v>-0.26253399999999999</v>
      </c>
      <c r="C990" s="60">
        <v>-1.9923E-2</v>
      </c>
      <c r="D990" s="60">
        <v>5.9992999999999998E-2</v>
      </c>
      <c r="E990" s="4"/>
      <c r="F990" s="75">
        <v>44692.549685763886</v>
      </c>
      <c r="G990" s="4"/>
      <c r="H990" s="9"/>
      <c r="I990" s="9"/>
      <c r="J990" s="9"/>
      <c r="K990" s="9"/>
      <c r="L990" s="9"/>
      <c r="M990" s="9"/>
    </row>
    <row r="991" spans="1:13" x14ac:dyDescent="0.55000000000000004">
      <c r="A991" s="4" t="s">
        <v>12098</v>
      </c>
      <c r="B991" s="60">
        <v>-0.146648</v>
      </c>
      <c r="C991" s="60">
        <v>-0.145089</v>
      </c>
      <c r="D991" s="60">
        <v>9.7845000000000001E-2</v>
      </c>
      <c r="E991" s="4"/>
      <c r="F991" s="75">
        <v>44692.549685763886</v>
      </c>
      <c r="G991" s="4"/>
      <c r="H991" s="9"/>
      <c r="I991" s="9"/>
      <c r="J991" s="9"/>
      <c r="K991" s="9"/>
      <c r="L991" s="9"/>
      <c r="M991" s="9"/>
    </row>
    <row r="992" spans="1:13" x14ac:dyDescent="0.55000000000000004">
      <c r="A992" s="4" t="s">
        <v>12099</v>
      </c>
      <c r="B992" s="60">
        <v>0.27741100000000002</v>
      </c>
      <c r="C992" s="60">
        <v>8.5047999999999999E-2</v>
      </c>
      <c r="D992" s="60">
        <v>9.8012000000000002E-2</v>
      </c>
      <c r="E992" s="4"/>
      <c r="F992" s="75">
        <v>44692.549685763886</v>
      </c>
      <c r="G992" s="4"/>
      <c r="H992" s="9"/>
      <c r="I992" s="9"/>
      <c r="J992" s="9"/>
      <c r="K992" s="9"/>
      <c r="L992" s="9"/>
      <c r="M992" s="9"/>
    </row>
    <row r="993" spans="1:13" x14ac:dyDescent="0.55000000000000004">
      <c r="A993" s="4" t="s">
        <v>12101</v>
      </c>
      <c r="B993" s="60">
        <v>0</v>
      </c>
      <c r="C993" s="60">
        <v>0</v>
      </c>
      <c r="D993" s="60">
        <v>0</v>
      </c>
      <c r="E993" s="4"/>
      <c r="F993" s="75">
        <v>44692.563071296296</v>
      </c>
      <c r="G993" s="4"/>
      <c r="H993" s="9">
        <v>168.07599999999999</v>
      </c>
      <c r="I993" s="9">
        <v>279.52800000000002</v>
      </c>
      <c r="J993" s="9">
        <f>H993-168.05</f>
        <v>2.5999999999982037E-2</v>
      </c>
      <c r="K993" s="9">
        <f>I993-279.5</f>
        <v>2.8000000000020009E-2</v>
      </c>
      <c r="L993" s="9"/>
      <c r="M993" s="9"/>
    </row>
    <row r="994" spans="1:13" x14ac:dyDescent="0.55000000000000004">
      <c r="A994" s="4" t="s">
        <v>12102</v>
      </c>
      <c r="B994" s="60">
        <v>-0.100009</v>
      </c>
      <c r="C994" s="60">
        <v>0.20047000000000001</v>
      </c>
      <c r="D994" s="60">
        <v>-5.9838000000000002E-2</v>
      </c>
      <c r="E994" s="4"/>
      <c r="F994" s="75">
        <v>44692.563071296296</v>
      </c>
      <c r="G994" s="4"/>
      <c r="H994" s="9"/>
      <c r="I994" s="9"/>
      <c r="J994" s="9"/>
      <c r="K994" s="9"/>
      <c r="L994" s="9"/>
      <c r="M994" s="9"/>
    </row>
    <row r="995" spans="1:13" x14ac:dyDescent="0.55000000000000004">
      <c r="A995" s="4" t="s">
        <v>12103</v>
      </c>
      <c r="B995" s="60">
        <v>-0.100051</v>
      </c>
      <c r="C995" s="60">
        <v>0.20045099999999999</v>
      </c>
      <c r="D995" s="60">
        <v>6.0095000000000003E-2</v>
      </c>
      <c r="E995" s="4"/>
      <c r="F995" s="75">
        <v>44692.563071296296</v>
      </c>
      <c r="G995" s="4"/>
      <c r="H995" s="9"/>
      <c r="I995" s="9"/>
      <c r="J995" s="9"/>
      <c r="K995" s="9"/>
      <c r="L995" s="9"/>
      <c r="M995" s="9"/>
    </row>
    <row r="996" spans="1:13" x14ac:dyDescent="0.55000000000000004">
      <c r="A996" s="4" t="s">
        <v>12104</v>
      </c>
      <c r="B996" s="60">
        <v>9.9998000000000004E-2</v>
      </c>
      <c r="C996" s="60">
        <v>0.20056199999999999</v>
      </c>
      <c r="D996" s="60">
        <v>-5.9833999999999998E-2</v>
      </c>
      <c r="E996" s="4"/>
      <c r="F996" s="75">
        <v>44692.563071296296</v>
      </c>
      <c r="G996" s="4"/>
      <c r="H996" s="9"/>
      <c r="I996" s="9"/>
      <c r="J996" s="9"/>
      <c r="K996" s="9"/>
      <c r="L996" s="9"/>
      <c r="M996" s="9"/>
    </row>
    <row r="997" spans="1:13" x14ac:dyDescent="0.55000000000000004">
      <c r="A997" s="4" t="s">
        <v>12105</v>
      </c>
      <c r="B997" s="60">
        <v>9.9956000000000003E-2</v>
      </c>
      <c r="C997" s="60">
        <v>0.200493</v>
      </c>
      <c r="D997" s="60">
        <v>6.0165000000000003E-2</v>
      </c>
      <c r="E997" s="4"/>
      <c r="F997" s="75">
        <v>44692.563071296296</v>
      </c>
      <c r="G997" s="4"/>
      <c r="H997" s="9"/>
      <c r="I997" s="9"/>
      <c r="J997" s="9"/>
      <c r="K997" s="9"/>
      <c r="L997" s="9"/>
      <c r="M997" s="9"/>
    </row>
    <row r="998" spans="1:13" x14ac:dyDescent="0.55000000000000004">
      <c r="A998" s="4" t="s">
        <v>12106</v>
      </c>
      <c r="B998" s="60">
        <v>-0.26272000000000001</v>
      </c>
      <c r="C998" s="60">
        <v>-1.9942999999999999E-2</v>
      </c>
      <c r="D998" s="60">
        <v>-6.0128000000000001E-2</v>
      </c>
      <c r="E998" s="4"/>
      <c r="F998" s="75">
        <v>44692.563071296296</v>
      </c>
      <c r="G998" s="4"/>
      <c r="H998" s="9"/>
      <c r="I998" s="9"/>
      <c r="J998" s="9"/>
      <c r="K998" s="9"/>
      <c r="L998" s="9"/>
      <c r="M998" s="9"/>
    </row>
    <row r="999" spans="1:13" x14ac:dyDescent="0.55000000000000004">
      <c r="A999" s="4" t="s">
        <v>12107</v>
      </c>
      <c r="B999" s="60">
        <v>-0.26253599999999999</v>
      </c>
      <c r="C999" s="60">
        <v>-1.9969000000000001E-2</v>
      </c>
      <c r="D999" s="60">
        <v>6.0033999999999997E-2</v>
      </c>
      <c r="E999" s="4"/>
      <c r="F999" s="75">
        <v>44692.563071296296</v>
      </c>
      <c r="G999" s="4"/>
      <c r="H999" s="9"/>
      <c r="I999" s="9"/>
      <c r="J999" s="9"/>
      <c r="K999" s="9"/>
      <c r="L999" s="9"/>
      <c r="M999" s="9"/>
    </row>
    <row r="1000" spans="1:13" x14ac:dyDescent="0.55000000000000004">
      <c r="A1000" s="4" t="s">
        <v>12179</v>
      </c>
      <c r="B1000" s="60">
        <v>-0.14663999999999999</v>
      </c>
      <c r="C1000" s="60">
        <v>-0.14505799999999999</v>
      </c>
      <c r="D1000" s="60">
        <v>9.7918000000000005E-2</v>
      </c>
      <c r="E1000" s="4"/>
      <c r="F1000" s="75">
        <v>44692.563071296296</v>
      </c>
      <c r="G1000" s="4"/>
      <c r="H1000" s="9"/>
      <c r="I1000" s="9"/>
      <c r="J1000" s="9"/>
      <c r="K1000" s="9"/>
      <c r="L1000" s="9"/>
      <c r="M1000" s="9"/>
    </row>
    <row r="1001" spans="1:13" x14ac:dyDescent="0.55000000000000004">
      <c r="A1001" s="4" t="s">
        <v>12180</v>
      </c>
      <c r="B1001" s="60">
        <v>0.27745500000000001</v>
      </c>
      <c r="C1001" s="60">
        <v>8.5120000000000001E-2</v>
      </c>
      <c r="D1001" s="60">
        <v>9.8039000000000001E-2</v>
      </c>
      <c r="E1001" s="4"/>
      <c r="F1001" s="75">
        <v>44692.563071296296</v>
      </c>
      <c r="G1001" s="4"/>
      <c r="H1001" s="9"/>
      <c r="I1001" s="9"/>
      <c r="J1001" s="9"/>
      <c r="K1001" s="9"/>
      <c r="L1001" s="9"/>
      <c r="M1001" s="9"/>
    </row>
    <row r="1002" spans="1:13" x14ac:dyDescent="0.55000000000000004">
      <c r="A1002" s="4" t="s">
        <v>12109</v>
      </c>
      <c r="B1002" s="60">
        <v>0</v>
      </c>
      <c r="C1002" s="60">
        <v>0</v>
      </c>
      <c r="D1002" s="60">
        <v>0</v>
      </c>
      <c r="E1002" s="4"/>
      <c r="F1002" s="75">
        <v>44692.549783449074</v>
      </c>
      <c r="G1002" s="4"/>
      <c r="H1002" s="9">
        <v>168.06099999999998</v>
      </c>
      <c r="I1002" s="9">
        <v>279.517</v>
      </c>
      <c r="J1002" s="9">
        <f>H1002-168.05</f>
        <v>1.0999999999967258E-2</v>
      </c>
      <c r="K1002" s="9">
        <f>I1002-279.5</f>
        <v>1.6999999999995907E-2</v>
      </c>
      <c r="L1002" s="9"/>
      <c r="M1002" s="9"/>
    </row>
    <row r="1003" spans="1:13" x14ac:dyDescent="0.55000000000000004">
      <c r="A1003" s="4" t="s">
        <v>12110</v>
      </c>
      <c r="B1003" s="60">
        <v>-0.100009</v>
      </c>
      <c r="C1003" s="60">
        <v>0.200408</v>
      </c>
      <c r="D1003" s="60">
        <v>-5.9957000000000003E-2</v>
      </c>
      <c r="E1003" s="4"/>
      <c r="F1003" s="75">
        <v>44692.549783449074</v>
      </c>
      <c r="G1003" s="4"/>
      <c r="H1003" s="9"/>
      <c r="I1003" s="9"/>
      <c r="J1003" s="9"/>
      <c r="K1003" s="9"/>
      <c r="L1003" s="9"/>
      <c r="M1003" s="9"/>
    </row>
    <row r="1004" spans="1:13" x14ac:dyDescent="0.55000000000000004">
      <c r="A1004" s="4" t="s">
        <v>12111</v>
      </c>
      <c r="B1004" s="60">
        <v>-0.100045</v>
      </c>
      <c r="C1004" s="60">
        <v>0.20044999999999999</v>
      </c>
      <c r="D1004" s="60">
        <v>5.9982000000000001E-2</v>
      </c>
      <c r="E1004" s="4"/>
      <c r="F1004" s="75">
        <v>44692.549783449074</v>
      </c>
      <c r="G1004" s="4"/>
      <c r="H1004" s="9"/>
      <c r="I1004" s="9"/>
      <c r="J1004" s="9"/>
      <c r="K1004" s="9"/>
      <c r="L1004" s="9"/>
      <c r="M1004" s="9"/>
    </row>
    <row r="1005" spans="1:13" x14ac:dyDescent="0.55000000000000004">
      <c r="A1005" s="4" t="s">
        <v>12112</v>
      </c>
      <c r="B1005" s="60">
        <v>9.9985000000000004E-2</v>
      </c>
      <c r="C1005" s="60">
        <v>0.20046</v>
      </c>
      <c r="D1005" s="60">
        <v>-5.9912E-2</v>
      </c>
      <c r="E1005" s="4"/>
      <c r="F1005" s="75">
        <v>44692.549783449074</v>
      </c>
      <c r="G1005" s="4"/>
      <c r="H1005" s="9"/>
      <c r="I1005" s="9"/>
      <c r="J1005" s="9"/>
      <c r="K1005" s="9"/>
      <c r="L1005" s="9"/>
      <c r="M1005" s="9"/>
    </row>
    <row r="1006" spans="1:13" x14ac:dyDescent="0.55000000000000004">
      <c r="A1006" s="4" t="s">
        <v>12113</v>
      </c>
      <c r="B1006" s="60">
        <v>9.9945999999999993E-2</v>
      </c>
      <c r="C1006" s="60">
        <v>0.20049600000000001</v>
      </c>
      <c r="D1006" s="60">
        <v>6.0090999999999999E-2</v>
      </c>
      <c r="E1006" s="4"/>
      <c r="F1006" s="75">
        <v>44692.549783449074</v>
      </c>
      <c r="G1006" s="4"/>
      <c r="H1006" s="9"/>
      <c r="I1006" s="9"/>
      <c r="J1006" s="9"/>
      <c r="K1006" s="9"/>
      <c r="L1006" s="9"/>
      <c r="M1006" s="9"/>
    </row>
    <row r="1007" spans="1:13" x14ac:dyDescent="0.55000000000000004">
      <c r="A1007" s="4" t="s">
        <v>12114</v>
      </c>
      <c r="B1007" s="60">
        <v>-0.262546</v>
      </c>
      <c r="C1007" s="60">
        <v>-1.9946999999999999E-2</v>
      </c>
      <c r="D1007" s="60">
        <v>-5.9988E-2</v>
      </c>
      <c r="E1007" s="4"/>
      <c r="F1007" s="75">
        <v>44692.549783449074</v>
      </c>
      <c r="G1007" s="4"/>
      <c r="H1007" s="9"/>
      <c r="I1007" s="9"/>
      <c r="J1007" s="9"/>
      <c r="K1007" s="9"/>
      <c r="L1007" s="9"/>
      <c r="M1007" s="9"/>
    </row>
    <row r="1008" spans="1:13" x14ac:dyDescent="0.55000000000000004">
      <c r="A1008" s="4" t="s">
        <v>12115</v>
      </c>
      <c r="B1008" s="60">
        <v>-0.262519</v>
      </c>
      <c r="C1008" s="60">
        <v>-1.9900999999999999E-2</v>
      </c>
      <c r="D1008" s="60">
        <v>6.0026000000000003E-2</v>
      </c>
      <c r="E1008" s="4"/>
      <c r="F1008" s="75">
        <v>44692.549783449074</v>
      </c>
      <c r="G1008" s="4"/>
      <c r="H1008" s="9"/>
      <c r="I1008" s="9"/>
      <c r="J1008" s="9"/>
      <c r="K1008" s="9"/>
      <c r="L1008" s="9"/>
      <c r="M1008" s="9"/>
    </row>
    <row r="1009" spans="1:13" x14ac:dyDescent="0.55000000000000004">
      <c r="A1009" s="4" t="s">
        <v>12116</v>
      </c>
      <c r="B1009" s="60">
        <v>-0.14660000000000001</v>
      </c>
      <c r="C1009" s="60">
        <v>-0.14502100000000001</v>
      </c>
      <c r="D1009" s="60">
        <v>9.7922999999999996E-2</v>
      </c>
      <c r="E1009" s="4"/>
      <c r="F1009" s="75">
        <v>44692.549783449074</v>
      </c>
      <c r="G1009" s="4"/>
      <c r="H1009" s="9"/>
      <c r="I1009" s="9"/>
      <c r="J1009" s="9"/>
      <c r="K1009" s="9"/>
      <c r="L1009" s="9"/>
      <c r="M1009" s="9"/>
    </row>
    <row r="1010" spans="1:13" x14ac:dyDescent="0.55000000000000004">
      <c r="A1010" s="4" t="s">
        <v>12117</v>
      </c>
      <c r="B1010" s="60">
        <v>0.277449</v>
      </c>
      <c r="C1010" s="60">
        <v>8.5091E-2</v>
      </c>
      <c r="D1010" s="60">
        <v>9.7974000000000006E-2</v>
      </c>
      <c r="E1010" s="4"/>
      <c r="F1010" s="75">
        <v>44692.549783449074</v>
      </c>
      <c r="G1010" s="4"/>
      <c r="H1010" s="9"/>
      <c r="I1010" s="9"/>
      <c r="J1010" s="9"/>
      <c r="K1010" s="9"/>
      <c r="L1010" s="9"/>
      <c r="M1010" s="9"/>
    </row>
    <row r="1011" spans="1:13" x14ac:dyDescent="0.55000000000000004">
      <c r="A1011" s="4" t="s">
        <v>12119</v>
      </c>
      <c r="B1011" s="60">
        <v>0</v>
      </c>
      <c r="C1011" s="60">
        <v>0</v>
      </c>
      <c r="D1011" s="60">
        <v>0</v>
      </c>
      <c r="E1011" s="4"/>
      <c r="F1011" s="75">
        <v>44692.549834143516</v>
      </c>
      <c r="G1011" s="4"/>
      <c r="H1011" s="9">
        <v>168.05100000000002</v>
      </c>
      <c r="I1011" s="9">
        <v>279.517</v>
      </c>
      <c r="J1011" s="9">
        <f>H1011-168.05</f>
        <v>1.0000000000047748E-3</v>
      </c>
      <c r="K1011" s="9">
        <f>I1011-279.5</f>
        <v>1.6999999999995907E-2</v>
      </c>
      <c r="L1011" s="9"/>
      <c r="M1011" s="9"/>
    </row>
    <row r="1012" spans="1:13" x14ac:dyDescent="0.55000000000000004">
      <c r="A1012" s="4" t="s">
        <v>12120</v>
      </c>
      <c r="B1012" s="60">
        <v>-0.100007</v>
      </c>
      <c r="C1012" s="60">
        <v>0.200513</v>
      </c>
      <c r="D1012" s="60">
        <v>-5.9863E-2</v>
      </c>
      <c r="E1012" s="4"/>
      <c r="F1012" s="75">
        <v>44692.549834143516</v>
      </c>
      <c r="G1012" s="4"/>
      <c r="H1012" s="9"/>
      <c r="I1012" s="9"/>
      <c r="J1012" s="9"/>
      <c r="K1012" s="9"/>
      <c r="L1012" s="9"/>
      <c r="M1012" s="9"/>
    </row>
    <row r="1013" spans="1:13" x14ac:dyDescent="0.55000000000000004">
      <c r="A1013" s="4" t="s">
        <v>12121</v>
      </c>
      <c r="B1013" s="60">
        <v>-9.9981E-2</v>
      </c>
      <c r="C1013" s="60">
        <v>0.20047699999999999</v>
      </c>
      <c r="D1013" s="60">
        <v>6.0056999999999999E-2</v>
      </c>
      <c r="E1013" s="4"/>
      <c r="F1013" s="75">
        <v>44692.549834143516</v>
      </c>
      <c r="G1013" s="4"/>
      <c r="H1013" s="9"/>
      <c r="I1013" s="9"/>
      <c r="J1013" s="9"/>
      <c r="K1013" s="9"/>
      <c r="L1013" s="9"/>
      <c r="M1013" s="9"/>
    </row>
    <row r="1014" spans="1:13" x14ac:dyDescent="0.55000000000000004">
      <c r="A1014" s="4" t="s">
        <v>12122</v>
      </c>
      <c r="B1014" s="60">
        <v>9.9949999999999997E-2</v>
      </c>
      <c r="C1014" s="60">
        <v>0.20046800000000001</v>
      </c>
      <c r="D1014" s="60">
        <v>-5.9903999999999999E-2</v>
      </c>
      <c r="E1014" s="4"/>
      <c r="F1014" s="75">
        <v>44692.549834143516</v>
      </c>
      <c r="G1014" s="4"/>
      <c r="H1014" s="9"/>
      <c r="I1014" s="9"/>
      <c r="J1014" s="9"/>
      <c r="K1014" s="9"/>
      <c r="L1014" s="9"/>
      <c r="M1014" s="9"/>
    </row>
    <row r="1015" spans="1:13" x14ac:dyDescent="0.55000000000000004">
      <c r="A1015" s="4" t="s">
        <v>12123</v>
      </c>
      <c r="B1015" s="60">
        <v>9.9962999999999996E-2</v>
      </c>
      <c r="C1015" s="60">
        <v>0.200492</v>
      </c>
      <c r="D1015" s="60">
        <v>6.0090999999999999E-2</v>
      </c>
      <c r="E1015" s="4"/>
      <c r="F1015" s="75">
        <v>44692.549834143516</v>
      </c>
      <c r="G1015" s="4"/>
      <c r="H1015" s="9"/>
      <c r="I1015" s="9"/>
      <c r="J1015" s="9"/>
      <c r="K1015" s="9"/>
      <c r="L1015" s="9"/>
      <c r="M1015" s="9"/>
    </row>
    <row r="1016" spans="1:13" x14ac:dyDescent="0.55000000000000004">
      <c r="A1016" s="4" t="s">
        <v>12124</v>
      </c>
      <c r="B1016" s="60">
        <v>-0.262542</v>
      </c>
      <c r="C1016" s="60">
        <v>-1.9855999999999999E-2</v>
      </c>
      <c r="D1016" s="60">
        <v>-6.0005999999999997E-2</v>
      </c>
      <c r="E1016" s="4"/>
      <c r="F1016" s="75">
        <v>44692.549834143516</v>
      </c>
      <c r="G1016" s="4"/>
      <c r="H1016" s="9"/>
      <c r="I1016" s="9"/>
      <c r="J1016" s="9"/>
      <c r="K1016" s="9"/>
      <c r="L1016" s="9"/>
      <c r="M1016" s="9"/>
    </row>
    <row r="1017" spans="1:13" x14ac:dyDescent="0.55000000000000004">
      <c r="A1017" s="4" t="s">
        <v>12125</v>
      </c>
      <c r="B1017" s="60">
        <v>-0.262546</v>
      </c>
      <c r="C1017" s="60">
        <v>-1.9866000000000002E-2</v>
      </c>
      <c r="D1017" s="60">
        <v>6.0024000000000001E-2</v>
      </c>
      <c r="E1017" s="4"/>
      <c r="F1017" s="75">
        <v>44692.549834143516</v>
      </c>
      <c r="G1017" s="4"/>
      <c r="H1017" s="9"/>
      <c r="I1017" s="9"/>
      <c r="J1017" s="9"/>
      <c r="K1017" s="9"/>
      <c r="L1017" s="9"/>
      <c r="M1017" s="9"/>
    </row>
    <row r="1018" spans="1:13" x14ac:dyDescent="0.55000000000000004">
      <c r="A1018" s="4" t="s">
        <v>12126</v>
      </c>
      <c r="B1018" s="60">
        <v>-0.14666299999999999</v>
      </c>
      <c r="C1018" s="60">
        <v>-0.144979</v>
      </c>
      <c r="D1018" s="60">
        <v>9.7880999999999996E-2</v>
      </c>
      <c r="E1018" s="4"/>
      <c r="F1018" s="75">
        <v>44692.549834143516</v>
      </c>
      <c r="G1018" s="4"/>
      <c r="H1018" s="9"/>
      <c r="I1018" s="9"/>
      <c r="J1018" s="9"/>
      <c r="K1018" s="9"/>
      <c r="L1018" s="9"/>
      <c r="M1018" s="9"/>
    </row>
    <row r="1019" spans="1:13" x14ac:dyDescent="0.55000000000000004">
      <c r="A1019" s="4" t="s">
        <v>12127</v>
      </c>
      <c r="B1019" s="60">
        <v>0.27751399999999998</v>
      </c>
      <c r="C1019" s="60">
        <v>8.5061999999999999E-2</v>
      </c>
      <c r="D1019" s="60">
        <v>9.8013000000000003E-2</v>
      </c>
      <c r="E1019" s="4"/>
      <c r="F1019" s="75">
        <v>44692.549834143516</v>
      </c>
      <c r="G1019" s="4"/>
      <c r="H1019" s="9"/>
      <c r="I1019" s="9"/>
      <c r="J1019" s="9"/>
      <c r="K1019" s="9"/>
      <c r="L1019" s="9"/>
      <c r="M1019" s="9"/>
    </row>
    <row r="1020" spans="1:13" x14ac:dyDescent="0.55000000000000004">
      <c r="A1020" s="4" t="s">
        <v>12129</v>
      </c>
      <c r="B1020" s="60">
        <v>0</v>
      </c>
      <c r="C1020" s="60">
        <v>0</v>
      </c>
      <c r="D1020" s="60">
        <v>0</v>
      </c>
      <c r="E1020" s="4"/>
      <c r="F1020" s="75">
        <v>44692.549882870371</v>
      </c>
      <c r="G1020" s="4"/>
      <c r="H1020" s="9">
        <v>168.047</v>
      </c>
      <c r="I1020" s="9">
        <v>279.51300000000003</v>
      </c>
      <c r="J1020" s="9">
        <f>H1020-168.05</f>
        <v>-3.0000000000143245E-3</v>
      </c>
      <c r="K1020" s="9">
        <f>I1020-279.5</f>
        <v>1.3000000000033651E-2</v>
      </c>
      <c r="L1020" s="9"/>
      <c r="M1020" s="9"/>
    </row>
    <row r="1021" spans="1:13" x14ac:dyDescent="0.55000000000000004">
      <c r="A1021" s="4" t="s">
        <v>12130</v>
      </c>
      <c r="B1021" s="60">
        <v>-9.9987999999999994E-2</v>
      </c>
      <c r="C1021" s="60">
        <v>0.20048299999999999</v>
      </c>
      <c r="D1021" s="60">
        <v>-5.9905E-2</v>
      </c>
      <c r="E1021" s="4"/>
      <c r="F1021" s="75">
        <v>44692.549882870371</v>
      </c>
      <c r="G1021" s="4"/>
      <c r="H1021" s="9"/>
      <c r="I1021" s="9"/>
      <c r="J1021" s="9"/>
      <c r="K1021" s="9"/>
      <c r="L1021" s="9"/>
      <c r="M1021" s="9"/>
    </row>
    <row r="1022" spans="1:13" x14ac:dyDescent="0.55000000000000004">
      <c r="A1022" s="4" t="s">
        <v>12131</v>
      </c>
      <c r="B1022" s="60">
        <v>-0.100049</v>
      </c>
      <c r="C1022" s="60">
        <v>0.20045499999999999</v>
      </c>
      <c r="D1022" s="60">
        <v>6.0025000000000002E-2</v>
      </c>
      <c r="E1022" s="4"/>
      <c r="F1022" s="75">
        <v>44692.549882870371</v>
      </c>
      <c r="G1022" s="4"/>
      <c r="H1022" s="9"/>
      <c r="I1022" s="9"/>
      <c r="J1022" s="9"/>
      <c r="K1022" s="9"/>
      <c r="L1022" s="9"/>
      <c r="M1022" s="9"/>
    </row>
    <row r="1023" spans="1:13" x14ac:dyDescent="0.55000000000000004">
      <c r="A1023" s="4" t="s">
        <v>12132</v>
      </c>
      <c r="B1023" s="60">
        <v>9.9983000000000002E-2</v>
      </c>
      <c r="C1023" s="60">
        <v>0.20047200000000001</v>
      </c>
      <c r="D1023" s="60">
        <v>-5.9846999999999997E-2</v>
      </c>
      <c r="E1023" s="4"/>
      <c r="F1023" s="75">
        <v>44692.549882870371</v>
      </c>
      <c r="G1023" s="4"/>
      <c r="H1023" s="9"/>
      <c r="I1023" s="9"/>
      <c r="J1023" s="9"/>
      <c r="K1023" s="9"/>
      <c r="L1023" s="9"/>
      <c r="M1023" s="9"/>
    </row>
    <row r="1024" spans="1:13" x14ac:dyDescent="0.55000000000000004">
      <c r="A1024" s="4" t="s">
        <v>12133</v>
      </c>
      <c r="B1024" s="60">
        <v>9.9931000000000006E-2</v>
      </c>
      <c r="C1024" s="60">
        <v>0.200485</v>
      </c>
      <c r="D1024" s="60">
        <v>6.0130999999999997E-2</v>
      </c>
      <c r="E1024" s="4"/>
      <c r="F1024" s="75">
        <v>44692.549882870371</v>
      </c>
      <c r="G1024" s="4"/>
      <c r="H1024" s="9"/>
      <c r="I1024" s="9"/>
      <c r="J1024" s="9"/>
      <c r="K1024" s="9"/>
      <c r="L1024" s="9"/>
      <c r="M1024" s="9"/>
    </row>
    <row r="1025" spans="1:13" x14ac:dyDescent="0.55000000000000004">
      <c r="A1025" s="4" t="s">
        <v>12134</v>
      </c>
      <c r="B1025" s="60">
        <v>-0.26252900000000001</v>
      </c>
      <c r="C1025" s="60">
        <v>-1.9911000000000002E-2</v>
      </c>
      <c r="D1025" s="60">
        <v>-5.9969000000000001E-2</v>
      </c>
      <c r="E1025" s="4"/>
      <c r="F1025" s="75">
        <v>44692.549882870371</v>
      </c>
      <c r="G1025" s="4"/>
      <c r="H1025" s="9"/>
      <c r="I1025" s="9"/>
      <c r="J1025" s="9"/>
      <c r="K1025" s="9"/>
      <c r="L1025" s="9"/>
      <c r="M1025" s="9"/>
    </row>
    <row r="1026" spans="1:13" x14ac:dyDescent="0.55000000000000004">
      <c r="A1026" s="4" t="s">
        <v>12135</v>
      </c>
      <c r="B1026" s="60">
        <v>-0.26251400000000003</v>
      </c>
      <c r="C1026" s="60">
        <v>-1.9906E-2</v>
      </c>
      <c r="D1026" s="60">
        <v>5.9997000000000002E-2</v>
      </c>
      <c r="E1026" s="4"/>
      <c r="F1026" s="75">
        <v>44692.549882870371</v>
      </c>
      <c r="G1026" s="4"/>
      <c r="H1026" s="9"/>
      <c r="I1026" s="9"/>
      <c r="J1026" s="9"/>
      <c r="K1026" s="9"/>
      <c r="L1026" s="9"/>
      <c r="M1026" s="9"/>
    </row>
    <row r="1027" spans="1:13" x14ac:dyDescent="0.55000000000000004">
      <c r="A1027" s="4" t="s">
        <v>12136</v>
      </c>
      <c r="B1027" s="60">
        <v>-0.146674</v>
      </c>
      <c r="C1027" s="60">
        <v>-0.14501700000000001</v>
      </c>
      <c r="D1027" s="60">
        <v>9.7924999999999998E-2</v>
      </c>
      <c r="E1027" s="4"/>
      <c r="F1027" s="75">
        <v>44692.549882870371</v>
      </c>
      <c r="G1027" s="4"/>
      <c r="H1027" s="9"/>
      <c r="I1027" s="9"/>
      <c r="J1027" s="9"/>
      <c r="K1027" s="9"/>
      <c r="L1027" s="9"/>
      <c r="M1027" s="9"/>
    </row>
    <row r="1028" spans="1:13" x14ac:dyDescent="0.55000000000000004">
      <c r="A1028" s="4" t="s">
        <v>12137</v>
      </c>
      <c r="B1028" s="60">
        <v>0.27748800000000001</v>
      </c>
      <c r="C1028" s="60">
        <v>8.5045999999999997E-2</v>
      </c>
      <c r="D1028" s="60">
        <v>9.8153000000000004E-2</v>
      </c>
      <c r="E1028" s="4"/>
      <c r="F1028" s="75">
        <v>44692.549882870371</v>
      </c>
      <c r="G1028" s="4"/>
      <c r="H1028" s="9"/>
      <c r="I1028" s="9"/>
      <c r="J1028" s="9"/>
      <c r="K1028" s="9"/>
      <c r="L1028" s="9"/>
      <c r="M1028" s="9"/>
    </row>
    <row r="1029" spans="1:13" x14ac:dyDescent="0.55000000000000004">
      <c r="A1029" s="4" t="s">
        <v>12139</v>
      </c>
      <c r="B1029" s="60">
        <v>0</v>
      </c>
      <c r="C1029" s="60">
        <v>0</v>
      </c>
      <c r="D1029" s="60">
        <v>0</v>
      </c>
      <c r="E1029" s="4"/>
      <c r="F1029" s="75">
        <v>44692.549932870374</v>
      </c>
      <c r="G1029" s="4"/>
      <c r="H1029" s="9">
        <v>168.05200000000002</v>
      </c>
      <c r="I1029" s="9">
        <v>279.51499999999999</v>
      </c>
      <c r="J1029" s="9">
        <f>H1029-168.05</f>
        <v>2.0000000000095497E-3</v>
      </c>
      <c r="K1029" s="9">
        <f>I1029-279.5</f>
        <v>1.4999999999986358E-2</v>
      </c>
      <c r="L1029" s="9"/>
      <c r="M1029" s="9"/>
    </row>
    <row r="1030" spans="1:13" x14ac:dyDescent="0.55000000000000004">
      <c r="A1030" s="4" t="s">
        <v>12140</v>
      </c>
      <c r="B1030" s="60">
        <v>-0.100063</v>
      </c>
      <c r="C1030" s="60">
        <v>0.20050899999999999</v>
      </c>
      <c r="D1030" s="60">
        <v>-5.9824000000000002E-2</v>
      </c>
      <c r="E1030" s="4"/>
      <c r="F1030" s="75">
        <v>44692.549932870374</v>
      </c>
      <c r="G1030" s="4"/>
      <c r="H1030" s="9"/>
      <c r="I1030" s="9"/>
      <c r="J1030" s="9"/>
      <c r="K1030" s="9"/>
      <c r="L1030" s="9"/>
      <c r="M1030" s="9"/>
    </row>
    <row r="1031" spans="1:13" x14ac:dyDescent="0.55000000000000004">
      <c r="A1031" s="4" t="s">
        <v>12141</v>
      </c>
      <c r="B1031" s="60">
        <v>-0.100046</v>
      </c>
      <c r="C1031" s="60">
        <v>0.200489</v>
      </c>
      <c r="D1031" s="60">
        <v>6.0145999999999998E-2</v>
      </c>
      <c r="E1031" s="4"/>
      <c r="F1031" s="75">
        <v>44692.549932870374</v>
      </c>
      <c r="G1031" s="4"/>
      <c r="H1031" s="9"/>
      <c r="I1031" s="9"/>
      <c r="J1031" s="9"/>
      <c r="K1031" s="9"/>
      <c r="L1031" s="9"/>
      <c r="M1031" s="9"/>
    </row>
    <row r="1032" spans="1:13" x14ac:dyDescent="0.55000000000000004">
      <c r="A1032" s="4" t="s">
        <v>12142</v>
      </c>
      <c r="B1032" s="60">
        <v>9.9930000000000005E-2</v>
      </c>
      <c r="C1032" s="60">
        <v>0.200516</v>
      </c>
      <c r="D1032" s="60">
        <v>-5.9888999999999998E-2</v>
      </c>
      <c r="E1032" s="4"/>
      <c r="F1032" s="75">
        <v>44692.549932870374</v>
      </c>
      <c r="G1032" s="4"/>
      <c r="H1032" s="9"/>
      <c r="I1032" s="9"/>
      <c r="J1032" s="9"/>
      <c r="K1032" s="9"/>
      <c r="L1032" s="9"/>
      <c r="M1032" s="9"/>
    </row>
    <row r="1033" spans="1:13" x14ac:dyDescent="0.55000000000000004">
      <c r="A1033" s="4" t="s">
        <v>12143</v>
      </c>
      <c r="B1033" s="60">
        <v>9.9996000000000002E-2</v>
      </c>
      <c r="C1033" s="60">
        <v>0.20075200000000001</v>
      </c>
      <c r="D1033" s="60">
        <v>6.0082999999999998E-2</v>
      </c>
      <c r="E1033" s="4"/>
      <c r="F1033" s="75">
        <v>44692.549932870374</v>
      </c>
      <c r="G1033" s="4"/>
      <c r="H1033" s="9"/>
      <c r="I1033" s="9"/>
      <c r="J1033" s="9"/>
      <c r="K1033" s="9"/>
      <c r="L1033" s="9"/>
      <c r="M1033" s="9"/>
    </row>
    <row r="1034" spans="1:13" x14ac:dyDescent="0.55000000000000004">
      <c r="A1034" s="4" t="s">
        <v>12144</v>
      </c>
      <c r="B1034" s="60">
        <v>-0.26268200000000003</v>
      </c>
      <c r="C1034" s="60">
        <v>-1.9861E-2</v>
      </c>
      <c r="D1034" s="60">
        <v>-6.0110999999999998E-2</v>
      </c>
      <c r="E1034" s="4"/>
      <c r="F1034" s="75">
        <v>44692.549932870374</v>
      </c>
      <c r="G1034" s="4"/>
      <c r="H1034" s="9"/>
      <c r="I1034" s="9"/>
      <c r="J1034" s="9"/>
      <c r="K1034" s="9"/>
      <c r="L1034" s="9"/>
      <c r="M1034" s="9"/>
    </row>
    <row r="1035" spans="1:13" x14ac:dyDescent="0.55000000000000004">
      <c r="A1035" s="4" t="s">
        <v>12145</v>
      </c>
      <c r="B1035" s="60">
        <v>-0.26252199999999998</v>
      </c>
      <c r="C1035" s="60">
        <v>-1.9879999999999998E-2</v>
      </c>
      <c r="D1035" s="60">
        <v>6.0020999999999998E-2</v>
      </c>
      <c r="E1035" s="4"/>
      <c r="F1035" s="75">
        <v>44692.549932870374</v>
      </c>
      <c r="G1035" s="4"/>
      <c r="H1035" s="9"/>
      <c r="I1035" s="9"/>
      <c r="J1035" s="9"/>
      <c r="K1035" s="9"/>
      <c r="L1035" s="9"/>
      <c r="M1035" s="9"/>
    </row>
    <row r="1036" spans="1:13" x14ac:dyDescent="0.55000000000000004">
      <c r="A1036" s="4" t="s">
        <v>12146</v>
      </c>
      <c r="B1036" s="60">
        <v>-0.14661399999999999</v>
      </c>
      <c r="C1036" s="60">
        <v>-0.145039</v>
      </c>
      <c r="D1036" s="60">
        <v>9.7867999999999997E-2</v>
      </c>
      <c r="E1036" s="4"/>
      <c r="F1036" s="75">
        <v>44692.549932870374</v>
      </c>
      <c r="G1036" s="4"/>
      <c r="H1036" s="9"/>
      <c r="I1036" s="9"/>
      <c r="J1036" s="9"/>
      <c r="K1036" s="9"/>
      <c r="L1036" s="9"/>
      <c r="M1036" s="9"/>
    </row>
    <row r="1037" spans="1:13" x14ac:dyDescent="0.55000000000000004">
      <c r="A1037" s="4" t="s">
        <v>12147</v>
      </c>
      <c r="B1037" s="60">
        <v>0.27743899999999999</v>
      </c>
      <c r="C1037" s="60">
        <v>8.5087999999999997E-2</v>
      </c>
      <c r="D1037" s="60">
        <v>9.8012000000000002E-2</v>
      </c>
      <c r="E1037" s="4"/>
      <c r="F1037" s="75">
        <v>44692.549932870374</v>
      </c>
      <c r="G1037" s="4"/>
      <c r="H1037" s="9"/>
      <c r="I1037" s="9"/>
      <c r="J1037" s="9"/>
      <c r="K1037" s="9"/>
      <c r="L1037" s="9"/>
      <c r="M1037" s="9"/>
    </row>
    <row r="1038" spans="1:13" x14ac:dyDescent="0.55000000000000004">
      <c r="A1038" s="4" t="s">
        <v>12149</v>
      </c>
      <c r="B1038" s="60">
        <v>0</v>
      </c>
      <c r="C1038" s="60">
        <v>0</v>
      </c>
      <c r="D1038" s="60">
        <v>0</v>
      </c>
      <c r="E1038" s="4"/>
      <c r="F1038" s="75">
        <v>44692.549981597222</v>
      </c>
      <c r="G1038" s="4"/>
      <c r="H1038" s="9">
        <v>168.07400000000001</v>
      </c>
      <c r="I1038" s="9">
        <v>279.51599999999996</v>
      </c>
      <c r="J1038" s="9">
        <f>H1038-168.05</f>
        <v>2.4000000000000909E-2</v>
      </c>
      <c r="K1038" s="9">
        <f>I1038-279.5</f>
        <v>1.5999999999962711E-2</v>
      </c>
      <c r="L1038" s="9"/>
      <c r="M1038" s="9"/>
    </row>
    <row r="1039" spans="1:13" x14ac:dyDescent="0.55000000000000004">
      <c r="A1039" s="4" t="s">
        <v>12150</v>
      </c>
      <c r="B1039" s="60">
        <v>-0.100027</v>
      </c>
      <c r="C1039" s="60">
        <v>0.20047300000000001</v>
      </c>
      <c r="D1039" s="60">
        <v>-5.9882999999999999E-2</v>
      </c>
      <c r="E1039" s="4"/>
      <c r="F1039" s="75">
        <v>44692.549981597222</v>
      </c>
      <c r="G1039" s="4"/>
      <c r="H1039" s="9"/>
      <c r="I1039" s="9"/>
      <c r="J1039" s="9"/>
      <c r="K1039" s="9"/>
      <c r="L1039" s="9"/>
      <c r="M1039" s="9"/>
    </row>
    <row r="1040" spans="1:13" x14ac:dyDescent="0.55000000000000004">
      <c r="A1040" s="4" t="s">
        <v>12151</v>
      </c>
      <c r="B1040" s="60">
        <v>-0.100093</v>
      </c>
      <c r="C1040" s="60">
        <v>0.200464</v>
      </c>
      <c r="D1040" s="60">
        <v>6.0018000000000002E-2</v>
      </c>
      <c r="E1040" s="4"/>
      <c r="F1040" s="75">
        <v>44692.549981597222</v>
      </c>
      <c r="G1040" s="4"/>
      <c r="H1040" s="9"/>
      <c r="I1040" s="9"/>
      <c r="J1040" s="9"/>
      <c r="K1040" s="9"/>
      <c r="L1040" s="9"/>
      <c r="M1040" s="9"/>
    </row>
    <row r="1041" spans="1:13" x14ac:dyDescent="0.55000000000000004">
      <c r="A1041" s="4" t="s">
        <v>12152</v>
      </c>
      <c r="B1041" s="60">
        <v>9.9933999999999995E-2</v>
      </c>
      <c r="C1041" s="60">
        <v>0.20050499999999999</v>
      </c>
      <c r="D1041" s="60">
        <v>-5.9966999999999999E-2</v>
      </c>
      <c r="E1041" s="4"/>
      <c r="F1041" s="75">
        <v>44692.549981597222</v>
      </c>
      <c r="G1041" s="4"/>
      <c r="H1041" s="9"/>
      <c r="I1041" s="9"/>
      <c r="J1041" s="9"/>
      <c r="K1041" s="9"/>
      <c r="L1041" s="9"/>
      <c r="M1041" s="9"/>
    </row>
    <row r="1042" spans="1:13" x14ac:dyDescent="0.55000000000000004">
      <c r="A1042" s="4" t="s">
        <v>12153</v>
      </c>
      <c r="B1042" s="60">
        <v>9.9923999999999999E-2</v>
      </c>
      <c r="C1042" s="60">
        <v>0.200518</v>
      </c>
      <c r="D1042" s="60">
        <v>6.0065E-2</v>
      </c>
      <c r="E1042" s="4"/>
      <c r="F1042" s="75">
        <v>44692.549981597222</v>
      </c>
      <c r="G1042" s="4"/>
      <c r="H1042" s="9"/>
      <c r="I1042" s="9"/>
      <c r="J1042" s="9"/>
      <c r="K1042" s="9"/>
      <c r="L1042" s="9"/>
      <c r="M1042" s="9"/>
    </row>
    <row r="1043" spans="1:13" x14ac:dyDescent="0.55000000000000004">
      <c r="A1043" s="4" t="s">
        <v>12154</v>
      </c>
      <c r="B1043" s="60">
        <v>-0.26255299999999998</v>
      </c>
      <c r="C1043" s="60">
        <v>-1.9923E-2</v>
      </c>
      <c r="D1043" s="60">
        <v>-5.9979999999999999E-2</v>
      </c>
      <c r="E1043" s="4"/>
      <c r="F1043" s="75">
        <v>44692.549981597222</v>
      </c>
      <c r="G1043" s="4"/>
      <c r="H1043" s="9"/>
      <c r="I1043" s="9"/>
      <c r="J1043" s="9"/>
      <c r="K1043" s="9"/>
      <c r="L1043" s="9"/>
      <c r="M1043" s="9"/>
    </row>
    <row r="1044" spans="1:13" x14ac:dyDescent="0.55000000000000004">
      <c r="A1044" s="4" t="s">
        <v>12155</v>
      </c>
      <c r="B1044" s="60">
        <v>-0.262519</v>
      </c>
      <c r="C1044" s="60">
        <v>-1.9932999999999999E-2</v>
      </c>
      <c r="D1044" s="60">
        <v>6.0014999999999999E-2</v>
      </c>
      <c r="E1044" s="4"/>
      <c r="F1044" s="75">
        <v>44692.549981597222</v>
      </c>
      <c r="G1044" s="4"/>
      <c r="H1044" s="9"/>
      <c r="I1044" s="9"/>
      <c r="J1044" s="9"/>
      <c r="K1044" s="9"/>
      <c r="L1044" s="9"/>
      <c r="M1044" s="9"/>
    </row>
    <row r="1045" spans="1:13" x14ac:dyDescent="0.55000000000000004">
      <c r="A1045" s="4" t="s">
        <v>12156</v>
      </c>
      <c r="B1045" s="60">
        <v>-0.146647</v>
      </c>
      <c r="C1045" s="60">
        <v>-0.145012</v>
      </c>
      <c r="D1045" s="60">
        <v>9.7861000000000004E-2</v>
      </c>
      <c r="E1045" s="4"/>
      <c r="F1045" s="75">
        <v>44692.549981597222</v>
      </c>
      <c r="G1045" s="4"/>
      <c r="H1045" s="9"/>
      <c r="I1045" s="9"/>
      <c r="J1045" s="9"/>
      <c r="K1045" s="9"/>
      <c r="L1045" s="9"/>
      <c r="M1045" s="9"/>
    </row>
    <row r="1046" spans="1:13" x14ac:dyDescent="0.55000000000000004">
      <c r="A1046" s="4" t="s">
        <v>12157</v>
      </c>
      <c r="B1046" s="60">
        <v>0.27746700000000002</v>
      </c>
      <c r="C1046" s="60">
        <v>8.5109000000000004E-2</v>
      </c>
      <c r="D1046" s="60">
        <v>9.7970000000000002E-2</v>
      </c>
      <c r="E1046" s="4"/>
      <c r="F1046" s="75">
        <v>44692.549981597222</v>
      </c>
      <c r="G1046" s="4"/>
      <c r="H1046" s="9"/>
      <c r="I1046" s="9"/>
      <c r="J1046" s="9"/>
      <c r="K1046" s="9"/>
      <c r="L1046" s="9"/>
      <c r="M1046" s="9"/>
    </row>
    <row r="1047" spans="1:13" x14ac:dyDescent="0.55000000000000004">
      <c r="A1047" s="4" t="s">
        <v>12159</v>
      </c>
      <c r="B1047" s="60">
        <v>0</v>
      </c>
      <c r="C1047" s="60">
        <v>0</v>
      </c>
      <c r="D1047" s="60">
        <v>0</v>
      </c>
      <c r="E1047" s="4"/>
      <c r="F1047" s="75">
        <v>44692.550032870371</v>
      </c>
      <c r="G1047" s="4"/>
      <c r="H1047" s="9">
        <v>168.01599999999999</v>
      </c>
      <c r="I1047" s="9">
        <v>279.524</v>
      </c>
      <c r="J1047" s="9">
        <f>H1047-168.05</f>
        <v>-3.4000000000020236E-2</v>
      </c>
      <c r="K1047" s="9">
        <f>I1047-279.5</f>
        <v>2.4000000000000909E-2</v>
      </c>
      <c r="L1047" s="9"/>
      <c r="M1047" s="9"/>
    </row>
    <row r="1048" spans="1:13" x14ac:dyDescent="0.55000000000000004">
      <c r="A1048" s="4" t="s">
        <v>12160</v>
      </c>
      <c r="B1048" s="60">
        <v>-0.100009</v>
      </c>
      <c r="C1048" s="60">
        <v>0.20044799999999999</v>
      </c>
      <c r="D1048" s="60">
        <v>-5.9894000000000003E-2</v>
      </c>
      <c r="E1048" s="4"/>
      <c r="F1048" s="75">
        <v>44692.550032870371</v>
      </c>
      <c r="G1048" s="4"/>
      <c r="H1048" s="9"/>
      <c r="I1048" s="9"/>
      <c r="J1048" s="9"/>
      <c r="K1048" s="9"/>
      <c r="L1048" s="9"/>
      <c r="M1048" s="9"/>
    </row>
    <row r="1049" spans="1:13" x14ac:dyDescent="0.55000000000000004">
      <c r="A1049" s="4" t="s">
        <v>12161</v>
      </c>
      <c r="B1049" s="60">
        <v>-0.100053</v>
      </c>
      <c r="C1049" s="60">
        <v>0.200485</v>
      </c>
      <c r="D1049" s="60">
        <v>6.0000999999999999E-2</v>
      </c>
      <c r="E1049" s="4"/>
      <c r="F1049" s="75">
        <v>44692.550032870371</v>
      </c>
      <c r="G1049" s="4"/>
      <c r="H1049" s="9"/>
      <c r="I1049" s="9"/>
      <c r="J1049" s="9"/>
      <c r="K1049" s="9"/>
      <c r="L1049" s="9"/>
      <c r="M1049" s="9"/>
    </row>
    <row r="1050" spans="1:13" x14ac:dyDescent="0.55000000000000004">
      <c r="A1050" s="4" t="s">
        <v>12162</v>
      </c>
      <c r="B1050" s="60">
        <v>9.9995000000000001E-2</v>
      </c>
      <c r="C1050" s="60">
        <v>0.20046</v>
      </c>
      <c r="D1050" s="60">
        <v>-5.9912E-2</v>
      </c>
      <c r="E1050" s="4"/>
      <c r="F1050" s="75">
        <v>44692.550032870371</v>
      </c>
      <c r="G1050" s="4"/>
      <c r="H1050" s="9"/>
      <c r="I1050" s="9"/>
      <c r="J1050" s="9"/>
      <c r="K1050" s="9"/>
      <c r="L1050" s="9"/>
      <c r="M1050" s="9"/>
    </row>
    <row r="1051" spans="1:13" x14ac:dyDescent="0.55000000000000004">
      <c r="A1051" s="4" t="s">
        <v>12163</v>
      </c>
      <c r="B1051" s="60">
        <v>9.9990999999999997E-2</v>
      </c>
      <c r="C1051" s="60">
        <v>0.20047699999999999</v>
      </c>
      <c r="D1051" s="60">
        <v>6.0110999999999998E-2</v>
      </c>
      <c r="E1051" s="4"/>
      <c r="F1051" s="75">
        <v>44692.550032870371</v>
      </c>
      <c r="G1051" s="4"/>
      <c r="H1051" s="9"/>
      <c r="I1051" s="9"/>
      <c r="J1051" s="9"/>
      <c r="K1051" s="9"/>
      <c r="L1051" s="9"/>
      <c r="M1051" s="9"/>
    </row>
    <row r="1052" spans="1:13" x14ac:dyDescent="0.55000000000000004">
      <c r="A1052" s="4" t="s">
        <v>12164</v>
      </c>
      <c r="B1052" s="60">
        <v>-0.26253399999999999</v>
      </c>
      <c r="C1052" s="60">
        <v>-1.9865000000000001E-2</v>
      </c>
      <c r="D1052" s="60">
        <v>-5.9927000000000001E-2</v>
      </c>
      <c r="E1052" s="4"/>
      <c r="F1052" s="75">
        <v>44692.550032870371</v>
      </c>
      <c r="G1052" s="4"/>
      <c r="H1052" s="9"/>
      <c r="I1052" s="9"/>
      <c r="J1052" s="9"/>
      <c r="K1052" s="9"/>
      <c r="L1052" s="9"/>
      <c r="M1052" s="9"/>
    </row>
    <row r="1053" spans="1:13" x14ac:dyDescent="0.55000000000000004">
      <c r="A1053" s="4" t="s">
        <v>12165</v>
      </c>
      <c r="B1053" s="60">
        <v>-0.26248899999999997</v>
      </c>
      <c r="C1053" s="60">
        <v>-1.9852999999999999E-2</v>
      </c>
      <c r="D1053" s="60">
        <v>6.0075000000000003E-2</v>
      </c>
      <c r="E1053" s="4"/>
      <c r="F1053" s="75">
        <v>44692.550032870371</v>
      </c>
      <c r="G1053" s="4"/>
      <c r="H1053" s="9"/>
      <c r="I1053" s="9"/>
      <c r="J1053" s="9"/>
      <c r="K1053" s="9"/>
      <c r="L1053" s="9"/>
      <c r="M1053" s="9"/>
    </row>
    <row r="1054" spans="1:13" x14ac:dyDescent="0.55000000000000004">
      <c r="A1054" s="4" t="s">
        <v>12166</v>
      </c>
      <c r="B1054" s="60">
        <v>-0.146677</v>
      </c>
      <c r="C1054" s="60">
        <v>-0.14497599999999999</v>
      </c>
      <c r="D1054" s="60">
        <v>9.7899E-2</v>
      </c>
      <c r="E1054" s="4"/>
      <c r="F1054" s="75">
        <v>44692.550032870371</v>
      </c>
      <c r="G1054" s="4"/>
      <c r="H1054" s="9"/>
      <c r="I1054" s="9"/>
      <c r="J1054" s="9"/>
      <c r="K1054" s="9"/>
      <c r="L1054" s="9"/>
      <c r="M1054" s="9"/>
    </row>
    <row r="1055" spans="1:13" x14ac:dyDescent="0.55000000000000004">
      <c r="A1055" s="4" t="s">
        <v>12167</v>
      </c>
      <c r="B1055" s="60">
        <v>0.27749299999999999</v>
      </c>
      <c r="C1055" s="60">
        <v>8.5082000000000005E-2</v>
      </c>
      <c r="D1055" s="60">
        <v>9.7937999999999997E-2</v>
      </c>
      <c r="E1055" s="4"/>
      <c r="F1055" s="75">
        <v>44692.550032870371</v>
      </c>
      <c r="G1055" s="4"/>
      <c r="H1055" s="9"/>
      <c r="I1055" s="9"/>
      <c r="J1055" s="9"/>
      <c r="K1055" s="9"/>
      <c r="L1055" s="9"/>
      <c r="M1055" s="9"/>
    </row>
    <row r="1056" spans="1:13" x14ac:dyDescent="0.55000000000000004">
      <c r="A1056" s="4" t="s">
        <v>12169</v>
      </c>
      <c r="B1056" s="60">
        <v>0</v>
      </c>
      <c r="C1056" s="60">
        <v>0</v>
      </c>
      <c r="D1056" s="60">
        <v>0</v>
      </c>
      <c r="E1056" s="4"/>
      <c r="F1056" s="75">
        <v>44692.550082638889</v>
      </c>
      <c r="G1056" s="4"/>
      <c r="H1056" s="9">
        <v>168.053</v>
      </c>
      <c r="I1056" s="9">
        <v>279.52</v>
      </c>
      <c r="J1056" s="9">
        <f>H1056-168.05</f>
        <v>2.9999999999859028E-3</v>
      </c>
      <c r="K1056" s="9">
        <f>I1056-279.5</f>
        <v>1.999999999998181E-2</v>
      </c>
      <c r="L1056" s="9"/>
      <c r="M1056" s="9"/>
    </row>
    <row r="1057" spans="1:13" x14ac:dyDescent="0.55000000000000004">
      <c r="A1057" s="4" t="s">
        <v>12170</v>
      </c>
      <c r="B1057" s="60">
        <v>-0.100054</v>
      </c>
      <c r="C1057" s="60">
        <v>0.200463</v>
      </c>
      <c r="D1057" s="60">
        <v>-5.9899000000000001E-2</v>
      </c>
      <c r="E1057" s="4"/>
      <c r="F1057" s="75">
        <v>44692.550082638889</v>
      </c>
      <c r="G1057" s="4"/>
      <c r="H1057" s="9"/>
      <c r="I1057" s="9"/>
      <c r="J1057" s="9"/>
      <c r="K1057" s="9"/>
      <c r="L1057" s="9"/>
      <c r="M1057" s="9"/>
    </row>
    <row r="1058" spans="1:13" x14ac:dyDescent="0.55000000000000004">
      <c r="A1058" s="4" t="s">
        <v>12171</v>
      </c>
      <c r="B1058" s="60">
        <v>-0.100053</v>
      </c>
      <c r="C1058" s="60">
        <v>0.200462</v>
      </c>
      <c r="D1058" s="60">
        <v>6.0038000000000001E-2</v>
      </c>
      <c r="E1058" s="4"/>
      <c r="F1058" s="75">
        <v>44692.550082638889</v>
      </c>
      <c r="G1058" s="4"/>
      <c r="H1058" s="9"/>
      <c r="I1058" s="9"/>
      <c r="J1058" s="9"/>
      <c r="K1058" s="9"/>
      <c r="L1058" s="9"/>
      <c r="M1058" s="9"/>
    </row>
    <row r="1059" spans="1:13" x14ac:dyDescent="0.55000000000000004">
      <c r="A1059" s="4" t="s">
        <v>12172</v>
      </c>
      <c r="B1059" s="60">
        <v>9.9948999999999996E-2</v>
      </c>
      <c r="C1059" s="60">
        <v>0.20052500000000001</v>
      </c>
      <c r="D1059" s="60">
        <v>-5.9907000000000002E-2</v>
      </c>
      <c r="E1059" s="4"/>
      <c r="F1059" s="75">
        <v>44692.550082638889</v>
      </c>
      <c r="G1059" s="4"/>
      <c r="H1059" s="9"/>
      <c r="I1059" s="9"/>
      <c r="J1059" s="9"/>
      <c r="K1059" s="9"/>
      <c r="L1059" s="9"/>
      <c r="M1059" s="9"/>
    </row>
    <row r="1060" spans="1:13" x14ac:dyDescent="0.55000000000000004">
      <c r="A1060" s="4" t="s">
        <v>12173</v>
      </c>
      <c r="B1060" s="60">
        <v>9.9958000000000005E-2</v>
      </c>
      <c r="C1060" s="60">
        <v>0.20049500000000001</v>
      </c>
      <c r="D1060" s="60">
        <v>6.0117999999999998E-2</v>
      </c>
      <c r="E1060" s="4"/>
      <c r="F1060" s="75">
        <v>44692.550082638889</v>
      </c>
      <c r="G1060" s="4"/>
      <c r="H1060" s="9"/>
      <c r="I1060" s="9"/>
      <c r="J1060" s="9"/>
      <c r="K1060" s="9"/>
      <c r="L1060" s="9"/>
      <c r="M1060" s="9"/>
    </row>
    <row r="1061" spans="1:13" x14ac:dyDescent="0.55000000000000004">
      <c r="A1061" s="4" t="s">
        <v>12174</v>
      </c>
      <c r="B1061" s="60">
        <v>-0.26256600000000002</v>
      </c>
      <c r="C1061" s="60">
        <v>-1.9872999999999998E-2</v>
      </c>
      <c r="D1061" s="60">
        <v>-5.9977999999999997E-2</v>
      </c>
      <c r="E1061" s="4"/>
      <c r="F1061" s="75">
        <v>44692.550082638889</v>
      </c>
      <c r="G1061" s="4"/>
      <c r="H1061" s="9"/>
      <c r="I1061" s="9"/>
      <c r="J1061" s="9"/>
      <c r="K1061" s="9"/>
      <c r="L1061" s="9"/>
      <c r="M1061" s="9"/>
    </row>
    <row r="1062" spans="1:13" x14ac:dyDescent="0.55000000000000004">
      <c r="A1062" s="4" t="s">
        <v>12175</v>
      </c>
      <c r="B1062" s="60">
        <v>-0.26255099999999998</v>
      </c>
      <c r="C1062" s="60">
        <v>-1.993E-2</v>
      </c>
      <c r="D1062" s="60">
        <v>6.0037E-2</v>
      </c>
      <c r="E1062" s="4"/>
      <c r="F1062" s="75">
        <v>44692.550082638889</v>
      </c>
      <c r="G1062" s="4"/>
      <c r="H1062" s="9"/>
      <c r="I1062" s="9"/>
      <c r="J1062" s="9"/>
      <c r="K1062" s="9"/>
      <c r="L1062" s="9"/>
      <c r="M1062" s="9"/>
    </row>
    <row r="1063" spans="1:13" x14ac:dyDescent="0.55000000000000004">
      <c r="A1063" s="4" t="s">
        <v>12176</v>
      </c>
      <c r="B1063" s="60">
        <v>-0.14674000000000001</v>
      </c>
      <c r="C1063" s="60">
        <v>-0.14499899999999999</v>
      </c>
      <c r="D1063" s="60">
        <v>9.7900000000000001E-2</v>
      </c>
      <c r="E1063" s="4"/>
      <c r="F1063" s="75">
        <v>44692.550082638889</v>
      </c>
      <c r="G1063" s="4"/>
      <c r="H1063" s="9"/>
      <c r="I1063" s="9"/>
      <c r="J1063" s="9"/>
      <c r="K1063" s="9"/>
      <c r="L1063" s="9"/>
      <c r="M1063" s="9"/>
    </row>
    <row r="1064" spans="1:13" x14ac:dyDescent="0.55000000000000004">
      <c r="A1064" s="4" t="s">
        <v>12177</v>
      </c>
      <c r="B1064" s="60">
        <v>0.27743499999999999</v>
      </c>
      <c r="C1064" s="60">
        <v>8.5069000000000006E-2</v>
      </c>
      <c r="D1064" s="60">
        <v>9.8072000000000006E-2</v>
      </c>
      <c r="E1064" s="4"/>
      <c r="F1064" s="75">
        <v>44692.550082638889</v>
      </c>
      <c r="G1064" s="4"/>
      <c r="H1064" s="9"/>
      <c r="I1064" s="9"/>
      <c r="J1064" s="9"/>
      <c r="K1064" s="9"/>
      <c r="L1064" s="9"/>
      <c r="M1064" s="9"/>
    </row>
    <row r="1065" spans="1:13" x14ac:dyDescent="0.55000000000000004">
      <c r="A1065" s="4" t="s">
        <v>12181</v>
      </c>
      <c r="B1065" s="60">
        <v>0</v>
      </c>
      <c r="C1065" s="60">
        <v>0</v>
      </c>
      <c r="D1065" s="60">
        <v>0</v>
      </c>
      <c r="E1065" s="4"/>
      <c r="F1065" s="75">
        <v>44692.563094097219</v>
      </c>
      <c r="G1065" s="4"/>
      <c r="H1065" s="9">
        <v>168.05800000000002</v>
      </c>
      <c r="I1065" s="9">
        <v>279.52700000000004</v>
      </c>
      <c r="J1065" s="9">
        <f>H1065-168.05</f>
        <v>8.0000000000097771E-3</v>
      </c>
      <c r="K1065" s="9">
        <f>I1065-279.5</f>
        <v>2.7000000000043656E-2</v>
      </c>
      <c r="L1065" s="9"/>
      <c r="M1065" s="9"/>
    </row>
    <row r="1066" spans="1:13" x14ac:dyDescent="0.55000000000000004">
      <c r="A1066" s="4" t="s">
        <v>12182</v>
      </c>
      <c r="B1066" s="60">
        <v>-0.100006</v>
      </c>
      <c r="C1066" s="60">
        <v>0.20045399999999999</v>
      </c>
      <c r="D1066" s="60">
        <v>-5.9930999999999998E-2</v>
      </c>
      <c r="E1066" s="4"/>
      <c r="F1066" s="75">
        <v>44692.563094097219</v>
      </c>
      <c r="G1066" s="4"/>
      <c r="H1066" s="9"/>
      <c r="I1066" s="9"/>
      <c r="J1066" s="9"/>
      <c r="K1066" s="9"/>
      <c r="L1066" s="9"/>
      <c r="M1066" s="9"/>
    </row>
    <row r="1067" spans="1:13" x14ac:dyDescent="0.55000000000000004">
      <c r="A1067" s="4" t="s">
        <v>12183</v>
      </c>
      <c r="B1067" s="60">
        <v>-0.10009800000000001</v>
      </c>
      <c r="C1067" s="60">
        <v>0.20042299999999999</v>
      </c>
      <c r="D1067" s="60">
        <v>6.0035999999999999E-2</v>
      </c>
      <c r="E1067" s="4"/>
      <c r="F1067" s="75">
        <v>44692.563094097219</v>
      </c>
      <c r="G1067" s="4"/>
      <c r="H1067" s="9"/>
      <c r="I1067" s="9"/>
      <c r="J1067" s="9"/>
      <c r="K1067" s="9"/>
      <c r="L1067" s="9"/>
      <c r="M1067" s="9"/>
    </row>
    <row r="1068" spans="1:13" x14ac:dyDescent="0.55000000000000004">
      <c r="A1068" s="4" t="s">
        <v>12184</v>
      </c>
      <c r="B1068" s="60">
        <v>9.9961999999999995E-2</v>
      </c>
      <c r="C1068" s="60">
        <v>0.20050200000000001</v>
      </c>
      <c r="D1068" s="60">
        <v>-5.9846999999999997E-2</v>
      </c>
      <c r="E1068" s="4"/>
      <c r="F1068" s="75">
        <v>44692.563094097219</v>
      </c>
      <c r="G1068" s="4"/>
      <c r="H1068" s="9"/>
      <c r="I1068" s="9"/>
      <c r="J1068" s="9"/>
      <c r="K1068" s="9"/>
      <c r="L1068" s="9"/>
      <c r="M1068" s="9"/>
    </row>
    <row r="1069" spans="1:13" x14ac:dyDescent="0.55000000000000004">
      <c r="A1069" s="4" t="s">
        <v>12185</v>
      </c>
      <c r="B1069" s="60">
        <v>9.9906999999999996E-2</v>
      </c>
      <c r="C1069" s="60">
        <v>0.20049800000000001</v>
      </c>
      <c r="D1069" s="60">
        <v>6.0129000000000002E-2</v>
      </c>
      <c r="E1069" s="4"/>
      <c r="F1069" s="75">
        <v>44692.563094097219</v>
      </c>
      <c r="G1069" s="4"/>
      <c r="H1069" s="9"/>
      <c r="I1069" s="9"/>
      <c r="J1069" s="9"/>
      <c r="K1069" s="9"/>
      <c r="L1069" s="9"/>
      <c r="M1069" s="9"/>
    </row>
    <row r="1070" spans="1:13" x14ac:dyDescent="0.55000000000000004">
      <c r="A1070" s="4" t="s">
        <v>12186</v>
      </c>
      <c r="B1070" s="60">
        <v>-0.26260600000000001</v>
      </c>
      <c r="C1070" s="60">
        <v>-1.9795E-2</v>
      </c>
      <c r="D1070" s="60">
        <v>-6.0141E-2</v>
      </c>
      <c r="E1070" s="4"/>
      <c r="F1070" s="75">
        <v>44692.563094097219</v>
      </c>
      <c r="G1070" s="4"/>
      <c r="H1070" s="9"/>
      <c r="I1070" s="9"/>
      <c r="J1070" s="9"/>
      <c r="K1070" s="9"/>
      <c r="L1070" s="9"/>
      <c r="M1070" s="9"/>
    </row>
    <row r="1071" spans="1:13" x14ac:dyDescent="0.55000000000000004">
      <c r="A1071" s="4" t="s">
        <v>12187</v>
      </c>
      <c r="B1071" s="60">
        <v>-0.262519</v>
      </c>
      <c r="C1071" s="60">
        <v>-1.9861E-2</v>
      </c>
      <c r="D1071" s="60">
        <v>5.9958999999999998E-2</v>
      </c>
      <c r="E1071" s="4"/>
      <c r="F1071" s="75">
        <v>44692.563094097219</v>
      </c>
      <c r="G1071" s="4"/>
      <c r="H1071" s="9"/>
      <c r="I1071" s="9"/>
      <c r="J1071" s="9"/>
      <c r="K1071" s="9"/>
      <c r="L1071" s="9"/>
      <c r="M1071" s="9"/>
    </row>
    <row r="1072" spans="1:13" x14ac:dyDescent="0.55000000000000004">
      <c r="A1072" s="4" t="s">
        <v>12188</v>
      </c>
      <c r="B1072" s="60">
        <v>-0.14663899999999999</v>
      </c>
      <c r="C1072" s="60">
        <v>-0.14499999999999999</v>
      </c>
      <c r="D1072" s="60">
        <v>9.7834000000000004E-2</v>
      </c>
      <c r="E1072" s="4"/>
      <c r="F1072" s="75">
        <v>44692.563094097219</v>
      </c>
      <c r="G1072" s="4"/>
      <c r="H1072" s="9"/>
      <c r="I1072" s="9"/>
      <c r="J1072" s="9"/>
      <c r="K1072" s="9"/>
      <c r="L1072" s="9"/>
      <c r="M1072" s="9"/>
    </row>
    <row r="1073" spans="1:13" x14ac:dyDescent="0.55000000000000004">
      <c r="A1073" s="4" t="s">
        <v>12189</v>
      </c>
      <c r="B1073" s="60">
        <v>0.27743899999999999</v>
      </c>
      <c r="C1073" s="60">
        <v>8.5063E-2</v>
      </c>
      <c r="D1073" s="60">
        <v>9.8035999999999998E-2</v>
      </c>
      <c r="E1073" s="4"/>
      <c r="F1073" s="75">
        <v>44692.563094097219</v>
      </c>
      <c r="G1073" s="4"/>
      <c r="H1073" s="9"/>
      <c r="I1073" s="9"/>
      <c r="J1073" s="9"/>
      <c r="K1073" s="9"/>
      <c r="L1073" s="9"/>
      <c r="M1073" s="9"/>
    </row>
    <row r="1074" spans="1:13" x14ac:dyDescent="0.55000000000000004">
      <c r="A1074" s="4" t="s">
        <v>12191</v>
      </c>
      <c r="B1074" s="60">
        <v>0</v>
      </c>
      <c r="C1074" s="60">
        <v>0</v>
      </c>
      <c r="D1074" s="60">
        <v>0</v>
      </c>
      <c r="E1074" s="4"/>
      <c r="F1074" s="75">
        <v>44692.563120370367</v>
      </c>
      <c r="G1074" s="4"/>
      <c r="H1074" s="9">
        <v>168.047</v>
      </c>
      <c r="I1074" s="9">
        <v>279.517</v>
      </c>
      <c r="J1074" s="9">
        <f>H1074-168.05</f>
        <v>-3.0000000000143245E-3</v>
      </c>
      <c r="K1074" s="9">
        <f>I1074-279.5</f>
        <v>1.6999999999995907E-2</v>
      </c>
      <c r="L1074" s="9"/>
      <c r="M1074" s="9"/>
    </row>
    <row r="1075" spans="1:13" x14ac:dyDescent="0.55000000000000004">
      <c r="A1075" s="4" t="s">
        <v>12192</v>
      </c>
      <c r="B1075" s="60">
        <v>-0.100024</v>
      </c>
      <c r="C1075" s="60">
        <v>0.20045299999999999</v>
      </c>
      <c r="D1075" s="60">
        <v>-5.9909999999999998E-2</v>
      </c>
      <c r="E1075" s="4"/>
      <c r="F1075" s="75">
        <v>44692.563120370367</v>
      </c>
      <c r="G1075" s="4"/>
      <c r="H1075" s="9"/>
      <c r="I1075" s="9"/>
      <c r="J1075" s="9"/>
      <c r="K1075" s="9"/>
      <c r="L1075" s="9"/>
      <c r="M1075" s="9"/>
    </row>
    <row r="1076" spans="1:13" x14ac:dyDescent="0.55000000000000004">
      <c r="A1076" s="4" t="s">
        <v>12193</v>
      </c>
      <c r="B1076" s="60">
        <v>-0.100092</v>
      </c>
      <c r="C1076" s="60">
        <v>0.20044799999999999</v>
      </c>
      <c r="D1076" s="60">
        <v>5.9977999999999997E-2</v>
      </c>
      <c r="E1076" s="4"/>
      <c r="F1076" s="75">
        <v>44692.563120370367</v>
      </c>
      <c r="G1076" s="4"/>
      <c r="H1076" s="9"/>
      <c r="I1076" s="9"/>
      <c r="J1076" s="9"/>
      <c r="K1076" s="9"/>
      <c r="L1076" s="9"/>
      <c r="M1076" s="9"/>
    </row>
    <row r="1077" spans="1:13" x14ac:dyDescent="0.55000000000000004">
      <c r="A1077" s="4" t="s">
        <v>12194</v>
      </c>
      <c r="B1077" s="60">
        <v>9.9958000000000005E-2</v>
      </c>
      <c r="C1077" s="60">
        <v>0.20047999999999999</v>
      </c>
      <c r="D1077" s="60">
        <v>-5.9892000000000001E-2</v>
      </c>
      <c r="E1077" s="4"/>
      <c r="F1077" s="75">
        <v>44692.563120370367</v>
      </c>
      <c r="G1077" s="4"/>
      <c r="H1077" s="9"/>
      <c r="I1077" s="9"/>
      <c r="J1077" s="9"/>
      <c r="K1077" s="9"/>
      <c r="L1077" s="9"/>
      <c r="M1077" s="9"/>
    </row>
    <row r="1078" spans="1:13" x14ac:dyDescent="0.55000000000000004">
      <c r="A1078" s="4" t="s">
        <v>12195</v>
      </c>
      <c r="B1078" s="60">
        <v>9.9904000000000007E-2</v>
      </c>
      <c r="C1078" s="60">
        <v>0.20049900000000001</v>
      </c>
      <c r="D1078" s="60">
        <v>6.0096999999999998E-2</v>
      </c>
      <c r="E1078" s="4"/>
      <c r="F1078" s="75">
        <v>44692.563120370367</v>
      </c>
      <c r="G1078" s="4"/>
      <c r="H1078" s="9"/>
      <c r="I1078" s="9"/>
      <c r="J1078" s="9"/>
      <c r="K1078" s="9"/>
      <c r="L1078" s="9"/>
      <c r="M1078" s="9"/>
    </row>
    <row r="1079" spans="1:13" x14ac:dyDescent="0.55000000000000004">
      <c r="A1079" s="4" t="s">
        <v>12196</v>
      </c>
      <c r="B1079" s="60">
        <v>-0.26260800000000001</v>
      </c>
      <c r="C1079" s="60">
        <v>-1.9897000000000001E-2</v>
      </c>
      <c r="D1079" s="60">
        <v>-5.9971999999999998E-2</v>
      </c>
      <c r="E1079" s="4"/>
      <c r="F1079" s="75">
        <v>44692.563120370367</v>
      </c>
      <c r="G1079" s="4"/>
      <c r="H1079" s="9"/>
      <c r="I1079" s="9"/>
      <c r="J1079" s="9"/>
      <c r="K1079" s="9"/>
      <c r="L1079" s="9"/>
      <c r="M1079" s="9"/>
    </row>
    <row r="1080" spans="1:13" x14ac:dyDescent="0.55000000000000004">
      <c r="A1080" s="4" t="s">
        <v>12197</v>
      </c>
      <c r="B1080" s="60">
        <v>-0.26253599999999999</v>
      </c>
      <c r="C1080" s="60">
        <v>-1.9893999999999998E-2</v>
      </c>
      <c r="D1080" s="60">
        <v>6.0013999999999998E-2</v>
      </c>
      <c r="E1080" s="4"/>
      <c r="F1080" s="75">
        <v>44692.563120370367</v>
      </c>
      <c r="G1080" s="4"/>
      <c r="H1080" s="9"/>
      <c r="I1080" s="9"/>
      <c r="J1080" s="9"/>
      <c r="K1080" s="9"/>
      <c r="L1080" s="9"/>
      <c r="M1080" s="9"/>
    </row>
    <row r="1081" spans="1:13" x14ac:dyDescent="0.55000000000000004">
      <c r="A1081" s="4" t="s">
        <v>12198</v>
      </c>
      <c r="B1081" s="60">
        <v>-0.146649</v>
      </c>
      <c r="C1081" s="60">
        <v>-0.144986</v>
      </c>
      <c r="D1081" s="60">
        <v>9.7907999999999995E-2</v>
      </c>
      <c r="E1081" s="4"/>
      <c r="F1081" s="75">
        <v>44692.563120370367</v>
      </c>
      <c r="G1081" s="4"/>
      <c r="H1081" s="9"/>
      <c r="I1081" s="9"/>
      <c r="J1081" s="9"/>
      <c r="K1081" s="9"/>
      <c r="L1081" s="9"/>
      <c r="M1081" s="9"/>
    </row>
    <row r="1082" spans="1:13" x14ac:dyDescent="0.55000000000000004">
      <c r="A1082" s="4" t="s">
        <v>12199</v>
      </c>
      <c r="B1082" s="60">
        <v>0.27743000000000001</v>
      </c>
      <c r="C1082" s="60">
        <v>8.5100999999999996E-2</v>
      </c>
      <c r="D1082" s="60">
        <v>9.7958000000000003E-2</v>
      </c>
      <c r="E1082" s="4"/>
      <c r="F1082" s="75">
        <v>44692.563120370367</v>
      </c>
      <c r="G1082" s="4"/>
      <c r="H1082" s="9"/>
      <c r="I1082" s="9"/>
      <c r="J1082" s="9"/>
      <c r="K1082" s="9"/>
      <c r="L1082" s="9"/>
      <c r="M1082" s="9"/>
    </row>
    <row r="1083" spans="1:13" x14ac:dyDescent="0.55000000000000004">
      <c r="A1083" s="4" t="s">
        <v>12201</v>
      </c>
      <c r="B1083" s="60">
        <v>0</v>
      </c>
      <c r="C1083" s="60">
        <v>0</v>
      </c>
      <c r="D1083" s="60">
        <v>0</v>
      </c>
      <c r="E1083" s="4"/>
      <c r="F1083" s="75">
        <v>44692.563147106484</v>
      </c>
      <c r="G1083" s="4"/>
      <c r="H1083" s="9">
        <v>168.02199999999999</v>
      </c>
      <c r="I1083" s="9">
        <v>279.52500000000003</v>
      </c>
      <c r="J1083" s="9">
        <f>H1083-168.05</f>
        <v>-2.8000000000020009E-2</v>
      </c>
      <c r="K1083" s="9">
        <f>I1083-279.5</f>
        <v>2.5000000000034106E-2</v>
      </c>
      <c r="L1083" s="9"/>
      <c r="M1083" s="9"/>
    </row>
    <row r="1084" spans="1:13" x14ac:dyDescent="0.55000000000000004">
      <c r="A1084" s="4" t="s">
        <v>12202</v>
      </c>
      <c r="B1084" s="60">
        <v>-0.100037</v>
      </c>
      <c r="C1084" s="60">
        <v>0.20049</v>
      </c>
      <c r="D1084" s="60">
        <v>-5.9805999999999998E-2</v>
      </c>
      <c r="E1084" s="4"/>
      <c r="F1084" s="75">
        <v>44692.563147106484</v>
      </c>
      <c r="G1084" s="4"/>
      <c r="H1084" s="9"/>
      <c r="I1084" s="9"/>
      <c r="J1084" s="9"/>
      <c r="K1084" s="9"/>
      <c r="L1084" s="9"/>
      <c r="M1084" s="9"/>
    </row>
    <row r="1085" spans="1:13" x14ac:dyDescent="0.55000000000000004">
      <c r="A1085" s="4" t="s">
        <v>12203</v>
      </c>
      <c r="B1085" s="60">
        <v>-0.100068</v>
      </c>
      <c r="C1085" s="60">
        <v>0.200492</v>
      </c>
      <c r="D1085" s="60">
        <v>6.0127E-2</v>
      </c>
      <c r="E1085" s="4"/>
      <c r="F1085" s="75">
        <v>44692.563147106484</v>
      </c>
      <c r="G1085" s="4"/>
      <c r="H1085" s="9"/>
      <c r="I1085" s="9"/>
      <c r="J1085" s="9"/>
      <c r="K1085" s="9"/>
      <c r="L1085" s="9"/>
      <c r="M1085" s="9"/>
    </row>
    <row r="1086" spans="1:13" x14ac:dyDescent="0.55000000000000004">
      <c r="A1086" s="4" t="s">
        <v>12204</v>
      </c>
      <c r="B1086" s="60">
        <v>9.9905999999999995E-2</v>
      </c>
      <c r="C1086" s="60">
        <v>0.20052300000000001</v>
      </c>
      <c r="D1086" s="60">
        <v>-5.9831000000000002E-2</v>
      </c>
      <c r="E1086" s="4"/>
      <c r="F1086" s="75">
        <v>44692.563147106484</v>
      </c>
      <c r="G1086" s="4"/>
      <c r="H1086" s="9"/>
      <c r="I1086" s="9"/>
      <c r="J1086" s="9"/>
      <c r="K1086" s="9"/>
      <c r="L1086" s="9"/>
      <c r="M1086" s="9"/>
    </row>
    <row r="1087" spans="1:13" x14ac:dyDescent="0.55000000000000004">
      <c r="A1087" s="4" t="s">
        <v>12205</v>
      </c>
      <c r="B1087" s="60">
        <v>9.9880999999999998E-2</v>
      </c>
      <c r="C1087" s="60">
        <v>0.20047899999999999</v>
      </c>
      <c r="D1087" s="60">
        <v>6.0183E-2</v>
      </c>
      <c r="E1087" s="4"/>
      <c r="F1087" s="75">
        <v>44692.563147106484</v>
      </c>
      <c r="G1087" s="4"/>
      <c r="H1087" s="9"/>
      <c r="I1087" s="9"/>
      <c r="J1087" s="9"/>
      <c r="K1087" s="9"/>
      <c r="L1087" s="9"/>
      <c r="M1087" s="9"/>
    </row>
    <row r="1088" spans="1:13" x14ac:dyDescent="0.55000000000000004">
      <c r="A1088" s="4" t="s">
        <v>12206</v>
      </c>
      <c r="B1088" s="60">
        <v>-0.26252799999999998</v>
      </c>
      <c r="C1088" s="60">
        <v>-1.9875E-2</v>
      </c>
      <c r="D1088" s="60">
        <v>-6.0017000000000001E-2</v>
      </c>
      <c r="E1088" s="4"/>
      <c r="F1088" s="75">
        <v>44692.563147106484</v>
      </c>
      <c r="G1088" s="4"/>
      <c r="H1088" s="9"/>
      <c r="I1088" s="9"/>
      <c r="J1088" s="9"/>
      <c r="K1088" s="9"/>
      <c r="L1088" s="9"/>
      <c r="M1088" s="9"/>
    </row>
    <row r="1089" spans="1:13" x14ac:dyDescent="0.55000000000000004">
      <c r="A1089" s="4" t="s">
        <v>12207</v>
      </c>
      <c r="B1089" s="60">
        <v>-0.26252399999999998</v>
      </c>
      <c r="C1089" s="60">
        <v>-1.9921000000000001E-2</v>
      </c>
      <c r="D1089" s="60">
        <v>5.9947E-2</v>
      </c>
      <c r="E1089" s="4"/>
      <c r="F1089" s="75">
        <v>44692.563147106484</v>
      </c>
      <c r="G1089" s="4"/>
      <c r="H1089" s="9"/>
      <c r="I1089" s="9"/>
      <c r="J1089" s="9"/>
      <c r="K1089" s="9"/>
      <c r="L1089" s="9"/>
      <c r="M1089" s="9"/>
    </row>
    <row r="1090" spans="1:13" x14ac:dyDescent="0.55000000000000004">
      <c r="A1090" s="4" t="s">
        <v>12208</v>
      </c>
      <c r="B1090" s="60">
        <v>-0.14669399999999999</v>
      </c>
      <c r="C1090" s="60">
        <v>-0.14502799999999999</v>
      </c>
      <c r="D1090" s="60">
        <v>9.7823999999999994E-2</v>
      </c>
      <c r="E1090" s="4"/>
      <c r="F1090" s="75">
        <v>44692.563147106484</v>
      </c>
      <c r="G1090" s="4"/>
      <c r="H1090" s="9"/>
      <c r="I1090" s="9"/>
      <c r="J1090" s="9"/>
      <c r="K1090" s="9"/>
      <c r="L1090" s="9"/>
      <c r="M1090" s="9"/>
    </row>
    <row r="1091" spans="1:13" x14ac:dyDescent="0.55000000000000004">
      <c r="A1091" s="4"/>
      <c r="B1091" s="60"/>
      <c r="C1091" s="60"/>
      <c r="D1091" s="60"/>
      <c r="E1091" s="4"/>
      <c r="F1091" s="75"/>
      <c r="G1091" s="4"/>
      <c r="H1091" s="9"/>
      <c r="I1091" s="9"/>
      <c r="J1091" s="9"/>
      <c r="K1091" s="9"/>
      <c r="L1091" s="9"/>
      <c r="M1091" s="9"/>
    </row>
    <row r="1092" spans="1:13" x14ac:dyDescent="0.55000000000000004">
      <c r="A1092" s="4" t="s">
        <v>12210</v>
      </c>
      <c r="B1092" s="60">
        <v>0</v>
      </c>
      <c r="C1092" s="60">
        <v>0</v>
      </c>
      <c r="D1092" s="60">
        <v>0</v>
      </c>
      <c r="E1092" s="4"/>
      <c r="F1092" s="75">
        <v>44692.563173495371</v>
      </c>
      <c r="G1092" s="4"/>
      <c r="H1092" s="9">
        <v>168.03899999999999</v>
      </c>
      <c r="I1092" s="9">
        <v>279.52</v>
      </c>
      <c r="J1092" s="9">
        <f>H1092-168.05</f>
        <v>-1.1000000000024102E-2</v>
      </c>
      <c r="K1092" s="9">
        <f>I1092-279.5</f>
        <v>1.999999999998181E-2</v>
      </c>
      <c r="L1092" s="9"/>
      <c r="M1092" s="9"/>
    </row>
    <row r="1093" spans="1:13" x14ac:dyDescent="0.55000000000000004">
      <c r="A1093" s="4" t="s">
        <v>12211</v>
      </c>
      <c r="B1093" s="60">
        <v>-0.100036</v>
      </c>
      <c r="C1093" s="60">
        <v>0.200407</v>
      </c>
      <c r="D1093" s="60">
        <v>-5.9915000000000003E-2</v>
      </c>
      <c r="E1093" s="4"/>
      <c r="F1093" s="75">
        <v>44692.563173495371</v>
      </c>
      <c r="G1093" s="4"/>
      <c r="H1093" s="9"/>
      <c r="I1093" s="9"/>
      <c r="J1093" s="9"/>
      <c r="K1093" s="9"/>
      <c r="L1093" s="9"/>
      <c r="M1093" s="9"/>
    </row>
    <row r="1094" spans="1:13" x14ac:dyDescent="0.55000000000000004">
      <c r="A1094" s="4" t="s">
        <v>12212</v>
      </c>
      <c r="B1094" s="60">
        <v>-0.10009999999999999</v>
      </c>
      <c r="C1094" s="60">
        <v>0.200407</v>
      </c>
      <c r="D1094" s="60">
        <v>6.0009E-2</v>
      </c>
      <c r="E1094" s="4"/>
      <c r="F1094" s="75">
        <v>44692.563173495371</v>
      </c>
      <c r="G1094" s="4"/>
      <c r="H1094" s="9"/>
      <c r="I1094" s="9"/>
      <c r="J1094" s="9"/>
      <c r="K1094" s="9"/>
      <c r="L1094" s="9"/>
      <c r="M1094" s="9"/>
    </row>
    <row r="1095" spans="1:13" x14ac:dyDescent="0.55000000000000004">
      <c r="A1095" s="4" t="s">
        <v>12213</v>
      </c>
      <c r="B1095" s="60">
        <v>9.9923999999999999E-2</v>
      </c>
      <c r="C1095" s="60">
        <v>0.20042699999999999</v>
      </c>
      <c r="D1095" s="60">
        <v>-5.9922000000000003E-2</v>
      </c>
      <c r="E1095" s="4"/>
      <c r="F1095" s="75">
        <v>44692.563173495371</v>
      </c>
      <c r="G1095" s="4"/>
      <c r="H1095" s="9"/>
      <c r="I1095" s="9"/>
      <c r="J1095" s="9"/>
      <c r="K1095" s="9"/>
      <c r="L1095" s="9"/>
      <c r="M1095" s="9"/>
    </row>
    <row r="1096" spans="1:13" x14ac:dyDescent="0.55000000000000004">
      <c r="A1096" s="4" t="s">
        <v>12214</v>
      </c>
      <c r="B1096" s="60">
        <v>9.9913000000000002E-2</v>
      </c>
      <c r="C1096" s="60">
        <v>0.20042499999999999</v>
      </c>
      <c r="D1096" s="60">
        <v>6.0072E-2</v>
      </c>
      <c r="E1096" s="4"/>
      <c r="F1096" s="75">
        <v>44692.563173495371</v>
      </c>
      <c r="G1096" s="4"/>
      <c r="H1096" s="9"/>
      <c r="I1096" s="9"/>
      <c r="J1096" s="9"/>
      <c r="K1096" s="9"/>
      <c r="L1096" s="9"/>
      <c r="M1096" s="9"/>
    </row>
    <row r="1097" spans="1:13" x14ac:dyDescent="0.55000000000000004">
      <c r="A1097" s="4" t="s">
        <v>12215</v>
      </c>
      <c r="B1097" s="60">
        <v>-0.26256600000000002</v>
      </c>
      <c r="C1097" s="60">
        <v>-1.9859000000000002E-2</v>
      </c>
      <c r="D1097" s="60">
        <v>-5.9957999999999997E-2</v>
      </c>
      <c r="E1097" s="4"/>
      <c r="F1097" s="75">
        <v>44692.563173495371</v>
      </c>
      <c r="G1097" s="4"/>
      <c r="H1097" s="9"/>
      <c r="I1097" s="9"/>
      <c r="J1097" s="9"/>
      <c r="K1097" s="9"/>
      <c r="L1097" s="9"/>
      <c r="M1097" s="9"/>
    </row>
    <row r="1098" spans="1:13" x14ac:dyDescent="0.55000000000000004">
      <c r="A1098" s="4" t="s">
        <v>12216</v>
      </c>
      <c r="B1098" s="60">
        <v>-0.26255000000000001</v>
      </c>
      <c r="C1098" s="60">
        <v>-1.9800999999999999E-2</v>
      </c>
      <c r="D1098" s="60">
        <v>6.0047000000000003E-2</v>
      </c>
      <c r="E1098" s="4"/>
      <c r="F1098" s="75">
        <v>44692.563173495371</v>
      </c>
      <c r="G1098" s="4"/>
      <c r="H1098" s="9"/>
      <c r="I1098" s="9"/>
      <c r="J1098" s="9"/>
      <c r="K1098" s="9"/>
      <c r="L1098" s="9"/>
      <c r="M1098" s="9"/>
    </row>
    <row r="1099" spans="1:13" x14ac:dyDescent="0.55000000000000004">
      <c r="A1099" s="4" t="s">
        <v>12217</v>
      </c>
      <c r="B1099" s="60">
        <v>-0.14663100000000001</v>
      </c>
      <c r="C1099" s="60">
        <v>-0.144982</v>
      </c>
      <c r="D1099" s="60">
        <v>9.7890000000000005E-2</v>
      </c>
      <c r="E1099" s="4"/>
      <c r="F1099" s="75">
        <v>44692.563173495371</v>
      </c>
      <c r="G1099" s="4"/>
      <c r="H1099" s="9"/>
      <c r="I1099" s="9"/>
      <c r="J1099" s="9"/>
      <c r="K1099" s="9"/>
      <c r="L1099" s="9"/>
      <c r="M1099" s="9"/>
    </row>
    <row r="1100" spans="1:13" x14ac:dyDescent="0.55000000000000004">
      <c r="A1100" s="4" t="s">
        <v>12218</v>
      </c>
      <c r="B1100" s="60">
        <v>0.27747899999999998</v>
      </c>
      <c r="C1100" s="60">
        <v>8.5070000000000007E-2</v>
      </c>
      <c r="D1100" s="60">
        <v>9.7918000000000005E-2</v>
      </c>
      <c r="E1100" s="4"/>
      <c r="F1100" s="75">
        <v>44692.563173495371</v>
      </c>
      <c r="G1100" s="4"/>
      <c r="H1100" s="9"/>
      <c r="I1100" s="9"/>
      <c r="J1100" s="9"/>
      <c r="K1100" s="9"/>
      <c r="L1100" s="9"/>
      <c r="M1100" s="9"/>
    </row>
    <row r="1101" spans="1:13" x14ac:dyDescent="0.55000000000000004">
      <c r="A1101" s="4" t="s">
        <v>12220</v>
      </c>
      <c r="B1101" s="60">
        <v>0</v>
      </c>
      <c r="C1101" s="60">
        <v>0</v>
      </c>
      <c r="D1101" s="60">
        <v>0</v>
      </c>
      <c r="E1101" s="4"/>
      <c r="F1101" s="75">
        <v>44692.563201851852</v>
      </c>
      <c r="G1101" s="4"/>
      <c r="H1101" s="9">
        <v>168.04599999999999</v>
      </c>
      <c r="I1101" s="9">
        <v>279.52500000000003</v>
      </c>
      <c r="J1101" s="9">
        <f>H1101-168.05</f>
        <v>-4.0000000000190994E-3</v>
      </c>
      <c r="K1101" s="9">
        <f>I1101-279.5</f>
        <v>2.5000000000034106E-2</v>
      </c>
      <c r="L1101" s="9"/>
      <c r="M1101" s="9"/>
    </row>
    <row r="1102" spans="1:13" x14ac:dyDescent="0.55000000000000004">
      <c r="A1102" s="4" t="s">
        <v>12221</v>
      </c>
      <c r="B1102" s="60">
        <v>-0.100023</v>
      </c>
      <c r="C1102" s="60">
        <v>0.20042299999999999</v>
      </c>
      <c r="D1102" s="60">
        <v>-5.9923999999999998E-2</v>
      </c>
      <c r="E1102" s="4"/>
      <c r="F1102" s="75">
        <v>44692.563201851852</v>
      </c>
      <c r="G1102" s="4"/>
      <c r="H1102" s="9"/>
      <c r="I1102" s="9"/>
      <c r="J1102" s="9"/>
      <c r="K1102" s="9"/>
      <c r="L1102" s="9"/>
      <c r="M1102" s="9"/>
    </row>
    <row r="1103" spans="1:13" x14ac:dyDescent="0.55000000000000004">
      <c r="A1103" s="4" t="s">
        <v>12222</v>
      </c>
      <c r="B1103" s="60">
        <v>-0.100092</v>
      </c>
      <c r="C1103" s="60">
        <v>0.20041700000000001</v>
      </c>
      <c r="D1103" s="60">
        <v>5.9991999999999997E-2</v>
      </c>
      <c r="E1103" s="4"/>
      <c r="F1103" s="75">
        <v>44692.563201851852</v>
      </c>
      <c r="G1103" s="4"/>
      <c r="H1103" s="9"/>
      <c r="I1103" s="9"/>
      <c r="J1103" s="9"/>
      <c r="K1103" s="9"/>
      <c r="L1103" s="9"/>
      <c r="M1103" s="9"/>
    </row>
    <row r="1104" spans="1:13" x14ac:dyDescent="0.55000000000000004">
      <c r="A1104" s="4" t="s">
        <v>12223</v>
      </c>
      <c r="B1104" s="60">
        <v>9.9925E-2</v>
      </c>
      <c r="C1104" s="60">
        <v>0.20047100000000001</v>
      </c>
      <c r="D1104" s="60">
        <v>-5.9929999999999997E-2</v>
      </c>
      <c r="E1104" s="4"/>
      <c r="F1104" s="75">
        <v>44692.563201851852</v>
      </c>
      <c r="G1104" s="4"/>
      <c r="H1104" s="9"/>
      <c r="I1104" s="9"/>
      <c r="J1104" s="9"/>
      <c r="K1104" s="9"/>
      <c r="L1104" s="9"/>
      <c r="M1104" s="9"/>
    </row>
    <row r="1105" spans="1:13" x14ac:dyDescent="0.55000000000000004">
      <c r="A1105" s="4" t="s">
        <v>12224</v>
      </c>
      <c r="B1105" s="60">
        <v>9.9946999999999994E-2</v>
      </c>
      <c r="C1105" s="60">
        <v>0.20047100000000001</v>
      </c>
      <c r="D1105" s="60">
        <v>6.0060000000000002E-2</v>
      </c>
      <c r="E1105" s="4"/>
      <c r="F1105" s="75">
        <v>44692.563201851852</v>
      </c>
      <c r="G1105" s="4"/>
      <c r="H1105" s="9"/>
      <c r="I1105" s="9"/>
      <c r="J1105" s="9"/>
      <c r="K1105" s="9"/>
      <c r="L1105" s="9"/>
      <c r="M1105" s="9"/>
    </row>
    <row r="1106" spans="1:13" x14ac:dyDescent="0.55000000000000004">
      <c r="A1106" s="4" t="s">
        <v>12225</v>
      </c>
      <c r="B1106" s="60">
        <v>-0.26256099999999999</v>
      </c>
      <c r="C1106" s="60">
        <v>-1.9857E-2</v>
      </c>
      <c r="D1106" s="60">
        <v>-6.0005999999999997E-2</v>
      </c>
      <c r="E1106" s="4"/>
      <c r="F1106" s="75">
        <v>44692.563201851852</v>
      </c>
      <c r="G1106" s="4"/>
      <c r="H1106" s="9"/>
      <c r="I1106" s="9"/>
      <c r="J1106" s="9"/>
      <c r="K1106" s="9"/>
      <c r="L1106" s="9"/>
      <c r="M1106" s="9"/>
    </row>
    <row r="1107" spans="1:13" x14ac:dyDescent="0.55000000000000004">
      <c r="A1107" s="4" t="s">
        <v>12226</v>
      </c>
      <c r="B1107" s="60">
        <v>-0.26251799999999997</v>
      </c>
      <c r="C1107" s="60">
        <v>-1.9837E-2</v>
      </c>
      <c r="D1107" s="60">
        <v>6.0002E-2</v>
      </c>
      <c r="E1107" s="4"/>
      <c r="F1107" s="75">
        <v>44692.563201851852</v>
      </c>
      <c r="G1107" s="4"/>
      <c r="H1107" s="9"/>
      <c r="I1107" s="9"/>
      <c r="J1107" s="9"/>
      <c r="K1107" s="9"/>
      <c r="L1107" s="9"/>
      <c r="M1107" s="9"/>
    </row>
    <row r="1108" spans="1:13" x14ac:dyDescent="0.55000000000000004">
      <c r="A1108" s="4" t="s">
        <v>12227</v>
      </c>
      <c r="B1108" s="60">
        <v>-0.146616</v>
      </c>
      <c r="C1108" s="60">
        <v>-0.14503099999999999</v>
      </c>
      <c r="D1108" s="60">
        <v>9.7900000000000001E-2</v>
      </c>
      <c r="E1108" s="4"/>
      <c r="F1108" s="75">
        <v>44692.563201851852</v>
      </c>
      <c r="G1108" s="4"/>
      <c r="H1108" s="9"/>
      <c r="I1108" s="9"/>
      <c r="J1108" s="9"/>
      <c r="K1108" s="9"/>
      <c r="L1108" s="9"/>
      <c r="M1108" s="9"/>
    </row>
    <row r="1109" spans="1:13" x14ac:dyDescent="0.55000000000000004">
      <c r="A1109" s="4" t="s">
        <v>12228</v>
      </c>
      <c r="B1109" s="60">
        <v>0.27744200000000002</v>
      </c>
      <c r="C1109" s="60">
        <v>8.5097000000000006E-2</v>
      </c>
      <c r="D1109" s="60">
        <v>9.7985000000000003E-2</v>
      </c>
      <c r="E1109" s="4"/>
      <c r="F1109" s="75">
        <v>44692.563201851852</v>
      </c>
      <c r="G1109" s="4"/>
      <c r="H1109" s="9"/>
      <c r="I1109" s="9"/>
      <c r="J1109" s="9"/>
      <c r="K1109" s="9"/>
      <c r="L1109" s="9"/>
      <c r="M1109" s="9"/>
    </row>
    <row r="1110" spans="1:13" x14ac:dyDescent="0.55000000000000004">
      <c r="A1110" s="4" t="s">
        <v>12230</v>
      </c>
      <c r="B1110" s="60">
        <v>0</v>
      </c>
      <c r="C1110" s="60">
        <v>0</v>
      </c>
      <c r="D1110" s="60">
        <v>0</v>
      </c>
      <c r="E1110" s="4"/>
      <c r="F1110" s="75">
        <v>44692.563232060187</v>
      </c>
      <c r="G1110" s="4"/>
      <c r="H1110" s="9">
        <v>168.03100000000001</v>
      </c>
      <c r="I1110" s="9">
        <v>279.51900000000001</v>
      </c>
      <c r="J1110" s="9">
        <f>H1110-168.05</f>
        <v>-1.9000000000005457E-2</v>
      </c>
      <c r="K1110" s="9">
        <f>I1110-279.5</f>
        <v>1.9000000000005457E-2</v>
      </c>
      <c r="L1110" s="9"/>
      <c r="M1110" s="9"/>
    </row>
    <row r="1111" spans="1:13" x14ac:dyDescent="0.55000000000000004">
      <c r="A1111" s="4" t="s">
        <v>12231</v>
      </c>
      <c r="B1111" s="60">
        <v>-9.9986000000000005E-2</v>
      </c>
      <c r="C1111" s="60">
        <v>0.20050599999999999</v>
      </c>
      <c r="D1111" s="60">
        <v>-5.9929999999999997E-2</v>
      </c>
      <c r="E1111" s="4"/>
      <c r="F1111" s="75">
        <v>44692.563232060187</v>
      </c>
      <c r="G1111" s="4"/>
      <c r="H1111" s="9"/>
      <c r="I1111" s="9"/>
      <c r="J1111" s="9"/>
      <c r="K1111" s="9"/>
      <c r="L1111" s="9"/>
      <c r="M1111" s="9"/>
    </row>
    <row r="1112" spans="1:13" x14ac:dyDescent="0.55000000000000004">
      <c r="A1112" s="4" t="s">
        <v>12232</v>
      </c>
      <c r="B1112" s="60">
        <v>-0.100076</v>
      </c>
      <c r="C1112" s="60">
        <v>0.20047899999999999</v>
      </c>
      <c r="D1112" s="60">
        <v>6.0011000000000002E-2</v>
      </c>
      <c r="E1112" s="4"/>
      <c r="F1112" s="75">
        <v>44692.563232060187</v>
      </c>
      <c r="G1112" s="4"/>
      <c r="H1112" s="9"/>
      <c r="I1112" s="9"/>
      <c r="J1112" s="9"/>
      <c r="K1112" s="9"/>
      <c r="L1112" s="9"/>
      <c r="M1112" s="9"/>
    </row>
    <row r="1113" spans="1:13" x14ac:dyDescent="0.55000000000000004">
      <c r="A1113" s="4" t="s">
        <v>12233</v>
      </c>
      <c r="B1113" s="60">
        <v>0.100021</v>
      </c>
      <c r="C1113" s="60">
        <v>0.20049700000000001</v>
      </c>
      <c r="D1113" s="60">
        <v>-5.9846999999999997E-2</v>
      </c>
      <c r="E1113" s="4"/>
      <c r="F1113" s="75">
        <v>44692.563232060187</v>
      </c>
      <c r="G1113" s="4"/>
      <c r="H1113" s="9"/>
      <c r="I1113" s="9"/>
      <c r="J1113" s="9"/>
      <c r="K1113" s="9"/>
      <c r="L1113" s="9"/>
      <c r="M1113" s="9"/>
    </row>
    <row r="1114" spans="1:13" x14ac:dyDescent="0.55000000000000004">
      <c r="A1114" s="4" t="s">
        <v>12234</v>
      </c>
      <c r="B1114" s="60">
        <v>9.9983000000000002E-2</v>
      </c>
      <c r="C1114" s="60">
        <v>0.200572</v>
      </c>
      <c r="D1114" s="60">
        <v>6.0034999999999998E-2</v>
      </c>
      <c r="E1114" s="4"/>
      <c r="F1114" s="75">
        <v>44692.563232060187</v>
      </c>
      <c r="G1114" s="4"/>
      <c r="H1114" s="9"/>
      <c r="I1114" s="9"/>
      <c r="J1114" s="9"/>
      <c r="K1114" s="9"/>
      <c r="L1114" s="9"/>
      <c r="M1114" s="9"/>
    </row>
    <row r="1115" spans="1:13" x14ac:dyDescent="0.55000000000000004">
      <c r="A1115" s="4" t="s">
        <v>12235</v>
      </c>
      <c r="B1115" s="60">
        <v>-0.262515</v>
      </c>
      <c r="C1115" s="60">
        <v>-1.993E-2</v>
      </c>
      <c r="D1115" s="60">
        <v>-6.0044E-2</v>
      </c>
      <c r="E1115" s="4"/>
      <c r="F1115" s="75">
        <v>44692.563232060187</v>
      </c>
      <c r="G1115" s="4"/>
      <c r="H1115" s="9"/>
      <c r="I1115" s="9"/>
      <c r="J1115" s="9"/>
      <c r="K1115" s="9"/>
      <c r="L1115" s="9"/>
      <c r="M1115" s="9"/>
    </row>
    <row r="1116" spans="1:13" x14ac:dyDescent="0.55000000000000004">
      <c r="A1116" s="4" t="s">
        <v>12236</v>
      </c>
      <c r="B1116" s="60">
        <v>-0.26252999999999999</v>
      </c>
      <c r="C1116" s="60">
        <v>-1.9909E-2</v>
      </c>
      <c r="D1116" s="60">
        <v>5.994E-2</v>
      </c>
      <c r="E1116" s="4"/>
      <c r="F1116" s="75">
        <v>44692.563232060187</v>
      </c>
      <c r="G1116" s="4"/>
      <c r="H1116" s="9"/>
      <c r="I1116" s="9"/>
      <c r="J1116" s="9"/>
      <c r="K1116" s="9"/>
      <c r="L1116" s="9"/>
      <c r="M1116" s="9"/>
    </row>
    <row r="1117" spans="1:13" x14ac:dyDescent="0.55000000000000004">
      <c r="A1117" s="4" t="s">
        <v>12237</v>
      </c>
      <c r="B1117" s="60">
        <v>-0.146646</v>
      </c>
      <c r="C1117" s="60">
        <v>-0.14504500000000001</v>
      </c>
      <c r="D1117" s="60">
        <v>9.7847000000000003E-2</v>
      </c>
      <c r="E1117" s="4"/>
      <c r="F1117" s="75">
        <v>44692.563232060187</v>
      </c>
      <c r="G1117" s="4"/>
      <c r="H1117" s="9"/>
      <c r="I1117" s="9"/>
      <c r="J1117" s="9"/>
      <c r="K1117" s="9"/>
      <c r="L1117" s="9"/>
      <c r="M1117" s="9"/>
    </row>
    <row r="1118" spans="1:13" x14ac:dyDescent="0.55000000000000004">
      <c r="A1118" s="4" t="s">
        <v>12238</v>
      </c>
      <c r="B1118" s="60">
        <v>0.27746500000000002</v>
      </c>
      <c r="C1118" s="60">
        <v>8.5031999999999996E-2</v>
      </c>
      <c r="D1118" s="60">
        <v>9.8035999999999998E-2</v>
      </c>
      <c r="E1118" s="4"/>
      <c r="F1118" s="75">
        <v>44692.563232060187</v>
      </c>
      <c r="G1118" s="4"/>
      <c r="H1118" s="9"/>
      <c r="I1118" s="9"/>
      <c r="J1118" s="9"/>
      <c r="K1118" s="9"/>
      <c r="L1118" s="9"/>
      <c r="M1118" s="9"/>
    </row>
    <row r="1119" spans="1:13" x14ac:dyDescent="0.55000000000000004">
      <c r="A1119" s="4" t="s">
        <v>12240</v>
      </c>
      <c r="B1119" s="60">
        <v>0</v>
      </c>
      <c r="C1119" s="60">
        <v>0</v>
      </c>
      <c r="D1119" s="60">
        <v>0</v>
      </c>
      <c r="E1119" s="4"/>
      <c r="F1119" s="75">
        <v>44692.56326145833</v>
      </c>
      <c r="G1119" s="4"/>
      <c r="H1119" s="9">
        <v>168.04900000000001</v>
      </c>
      <c r="I1119" s="9">
        <v>279.53099999999995</v>
      </c>
      <c r="J1119" s="9">
        <f>H1119-168.05</f>
        <v>-1.0000000000047748E-3</v>
      </c>
      <c r="K1119" s="9">
        <f>I1119-279.5</f>
        <v>3.0999999999949068E-2</v>
      </c>
      <c r="L1119" s="9"/>
      <c r="M1119" s="9"/>
    </row>
    <row r="1120" spans="1:13" x14ac:dyDescent="0.55000000000000004">
      <c r="A1120" s="4" t="s">
        <v>12241</v>
      </c>
      <c r="B1120" s="60">
        <v>-9.9999000000000005E-2</v>
      </c>
      <c r="C1120" s="60">
        <v>0.20049</v>
      </c>
      <c r="D1120" s="60">
        <v>-5.9923999999999998E-2</v>
      </c>
      <c r="E1120" s="4"/>
      <c r="F1120" s="75">
        <v>44692.56326145833</v>
      </c>
      <c r="G1120" s="4"/>
      <c r="H1120" s="9"/>
      <c r="I1120" s="9"/>
      <c r="J1120" s="9"/>
      <c r="K1120" s="9"/>
      <c r="L1120" s="9"/>
      <c r="M1120" s="9"/>
    </row>
    <row r="1121" spans="1:13" x14ac:dyDescent="0.55000000000000004">
      <c r="A1121" s="4" t="s">
        <v>12242</v>
      </c>
      <c r="B1121" s="60">
        <v>-0.10005600000000001</v>
      </c>
      <c r="C1121" s="60">
        <v>0.20047000000000001</v>
      </c>
      <c r="D1121" s="60">
        <v>6.0013999999999998E-2</v>
      </c>
      <c r="E1121" s="4"/>
      <c r="F1121" s="75">
        <v>44692.56326145833</v>
      </c>
      <c r="G1121" s="4"/>
      <c r="H1121" s="9"/>
      <c r="I1121" s="9"/>
      <c r="J1121" s="9"/>
      <c r="K1121" s="9"/>
      <c r="L1121" s="9"/>
      <c r="M1121" s="9"/>
    </row>
    <row r="1122" spans="1:13" x14ac:dyDescent="0.55000000000000004">
      <c r="A1122" s="4" t="s">
        <v>12243</v>
      </c>
      <c r="B1122" s="60">
        <v>9.9968000000000001E-2</v>
      </c>
      <c r="C1122" s="60">
        <v>0.200521</v>
      </c>
      <c r="D1122" s="60">
        <v>-5.9914000000000002E-2</v>
      </c>
      <c r="E1122" s="4"/>
      <c r="F1122" s="75">
        <v>44692.56326145833</v>
      </c>
      <c r="G1122" s="4"/>
      <c r="H1122" s="9"/>
      <c r="I1122" s="9"/>
      <c r="J1122" s="9"/>
      <c r="K1122" s="9"/>
      <c r="L1122" s="9"/>
      <c r="M1122" s="9"/>
    </row>
    <row r="1123" spans="1:13" x14ac:dyDescent="0.55000000000000004">
      <c r="A1123" s="4" t="s">
        <v>12244</v>
      </c>
      <c r="B1123" s="60">
        <v>9.9953E-2</v>
      </c>
      <c r="C1123" s="60">
        <v>0.200513</v>
      </c>
      <c r="D1123" s="60">
        <v>6.0070999999999999E-2</v>
      </c>
      <c r="E1123" s="4"/>
      <c r="F1123" s="75">
        <v>44692.56326145833</v>
      </c>
      <c r="G1123" s="4"/>
      <c r="H1123" s="9"/>
      <c r="I1123" s="9"/>
      <c r="J1123" s="9"/>
      <c r="K1123" s="9"/>
      <c r="L1123" s="9"/>
      <c r="M1123" s="9"/>
    </row>
    <row r="1124" spans="1:13" x14ac:dyDescent="0.55000000000000004">
      <c r="A1124" s="4" t="s">
        <v>12245</v>
      </c>
      <c r="B1124" s="60">
        <v>-0.262542</v>
      </c>
      <c r="C1124" s="60">
        <v>-1.9944E-2</v>
      </c>
      <c r="D1124" s="60">
        <v>-5.9998000000000003E-2</v>
      </c>
      <c r="E1124" s="4"/>
      <c r="F1124" s="75">
        <v>44692.56326145833</v>
      </c>
      <c r="G1124" s="4"/>
      <c r="H1124" s="9"/>
      <c r="I1124" s="9"/>
      <c r="J1124" s="9"/>
      <c r="K1124" s="9"/>
      <c r="L1124" s="9"/>
      <c r="M1124" s="9"/>
    </row>
    <row r="1125" spans="1:13" x14ac:dyDescent="0.55000000000000004">
      <c r="A1125" s="4" t="s">
        <v>12246</v>
      </c>
      <c r="B1125" s="60">
        <v>-0.262519</v>
      </c>
      <c r="C1125" s="60">
        <v>-1.9924999999999998E-2</v>
      </c>
      <c r="D1125" s="60">
        <v>5.9995E-2</v>
      </c>
      <c r="E1125" s="4"/>
      <c r="F1125" s="75">
        <v>44692.56326145833</v>
      </c>
      <c r="G1125" s="4"/>
      <c r="H1125" s="9"/>
      <c r="I1125" s="9"/>
      <c r="J1125" s="9"/>
      <c r="K1125" s="9"/>
      <c r="L1125" s="9"/>
      <c r="M1125" s="9"/>
    </row>
    <row r="1126" spans="1:13" x14ac:dyDescent="0.55000000000000004">
      <c r="A1126" s="4" t="s">
        <v>12247</v>
      </c>
      <c r="B1126" s="60">
        <v>-0.146672</v>
      </c>
      <c r="C1126" s="60">
        <v>-0.145009</v>
      </c>
      <c r="D1126" s="60">
        <v>9.7872000000000001E-2</v>
      </c>
      <c r="E1126" s="4"/>
      <c r="F1126" s="75">
        <v>44692.56326145833</v>
      </c>
      <c r="G1126" s="4"/>
      <c r="H1126" s="9"/>
      <c r="I1126" s="9"/>
      <c r="J1126" s="9"/>
      <c r="K1126" s="9"/>
      <c r="L1126" s="9"/>
      <c r="M1126" s="9"/>
    </row>
    <row r="1127" spans="1:13" x14ac:dyDescent="0.55000000000000004">
      <c r="A1127" s="4"/>
      <c r="B1127" s="60"/>
      <c r="C1127" s="60"/>
      <c r="D1127" s="60"/>
      <c r="E1127" s="4"/>
      <c r="F1127" s="75"/>
      <c r="G1127" s="4"/>
      <c r="H1127" s="9"/>
      <c r="I1127" s="9"/>
      <c r="J1127" s="9"/>
      <c r="K1127" s="9"/>
      <c r="L1127" s="9"/>
      <c r="M1127" s="9"/>
    </row>
    <row r="1128" spans="1:13" x14ac:dyDescent="0.55000000000000004">
      <c r="A1128" s="4" t="s">
        <v>12249</v>
      </c>
      <c r="B1128" s="60">
        <v>0</v>
      </c>
      <c r="C1128" s="60">
        <v>0</v>
      </c>
      <c r="D1128" s="60">
        <v>0</v>
      </c>
      <c r="E1128" s="4"/>
      <c r="F1128" s="75">
        <v>44692.563313310187</v>
      </c>
      <c r="G1128" s="4"/>
      <c r="H1128" s="9">
        <v>168.06399999999999</v>
      </c>
      <c r="I1128" s="9">
        <v>279.524</v>
      </c>
      <c r="J1128" s="9">
        <f>H1128-168.05</f>
        <v>1.3999999999981583E-2</v>
      </c>
      <c r="K1128" s="9">
        <f>I1128-279.5</f>
        <v>2.4000000000000909E-2</v>
      </c>
      <c r="L1128" s="9"/>
      <c r="M1128" s="9"/>
    </row>
    <row r="1129" spans="1:13" x14ac:dyDescent="0.55000000000000004">
      <c r="A1129" s="4" t="s">
        <v>12250</v>
      </c>
      <c r="B1129" s="60">
        <v>-0.100077</v>
      </c>
      <c r="C1129" s="60">
        <v>0.200598</v>
      </c>
      <c r="D1129" s="60">
        <v>-5.9935000000000002E-2</v>
      </c>
      <c r="E1129" s="4"/>
      <c r="F1129" s="75">
        <v>44692.563313310187</v>
      </c>
      <c r="G1129" s="4"/>
      <c r="H1129" s="9"/>
      <c r="I1129" s="9"/>
      <c r="J1129" s="9"/>
      <c r="K1129" s="9"/>
      <c r="L1129" s="9"/>
      <c r="M1129" s="9"/>
    </row>
    <row r="1130" spans="1:13" x14ac:dyDescent="0.55000000000000004">
      <c r="A1130" s="4" t="s">
        <v>12251</v>
      </c>
      <c r="B1130" s="60">
        <v>-0.100109</v>
      </c>
      <c r="C1130" s="60">
        <v>0.200487</v>
      </c>
      <c r="D1130" s="60">
        <v>6.0132999999999999E-2</v>
      </c>
      <c r="E1130" s="4"/>
      <c r="F1130" s="75">
        <v>44692.563313310187</v>
      </c>
      <c r="G1130" s="4"/>
      <c r="H1130" s="9"/>
      <c r="I1130" s="9"/>
      <c r="J1130" s="9"/>
      <c r="K1130" s="9"/>
      <c r="L1130" s="9"/>
      <c r="M1130" s="9"/>
    </row>
    <row r="1131" spans="1:13" x14ac:dyDescent="0.55000000000000004">
      <c r="A1131" s="4" t="s">
        <v>12252</v>
      </c>
      <c r="B1131" s="60">
        <v>9.9962999999999996E-2</v>
      </c>
      <c r="C1131" s="60">
        <v>0.20056299999999999</v>
      </c>
      <c r="D1131" s="60">
        <v>-5.9804000000000003E-2</v>
      </c>
      <c r="E1131" s="4"/>
      <c r="F1131" s="75">
        <v>44692.563313310187</v>
      </c>
      <c r="G1131" s="4"/>
      <c r="H1131" s="9"/>
      <c r="I1131" s="9"/>
      <c r="J1131" s="9"/>
      <c r="K1131" s="9"/>
      <c r="L1131" s="9"/>
      <c r="M1131" s="9"/>
    </row>
    <row r="1132" spans="1:13" x14ac:dyDescent="0.55000000000000004">
      <c r="A1132" s="4" t="s">
        <v>12253</v>
      </c>
      <c r="B1132" s="60">
        <v>9.9944000000000005E-2</v>
      </c>
      <c r="C1132" s="60">
        <v>0.200572</v>
      </c>
      <c r="D1132" s="60">
        <v>6.0150000000000002E-2</v>
      </c>
      <c r="E1132" s="4"/>
      <c r="F1132" s="75">
        <v>44692.563313310187</v>
      </c>
      <c r="G1132" s="4"/>
      <c r="H1132" s="9"/>
      <c r="I1132" s="9"/>
      <c r="J1132" s="9"/>
      <c r="K1132" s="9"/>
      <c r="L1132" s="9"/>
      <c r="M1132" s="9"/>
    </row>
    <row r="1133" spans="1:13" x14ac:dyDescent="0.55000000000000004">
      <c r="A1133" s="4" t="s">
        <v>12254</v>
      </c>
      <c r="B1133" s="60">
        <v>-0.26259500000000002</v>
      </c>
      <c r="C1133" s="60">
        <v>-1.9900000000000001E-2</v>
      </c>
      <c r="D1133" s="60">
        <v>-6.0062999999999998E-2</v>
      </c>
      <c r="E1133" s="4"/>
      <c r="F1133" s="75">
        <v>44692.563313310187</v>
      </c>
      <c r="G1133" s="4"/>
      <c r="H1133" s="9"/>
      <c r="I1133" s="9"/>
      <c r="J1133" s="9"/>
      <c r="K1133" s="9"/>
      <c r="L1133" s="9"/>
      <c r="M1133" s="9"/>
    </row>
    <row r="1134" spans="1:13" x14ac:dyDescent="0.55000000000000004">
      <c r="A1134" s="4" t="s">
        <v>12255</v>
      </c>
      <c r="B1134" s="60">
        <v>-0.26254699999999997</v>
      </c>
      <c r="C1134" s="60">
        <v>-1.9894999999999999E-2</v>
      </c>
      <c r="D1134" s="60">
        <v>5.9957000000000003E-2</v>
      </c>
      <c r="E1134" s="4"/>
      <c r="F1134" s="75">
        <v>44692.563313310187</v>
      </c>
      <c r="G1134" s="4"/>
      <c r="H1134" s="9"/>
      <c r="I1134" s="9"/>
      <c r="J1134" s="9"/>
      <c r="K1134" s="9"/>
      <c r="L1134" s="9"/>
      <c r="M1134" s="9"/>
    </row>
    <row r="1135" spans="1:13" x14ac:dyDescent="0.55000000000000004">
      <c r="A1135" s="4" t="s">
        <v>12256</v>
      </c>
      <c r="B1135" s="60">
        <v>-0.14668600000000001</v>
      </c>
      <c r="C1135" s="60">
        <v>-0.145033</v>
      </c>
      <c r="D1135" s="60">
        <v>9.7803000000000001E-2</v>
      </c>
      <c r="E1135" s="4"/>
      <c r="F1135" s="75">
        <v>44692.563313310187</v>
      </c>
      <c r="G1135" s="4"/>
      <c r="H1135" s="9"/>
      <c r="I1135" s="9"/>
      <c r="J1135" s="9"/>
      <c r="K1135" s="9"/>
      <c r="L1135" s="9"/>
      <c r="M1135" s="9"/>
    </row>
    <row r="1136" spans="1:13" x14ac:dyDescent="0.55000000000000004">
      <c r="A1136" s="4" t="s">
        <v>12257</v>
      </c>
      <c r="B1136" s="60">
        <v>0.27743000000000001</v>
      </c>
      <c r="C1136" s="60">
        <v>8.5042000000000006E-2</v>
      </c>
      <c r="D1136" s="60">
        <v>9.8114000000000007E-2</v>
      </c>
      <c r="E1136" s="4"/>
      <c r="F1136" s="75">
        <v>44692.563313310187</v>
      </c>
      <c r="G1136" s="4"/>
      <c r="H1136" s="9"/>
      <c r="I1136" s="9"/>
      <c r="J1136" s="9"/>
      <c r="K1136" s="9"/>
      <c r="L1136" s="9"/>
      <c r="M1136" s="9"/>
    </row>
    <row r="1137" spans="1:13" x14ac:dyDescent="0.55000000000000004">
      <c r="A1137" s="4" t="s">
        <v>12259</v>
      </c>
      <c r="B1137" s="60">
        <v>0</v>
      </c>
      <c r="C1137" s="60">
        <v>0</v>
      </c>
      <c r="D1137" s="60">
        <v>0</v>
      </c>
      <c r="E1137" s="4"/>
      <c r="F1137" s="75">
        <v>44692.563343518515</v>
      </c>
      <c r="G1137" s="4"/>
      <c r="H1137" s="9">
        <v>168.02900000000002</v>
      </c>
      <c r="I1137" s="9">
        <v>279.52999999999997</v>
      </c>
      <c r="J1137" s="9">
        <f>H1137-168.05</f>
        <v>-2.0999999999986585E-2</v>
      </c>
      <c r="K1137" s="9">
        <f>I1137-279.5</f>
        <v>2.9999999999972715E-2</v>
      </c>
      <c r="L1137" s="9"/>
      <c r="M1137" s="9"/>
    </row>
    <row r="1138" spans="1:13" x14ac:dyDescent="0.55000000000000004">
      <c r="A1138" s="4" t="s">
        <v>12260</v>
      </c>
      <c r="B1138" s="60">
        <v>-9.9978999999999998E-2</v>
      </c>
      <c r="C1138" s="60">
        <v>0.20044400000000001</v>
      </c>
      <c r="D1138" s="60">
        <v>-5.9921000000000002E-2</v>
      </c>
      <c r="E1138" s="4"/>
      <c r="F1138" s="75">
        <v>44692.563343518515</v>
      </c>
      <c r="G1138" s="4"/>
      <c r="H1138" s="9"/>
      <c r="I1138" s="9"/>
      <c r="J1138" s="9"/>
      <c r="K1138" s="9"/>
      <c r="L1138" s="9"/>
      <c r="M1138" s="9"/>
    </row>
    <row r="1139" spans="1:13" x14ac:dyDescent="0.55000000000000004">
      <c r="A1139" s="4" t="s">
        <v>12261</v>
      </c>
      <c r="B1139" s="60">
        <v>-0.100033</v>
      </c>
      <c r="C1139" s="60">
        <v>0.20042699999999999</v>
      </c>
      <c r="D1139" s="60">
        <v>6.0026999999999997E-2</v>
      </c>
      <c r="E1139" s="4"/>
      <c r="F1139" s="75">
        <v>44692.563343518515</v>
      </c>
      <c r="G1139" s="4"/>
      <c r="H1139" s="9"/>
      <c r="I1139" s="9"/>
      <c r="J1139" s="9"/>
      <c r="K1139" s="9"/>
      <c r="L1139" s="9"/>
      <c r="M1139" s="9"/>
    </row>
    <row r="1140" spans="1:13" x14ac:dyDescent="0.55000000000000004">
      <c r="A1140" s="4" t="s">
        <v>12262</v>
      </c>
      <c r="B1140" s="60">
        <v>0.100034</v>
      </c>
      <c r="C1140" s="60">
        <v>0.20047599999999999</v>
      </c>
      <c r="D1140" s="60">
        <v>-5.9873999999999997E-2</v>
      </c>
      <c r="E1140" s="4"/>
      <c r="F1140" s="75">
        <v>44692.563343518515</v>
      </c>
      <c r="G1140" s="4"/>
      <c r="H1140" s="9"/>
      <c r="I1140" s="9"/>
      <c r="J1140" s="9"/>
      <c r="K1140" s="9"/>
      <c r="L1140" s="9"/>
      <c r="M1140" s="9"/>
    </row>
    <row r="1141" spans="1:13" x14ac:dyDescent="0.55000000000000004">
      <c r="A1141" s="4" t="s">
        <v>12263</v>
      </c>
      <c r="B1141" s="60">
        <v>9.9984000000000003E-2</v>
      </c>
      <c r="C1141" s="60">
        <v>0.200456</v>
      </c>
      <c r="D1141" s="60">
        <v>6.0137000000000003E-2</v>
      </c>
      <c r="E1141" s="4"/>
      <c r="F1141" s="75">
        <v>44692.563343518515</v>
      </c>
      <c r="G1141" s="4"/>
      <c r="H1141" s="9"/>
      <c r="I1141" s="9"/>
      <c r="J1141" s="9"/>
      <c r="K1141" s="9"/>
      <c r="L1141" s="9"/>
      <c r="M1141" s="9"/>
    </row>
    <row r="1142" spans="1:13" x14ac:dyDescent="0.55000000000000004">
      <c r="A1142" s="4" t="s">
        <v>12264</v>
      </c>
      <c r="B1142" s="60">
        <v>-0.262544</v>
      </c>
      <c r="C1142" s="60">
        <v>-1.9885E-2</v>
      </c>
      <c r="D1142" s="60">
        <v>-6.0007999999999999E-2</v>
      </c>
      <c r="E1142" s="4"/>
      <c r="F1142" s="75">
        <v>44692.563343518515</v>
      </c>
      <c r="G1142" s="4"/>
      <c r="H1142" s="9"/>
      <c r="I1142" s="9"/>
      <c r="J1142" s="9"/>
      <c r="K1142" s="9"/>
      <c r="L1142" s="9"/>
      <c r="M1142" s="9"/>
    </row>
    <row r="1143" spans="1:13" x14ac:dyDescent="0.55000000000000004">
      <c r="A1143" s="4" t="s">
        <v>12265</v>
      </c>
      <c r="B1143" s="60">
        <v>-0.26253300000000002</v>
      </c>
      <c r="C1143" s="60">
        <v>-1.9904999999999999E-2</v>
      </c>
      <c r="D1143" s="60">
        <v>6.0004000000000002E-2</v>
      </c>
      <c r="E1143" s="4"/>
      <c r="F1143" s="75">
        <v>44692.563343518515</v>
      </c>
      <c r="G1143" s="4"/>
      <c r="H1143" s="9"/>
      <c r="I1143" s="9"/>
      <c r="J1143" s="9"/>
      <c r="K1143" s="9"/>
      <c r="L1143" s="9"/>
      <c r="M1143" s="9"/>
    </row>
    <row r="1144" spans="1:13" x14ac:dyDescent="0.55000000000000004">
      <c r="A1144" s="4" t="s">
        <v>12266</v>
      </c>
      <c r="B1144" s="60">
        <v>-0.14665600000000001</v>
      </c>
      <c r="C1144" s="60">
        <v>-0.14505000000000001</v>
      </c>
      <c r="D1144" s="60">
        <v>9.7874000000000003E-2</v>
      </c>
      <c r="E1144" s="4"/>
      <c r="F1144" s="75">
        <v>44692.563343518515</v>
      </c>
      <c r="G1144" s="4"/>
      <c r="H1144" s="9"/>
      <c r="I1144" s="9"/>
      <c r="J1144" s="9"/>
      <c r="K1144" s="9"/>
      <c r="L1144" s="9"/>
      <c r="M1144" s="9"/>
    </row>
    <row r="1145" spans="1:13" x14ac:dyDescent="0.55000000000000004">
      <c r="A1145" s="4" t="s">
        <v>12267</v>
      </c>
      <c r="B1145" s="60">
        <v>0.27745399999999998</v>
      </c>
      <c r="C1145" s="60">
        <v>8.5014999999999993E-2</v>
      </c>
      <c r="D1145" s="60">
        <v>9.8048999999999997E-2</v>
      </c>
      <c r="E1145" s="4"/>
      <c r="F1145" s="75">
        <v>44692.563343518515</v>
      </c>
      <c r="G1145" s="4"/>
      <c r="H1145" s="9"/>
      <c r="I1145" s="9"/>
      <c r="J1145" s="9"/>
      <c r="K1145" s="9"/>
      <c r="L1145" s="9"/>
      <c r="M1145" s="9"/>
    </row>
    <row r="1146" spans="1:13" x14ac:dyDescent="0.55000000000000004">
      <c r="A1146" s="4" t="s">
        <v>12269</v>
      </c>
      <c r="B1146" s="60">
        <v>0</v>
      </c>
      <c r="C1146" s="60">
        <v>0</v>
      </c>
      <c r="D1146" s="60">
        <v>0</v>
      </c>
      <c r="E1146" s="4"/>
      <c r="F1146" s="75">
        <v>44692.563372800927</v>
      </c>
      <c r="G1146" s="4"/>
      <c r="H1146" s="9">
        <v>168.035</v>
      </c>
      <c r="I1146" s="9">
        <v>279.52999999999997</v>
      </c>
      <c r="J1146" s="9">
        <f>H1146-168.05</f>
        <v>-1.5000000000014779E-2</v>
      </c>
      <c r="K1146" s="9">
        <f>I1146-279.5</f>
        <v>2.9999999999972715E-2</v>
      </c>
      <c r="L1146" s="9"/>
      <c r="M1146" s="9"/>
    </row>
    <row r="1147" spans="1:13" x14ac:dyDescent="0.55000000000000004">
      <c r="A1147" s="4" t="s">
        <v>12270</v>
      </c>
      <c r="B1147" s="60">
        <v>-0.100035</v>
      </c>
      <c r="C1147" s="60">
        <v>0.200543</v>
      </c>
      <c r="D1147" s="60">
        <v>-5.9783999999999997E-2</v>
      </c>
      <c r="E1147" s="4"/>
      <c r="F1147" s="75">
        <v>44692.563372800927</v>
      </c>
      <c r="G1147" s="4"/>
      <c r="H1147" s="9"/>
      <c r="I1147" s="9"/>
      <c r="J1147" s="9"/>
      <c r="K1147" s="9"/>
      <c r="L1147" s="9"/>
      <c r="M1147" s="9"/>
    </row>
    <row r="1148" spans="1:13" x14ac:dyDescent="0.55000000000000004">
      <c r="A1148" s="4" t="s">
        <v>12271</v>
      </c>
      <c r="B1148" s="60">
        <v>-0.100046</v>
      </c>
      <c r="C1148" s="60">
        <v>0.200428</v>
      </c>
      <c r="D1148" s="60">
        <v>6.0072E-2</v>
      </c>
      <c r="E1148" s="4"/>
      <c r="F1148" s="75">
        <v>44692.563372800927</v>
      </c>
      <c r="G1148" s="4"/>
      <c r="H1148" s="9"/>
      <c r="I1148" s="9"/>
      <c r="J1148" s="9"/>
      <c r="K1148" s="9"/>
      <c r="L1148" s="9"/>
      <c r="M1148" s="9"/>
    </row>
    <row r="1149" spans="1:13" x14ac:dyDescent="0.55000000000000004">
      <c r="A1149" s="4" t="s">
        <v>12272</v>
      </c>
      <c r="B1149" s="60">
        <v>9.9969000000000002E-2</v>
      </c>
      <c r="C1149" s="60">
        <v>0.20046700000000001</v>
      </c>
      <c r="D1149" s="60">
        <v>-5.9861999999999999E-2</v>
      </c>
      <c r="E1149" s="4"/>
      <c r="F1149" s="75">
        <v>44692.563372800927</v>
      </c>
      <c r="G1149" s="4"/>
      <c r="H1149" s="9"/>
      <c r="I1149" s="9"/>
      <c r="J1149" s="9"/>
      <c r="K1149" s="9"/>
      <c r="L1149" s="9"/>
      <c r="M1149" s="9"/>
    </row>
    <row r="1150" spans="1:13" x14ac:dyDescent="0.55000000000000004">
      <c r="A1150" s="4" t="s">
        <v>12273</v>
      </c>
      <c r="B1150" s="60">
        <v>0.100007</v>
      </c>
      <c r="C1150" s="60">
        <v>0.20053299999999999</v>
      </c>
      <c r="D1150" s="60">
        <v>6.0056999999999999E-2</v>
      </c>
      <c r="E1150" s="4"/>
      <c r="F1150" s="75">
        <v>44692.563372800927</v>
      </c>
      <c r="G1150" s="4"/>
      <c r="H1150" s="9"/>
      <c r="I1150" s="9"/>
      <c r="J1150" s="9"/>
      <c r="K1150" s="9"/>
      <c r="L1150" s="9"/>
      <c r="M1150" s="9"/>
    </row>
    <row r="1151" spans="1:13" x14ac:dyDescent="0.55000000000000004">
      <c r="A1151" s="4" t="s">
        <v>12274</v>
      </c>
      <c r="B1151" s="60">
        <v>-0.26251400000000003</v>
      </c>
      <c r="C1151" s="60">
        <v>-1.9903000000000001E-2</v>
      </c>
      <c r="D1151" s="60">
        <v>-6.0027999999999998E-2</v>
      </c>
      <c r="E1151" s="4"/>
      <c r="F1151" s="75">
        <v>44692.563372800927</v>
      </c>
      <c r="G1151" s="4"/>
      <c r="H1151" s="9"/>
      <c r="I1151" s="9"/>
      <c r="J1151" s="9"/>
      <c r="K1151" s="9"/>
      <c r="L1151" s="9"/>
      <c r="M1151" s="9"/>
    </row>
    <row r="1152" spans="1:13" x14ac:dyDescent="0.55000000000000004">
      <c r="A1152" s="4" t="s">
        <v>12275</v>
      </c>
      <c r="B1152" s="60">
        <v>-0.26250600000000002</v>
      </c>
      <c r="C1152" s="60">
        <v>-1.9972E-2</v>
      </c>
      <c r="D1152" s="60">
        <v>5.9950999999999997E-2</v>
      </c>
      <c r="E1152" s="4"/>
      <c r="F1152" s="75">
        <v>44692.563372800927</v>
      </c>
      <c r="G1152" s="4"/>
      <c r="H1152" s="9"/>
      <c r="I1152" s="9"/>
      <c r="J1152" s="9"/>
      <c r="K1152" s="9"/>
      <c r="L1152" s="9"/>
      <c r="M1152" s="9"/>
    </row>
    <row r="1153" spans="1:13" x14ac:dyDescent="0.55000000000000004">
      <c r="A1153" s="4" t="s">
        <v>12276</v>
      </c>
      <c r="B1153" s="60">
        <v>-0.14663999999999999</v>
      </c>
      <c r="C1153" s="60">
        <v>-0.14502200000000001</v>
      </c>
      <c r="D1153" s="60">
        <v>9.7800999999999999E-2</v>
      </c>
      <c r="E1153" s="4"/>
      <c r="F1153" s="75">
        <v>44692.563372800927</v>
      </c>
      <c r="G1153" s="4"/>
      <c r="H1153" s="9"/>
      <c r="I1153" s="9"/>
      <c r="J1153" s="9"/>
      <c r="K1153" s="9"/>
      <c r="L1153" s="9"/>
      <c r="M1153" s="9"/>
    </row>
    <row r="1154" spans="1:13" x14ac:dyDescent="0.55000000000000004">
      <c r="A1154" s="4" t="s">
        <v>12277</v>
      </c>
      <c r="B1154" s="60">
        <v>0.27746599999999999</v>
      </c>
      <c r="C1154" s="60">
        <v>8.4986999999999993E-2</v>
      </c>
      <c r="D1154" s="60">
        <v>9.7987000000000005E-2</v>
      </c>
      <c r="E1154" s="4"/>
      <c r="F1154" s="75">
        <v>44692.563372800927</v>
      </c>
      <c r="G1154" s="4"/>
      <c r="H1154" s="9"/>
      <c r="I1154" s="9"/>
      <c r="J1154" s="9"/>
      <c r="K1154" s="9"/>
      <c r="L1154" s="9"/>
      <c r="M1154" s="9"/>
    </row>
    <row r="1155" spans="1:13" x14ac:dyDescent="0.55000000000000004">
      <c r="A1155" s="4" t="s">
        <v>12279</v>
      </c>
      <c r="B1155" s="60">
        <v>0</v>
      </c>
      <c r="C1155" s="60">
        <v>0</v>
      </c>
      <c r="D1155" s="60">
        <v>0</v>
      </c>
      <c r="E1155" s="4"/>
      <c r="F1155" s="75">
        <v>44692.56340324074</v>
      </c>
      <c r="G1155" s="4"/>
      <c r="H1155" s="9">
        <v>168.04</v>
      </c>
      <c r="I1155" s="9">
        <v>279.52500000000003</v>
      </c>
      <c r="J1155" s="9">
        <f>H1155-168.05</f>
        <v>-1.0000000000019327E-2</v>
      </c>
      <c r="K1155" s="9">
        <f>I1155-279.5</f>
        <v>2.5000000000034106E-2</v>
      </c>
      <c r="L1155" s="9"/>
      <c r="M1155" s="9"/>
    </row>
    <row r="1156" spans="1:13" x14ac:dyDescent="0.55000000000000004">
      <c r="A1156" s="4" t="s">
        <v>12280</v>
      </c>
      <c r="B1156" s="60">
        <v>-9.9961999999999995E-2</v>
      </c>
      <c r="C1156" s="60">
        <v>0.20050499999999999</v>
      </c>
      <c r="D1156" s="60">
        <v>-5.9905E-2</v>
      </c>
      <c r="E1156" s="4"/>
      <c r="F1156" s="75">
        <v>44692.56340324074</v>
      </c>
      <c r="G1156" s="4"/>
      <c r="H1156" s="9"/>
      <c r="I1156" s="9"/>
      <c r="J1156" s="9"/>
      <c r="K1156" s="9"/>
      <c r="L1156" s="9"/>
      <c r="M1156" s="9"/>
    </row>
    <row r="1157" spans="1:13" x14ac:dyDescent="0.55000000000000004">
      <c r="A1157" s="4" t="s">
        <v>12281</v>
      </c>
      <c r="B1157" s="60">
        <v>-0.10001</v>
      </c>
      <c r="C1157" s="60">
        <v>0.20052</v>
      </c>
      <c r="D1157" s="60">
        <v>6.0054000000000003E-2</v>
      </c>
      <c r="E1157" s="4"/>
      <c r="F1157" s="75">
        <v>44692.56340324074</v>
      </c>
      <c r="G1157" s="4"/>
      <c r="H1157" s="9"/>
      <c r="I1157" s="9"/>
      <c r="J1157" s="9"/>
      <c r="K1157" s="9"/>
      <c r="L1157" s="9"/>
      <c r="M1157" s="9"/>
    </row>
    <row r="1158" spans="1:13" x14ac:dyDescent="0.55000000000000004">
      <c r="A1158" s="4" t="s">
        <v>12282</v>
      </c>
      <c r="B1158" s="60">
        <v>9.9996000000000002E-2</v>
      </c>
      <c r="C1158" s="60">
        <v>0.20054</v>
      </c>
      <c r="D1158" s="60">
        <v>-5.9917999999999999E-2</v>
      </c>
      <c r="E1158" s="4"/>
      <c r="F1158" s="75">
        <v>44692.56340324074</v>
      </c>
      <c r="G1158" s="4"/>
      <c r="H1158" s="9"/>
      <c r="I1158" s="9"/>
      <c r="J1158" s="9"/>
      <c r="K1158" s="9"/>
      <c r="L1158" s="9"/>
      <c r="M1158" s="9"/>
    </row>
    <row r="1159" spans="1:13" x14ac:dyDescent="0.55000000000000004">
      <c r="A1159" s="4" t="s">
        <v>12283</v>
      </c>
      <c r="B1159" s="60">
        <v>9.9988999999999995E-2</v>
      </c>
      <c r="C1159" s="60">
        <v>0.200488</v>
      </c>
      <c r="D1159" s="60">
        <v>6.0103999999999998E-2</v>
      </c>
      <c r="E1159" s="4"/>
      <c r="F1159" s="75">
        <v>44692.56340324074</v>
      </c>
      <c r="G1159" s="4"/>
      <c r="H1159" s="9"/>
      <c r="I1159" s="9"/>
      <c r="J1159" s="9"/>
      <c r="K1159" s="9"/>
      <c r="L1159" s="9"/>
      <c r="M1159" s="9"/>
    </row>
    <row r="1160" spans="1:13" x14ac:dyDescent="0.55000000000000004">
      <c r="A1160" s="4" t="s">
        <v>12284</v>
      </c>
      <c r="B1160" s="60">
        <v>-0.26252999999999999</v>
      </c>
      <c r="C1160" s="60">
        <v>-1.9857E-2</v>
      </c>
      <c r="D1160" s="60">
        <v>-6.0051E-2</v>
      </c>
      <c r="E1160" s="4"/>
      <c r="F1160" s="75">
        <v>44692.56340324074</v>
      </c>
      <c r="G1160" s="4"/>
      <c r="H1160" s="9"/>
      <c r="I1160" s="9"/>
      <c r="J1160" s="9"/>
      <c r="K1160" s="9"/>
      <c r="L1160" s="9"/>
      <c r="M1160" s="9"/>
    </row>
    <row r="1161" spans="1:13" x14ac:dyDescent="0.55000000000000004">
      <c r="A1161" s="4" t="s">
        <v>12285</v>
      </c>
      <c r="B1161" s="60">
        <v>-0.26252199999999998</v>
      </c>
      <c r="C1161" s="60">
        <v>-1.9896E-2</v>
      </c>
      <c r="D1161" s="60">
        <v>5.9950000000000003E-2</v>
      </c>
      <c r="E1161" s="4"/>
      <c r="F1161" s="75">
        <v>44692.56340324074</v>
      </c>
      <c r="G1161" s="4"/>
      <c r="H1161" s="9"/>
      <c r="I1161" s="9"/>
      <c r="J1161" s="9"/>
      <c r="K1161" s="9"/>
      <c r="L1161" s="9"/>
      <c r="M1161" s="9"/>
    </row>
    <row r="1162" spans="1:13" x14ac:dyDescent="0.55000000000000004">
      <c r="A1162" s="4" t="s">
        <v>12286</v>
      </c>
      <c r="B1162" s="60">
        <v>-0.146645</v>
      </c>
      <c r="C1162" s="60">
        <v>-0.14502699999999999</v>
      </c>
      <c r="D1162" s="60">
        <v>9.7866999999999996E-2</v>
      </c>
      <c r="E1162" s="4"/>
      <c r="F1162" s="75">
        <v>44692.56340324074</v>
      </c>
      <c r="G1162" s="4"/>
      <c r="H1162" s="9"/>
      <c r="I1162" s="9"/>
      <c r="J1162" s="9"/>
      <c r="K1162" s="9"/>
      <c r="L1162" s="9"/>
      <c r="M1162" s="9"/>
    </row>
    <row r="1163" spans="1:13" x14ac:dyDescent="0.55000000000000004">
      <c r="A1163" s="4" t="s">
        <v>12287</v>
      </c>
      <c r="B1163" s="60">
        <v>0.27751399999999998</v>
      </c>
      <c r="C1163" s="60">
        <v>8.5027000000000005E-2</v>
      </c>
      <c r="D1163" s="60">
        <v>9.8032999999999995E-2</v>
      </c>
      <c r="E1163" s="4"/>
      <c r="F1163" s="75">
        <v>44692.56340324074</v>
      </c>
      <c r="G1163" s="4"/>
      <c r="H1163" s="9"/>
      <c r="I1163" s="9"/>
      <c r="J1163" s="9"/>
      <c r="K1163" s="9"/>
      <c r="L1163" s="9"/>
      <c r="M1163" s="9"/>
    </row>
    <row r="1164" spans="1:13" x14ac:dyDescent="0.55000000000000004">
      <c r="A1164" s="4" t="s">
        <v>12289</v>
      </c>
      <c r="B1164" s="60">
        <v>0</v>
      </c>
      <c r="C1164" s="60">
        <v>0</v>
      </c>
      <c r="D1164" s="60">
        <v>0</v>
      </c>
      <c r="E1164" s="4"/>
      <c r="F1164" s="75">
        <v>44692.564223263886</v>
      </c>
      <c r="G1164" s="4"/>
      <c r="H1164" s="9">
        <v>168.042</v>
      </c>
      <c r="I1164" s="9">
        <v>279.52100000000002</v>
      </c>
      <c r="J1164" s="9">
        <f>H1164-168.05</f>
        <v>-8.0000000000097771E-3</v>
      </c>
      <c r="K1164" s="9">
        <f>I1164-279.5</f>
        <v>2.1000000000015007E-2</v>
      </c>
      <c r="L1164" s="9"/>
      <c r="M1164" s="9"/>
    </row>
    <row r="1165" spans="1:13" x14ac:dyDescent="0.55000000000000004">
      <c r="A1165" s="4" t="s">
        <v>12290</v>
      </c>
      <c r="B1165" s="60">
        <v>-0.100037</v>
      </c>
      <c r="C1165" s="60">
        <v>0.200457</v>
      </c>
      <c r="D1165" s="60">
        <v>-5.9929999999999997E-2</v>
      </c>
      <c r="E1165" s="4"/>
      <c r="F1165" s="75">
        <v>44692.564223263886</v>
      </c>
      <c r="G1165" s="4"/>
      <c r="H1165" s="9"/>
      <c r="I1165" s="9"/>
      <c r="J1165" s="9"/>
      <c r="K1165" s="9"/>
      <c r="L1165" s="9"/>
      <c r="M1165" s="9"/>
    </row>
    <row r="1166" spans="1:13" x14ac:dyDescent="0.55000000000000004">
      <c r="A1166" s="4" t="s">
        <v>12291</v>
      </c>
      <c r="B1166" s="60">
        <v>-0.100088</v>
      </c>
      <c r="C1166" s="60">
        <v>0.20047599999999999</v>
      </c>
      <c r="D1166" s="60">
        <v>5.9983000000000002E-2</v>
      </c>
      <c r="E1166" s="4"/>
      <c r="F1166" s="75">
        <v>44692.564223263886</v>
      </c>
      <c r="G1166" s="4"/>
      <c r="H1166" s="9"/>
      <c r="I1166" s="9"/>
      <c r="J1166" s="9"/>
      <c r="K1166" s="9"/>
      <c r="L1166" s="9"/>
      <c r="M1166" s="9"/>
    </row>
    <row r="1167" spans="1:13" x14ac:dyDescent="0.55000000000000004">
      <c r="A1167" s="4" t="s">
        <v>12292</v>
      </c>
      <c r="B1167" s="60">
        <v>0.100009</v>
      </c>
      <c r="C1167" s="60">
        <v>0.20049900000000001</v>
      </c>
      <c r="D1167" s="60">
        <v>-5.9853999999999997E-2</v>
      </c>
      <c r="E1167" s="4"/>
      <c r="F1167" s="75">
        <v>44692.564223263886</v>
      </c>
      <c r="G1167" s="4"/>
      <c r="H1167" s="9"/>
      <c r="I1167" s="9"/>
      <c r="J1167" s="9"/>
      <c r="K1167" s="9"/>
      <c r="L1167" s="9"/>
      <c r="M1167" s="9"/>
    </row>
    <row r="1168" spans="1:13" x14ac:dyDescent="0.55000000000000004">
      <c r="A1168" s="4" t="s">
        <v>12293</v>
      </c>
      <c r="B1168" s="60">
        <v>9.9940000000000001E-2</v>
      </c>
      <c r="C1168" s="60">
        <v>0.20046700000000001</v>
      </c>
      <c r="D1168" s="60">
        <v>6.0137999999999997E-2</v>
      </c>
      <c r="E1168" s="4"/>
      <c r="F1168" s="75">
        <v>44692.564223263886</v>
      </c>
      <c r="G1168" s="4"/>
      <c r="H1168" s="9"/>
      <c r="I1168" s="9"/>
      <c r="J1168" s="9"/>
      <c r="K1168" s="9"/>
      <c r="L1168" s="9"/>
      <c r="M1168" s="9"/>
    </row>
    <row r="1169" spans="1:13" x14ac:dyDescent="0.55000000000000004">
      <c r="A1169" s="4" t="s">
        <v>12294</v>
      </c>
      <c r="B1169" s="60">
        <v>-0.26250699999999999</v>
      </c>
      <c r="C1169" s="60">
        <v>-1.9918999999999999E-2</v>
      </c>
      <c r="D1169" s="60">
        <v>-6.0047000000000003E-2</v>
      </c>
      <c r="E1169" s="4"/>
      <c r="F1169" s="75">
        <v>44692.564223263886</v>
      </c>
      <c r="G1169" s="4"/>
      <c r="H1169" s="9"/>
      <c r="I1169" s="9"/>
      <c r="J1169" s="9"/>
      <c r="K1169" s="9"/>
      <c r="L1169" s="9"/>
      <c r="M1169" s="9"/>
    </row>
    <row r="1170" spans="1:13" x14ac:dyDescent="0.55000000000000004">
      <c r="A1170" s="4" t="s">
        <v>12295</v>
      </c>
      <c r="B1170" s="60">
        <v>-0.262571</v>
      </c>
      <c r="C1170" s="60">
        <v>-1.9907999999999999E-2</v>
      </c>
      <c r="D1170" s="60">
        <v>5.9986999999999999E-2</v>
      </c>
      <c r="E1170" s="4"/>
      <c r="F1170" s="75">
        <v>44692.564223263886</v>
      </c>
      <c r="G1170" s="4"/>
      <c r="H1170" s="9"/>
      <c r="I1170" s="9"/>
      <c r="J1170" s="9"/>
      <c r="K1170" s="9"/>
      <c r="L1170" s="9"/>
      <c r="M1170" s="9"/>
    </row>
    <row r="1171" spans="1:13" x14ac:dyDescent="0.55000000000000004">
      <c r="A1171" s="4" t="s">
        <v>12296</v>
      </c>
      <c r="B1171" s="60">
        <v>-0.14666000000000001</v>
      </c>
      <c r="C1171" s="60">
        <v>-0.145039</v>
      </c>
      <c r="D1171" s="60">
        <v>9.7846000000000002E-2</v>
      </c>
      <c r="E1171" s="4"/>
      <c r="F1171" s="75">
        <v>44692.564223263886</v>
      </c>
      <c r="G1171" s="4"/>
      <c r="H1171" s="9"/>
      <c r="I1171" s="9"/>
      <c r="J1171" s="9"/>
      <c r="K1171" s="9"/>
      <c r="L1171" s="9"/>
      <c r="M1171" s="9"/>
    </row>
    <row r="1172" spans="1:13" x14ac:dyDescent="0.55000000000000004">
      <c r="A1172" s="4" t="s">
        <v>12297</v>
      </c>
      <c r="B1172" s="60">
        <v>0.27741900000000003</v>
      </c>
      <c r="C1172" s="60">
        <v>8.5081000000000004E-2</v>
      </c>
      <c r="D1172" s="60">
        <v>9.8057000000000005E-2</v>
      </c>
      <c r="E1172" s="4"/>
      <c r="F1172" s="75">
        <v>44692.564223263886</v>
      </c>
      <c r="G1172" s="4"/>
      <c r="H1172" s="9"/>
      <c r="I1172" s="9"/>
      <c r="J1172" s="9"/>
      <c r="K1172" s="9"/>
      <c r="L1172" s="9"/>
      <c r="M1172" s="9"/>
    </row>
    <row r="1173" spans="1:13" x14ac:dyDescent="0.55000000000000004">
      <c r="A1173" s="4" t="s">
        <v>12299</v>
      </c>
      <c r="B1173" s="60">
        <v>0</v>
      </c>
      <c r="C1173" s="60">
        <v>0</v>
      </c>
      <c r="D1173" s="60">
        <v>0</v>
      </c>
      <c r="E1173" s="4"/>
      <c r="F1173" s="75">
        <v>44692.564247800925</v>
      </c>
      <c r="G1173" s="4"/>
      <c r="H1173" s="9">
        <v>168.00899999999999</v>
      </c>
      <c r="I1173" s="9">
        <v>279.52999999999997</v>
      </c>
      <c r="J1173" s="9">
        <f>H1173-168.05</f>
        <v>-4.1000000000025238E-2</v>
      </c>
      <c r="K1173" s="9">
        <f>I1173-279.5</f>
        <v>2.9999999999972715E-2</v>
      </c>
      <c r="L1173" s="9"/>
      <c r="M1173" s="9"/>
    </row>
    <row r="1174" spans="1:13" x14ac:dyDescent="0.55000000000000004">
      <c r="A1174" s="4" t="s">
        <v>12300</v>
      </c>
      <c r="B1174" s="60">
        <v>-9.9983000000000002E-2</v>
      </c>
      <c r="C1174" s="60">
        <v>0.20052900000000001</v>
      </c>
      <c r="D1174" s="60">
        <v>-5.9891E-2</v>
      </c>
      <c r="E1174" s="4"/>
      <c r="F1174" s="75">
        <v>44692.564247800925</v>
      </c>
      <c r="G1174" s="4"/>
      <c r="H1174" s="9"/>
      <c r="I1174" s="9"/>
      <c r="J1174" s="9"/>
      <c r="K1174" s="9"/>
      <c r="L1174" s="9"/>
      <c r="M1174" s="9"/>
    </row>
    <row r="1175" spans="1:13" x14ac:dyDescent="0.55000000000000004">
      <c r="A1175" s="4" t="s">
        <v>12301</v>
      </c>
      <c r="B1175" s="60">
        <v>-9.9971000000000004E-2</v>
      </c>
      <c r="C1175" s="60">
        <v>0.20050899999999999</v>
      </c>
      <c r="D1175" s="60">
        <v>6.0042999999999999E-2</v>
      </c>
      <c r="E1175" s="4"/>
      <c r="F1175" s="75">
        <v>44692.564247800925</v>
      </c>
      <c r="G1175" s="4"/>
      <c r="H1175" s="9"/>
      <c r="I1175" s="9"/>
      <c r="J1175" s="9"/>
      <c r="K1175" s="9"/>
      <c r="L1175" s="9"/>
      <c r="M1175" s="9"/>
    </row>
    <row r="1176" spans="1:13" x14ac:dyDescent="0.55000000000000004">
      <c r="A1176" s="4" t="s">
        <v>12302</v>
      </c>
      <c r="B1176" s="60">
        <v>9.9986000000000005E-2</v>
      </c>
      <c r="C1176" s="60">
        <v>0.200491</v>
      </c>
      <c r="D1176" s="60">
        <v>-5.9877E-2</v>
      </c>
      <c r="E1176" s="4"/>
      <c r="F1176" s="75">
        <v>44692.564247800925</v>
      </c>
      <c r="G1176" s="4"/>
      <c r="H1176" s="9"/>
      <c r="I1176" s="9"/>
      <c r="J1176" s="9"/>
      <c r="K1176" s="9"/>
      <c r="L1176" s="9"/>
      <c r="M1176" s="9"/>
    </row>
    <row r="1177" spans="1:13" x14ac:dyDescent="0.55000000000000004">
      <c r="A1177" s="4" t="s">
        <v>12303</v>
      </c>
      <c r="B1177" s="60">
        <v>9.9985000000000004E-2</v>
      </c>
      <c r="C1177" s="60">
        <v>0.20047899999999999</v>
      </c>
      <c r="D1177" s="60">
        <v>6.0088000000000003E-2</v>
      </c>
      <c r="E1177" s="4"/>
      <c r="F1177" s="75">
        <v>44692.564247800925</v>
      </c>
      <c r="G1177" s="4"/>
      <c r="H1177" s="9"/>
      <c r="I1177" s="9"/>
      <c r="J1177" s="9"/>
      <c r="K1177" s="9"/>
      <c r="L1177" s="9"/>
      <c r="M1177" s="9"/>
    </row>
    <row r="1178" spans="1:13" x14ac:dyDescent="0.55000000000000004">
      <c r="A1178" s="4" t="s">
        <v>12304</v>
      </c>
      <c r="B1178" s="60">
        <v>-0.26253799999999999</v>
      </c>
      <c r="C1178" s="60">
        <v>-1.9807999999999999E-2</v>
      </c>
      <c r="D1178" s="60">
        <v>-5.9993999999999999E-2</v>
      </c>
      <c r="E1178" s="4"/>
      <c r="F1178" s="75">
        <v>44692.564247800925</v>
      </c>
      <c r="G1178" s="4"/>
      <c r="H1178" s="9"/>
      <c r="I1178" s="9"/>
      <c r="J1178" s="9"/>
      <c r="K1178" s="9"/>
      <c r="L1178" s="9"/>
      <c r="M1178" s="9"/>
    </row>
    <row r="1179" spans="1:13" x14ac:dyDescent="0.55000000000000004">
      <c r="A1179" s="4" t="s">
        <v>12305</v>
      </c>
      <c r="B1179" s="60">
        <v>-0.26254100000000002</v>
      </c>
      <c r="C1179" s="60">
        <v>-1.9878E-2</v>
      </c>
      <c r="D1179" s="60">
        <v>6.0006999999999998E-2</v>
      </c>
      <c r="E1179" s="4"/>
      <c r="F1179" s="75">
        <v>44692.564247800925</v>
      </c>
      <c r="G1179" s="4"/>
      <c r="H1179" s="9"/>
      <c r="I1179" s="9"/>
      <c r="J1179" s="9"/>
      <c r="K1179" s="9"/>
      <c r="L1179" s="9"/>
      <c r="M1179" s="9"/>
    </row>
    <row r="1180" spans="1:13" x14ac:dyDescent="0.55000000000000004">
      <c r="A1180" s="4" t="s">
        <v>12306</v>
      </c>
      <c r="B1180" s="60">
        <v>-0.14665600000000001</v>
      </c>
      <c r="C1180" s="60">
        <v>-0.144978</v>
      </c>
      <c r="D1180" s="60">
        <v>9.7848000000000004E-2</v>
      </c>
      <c r="E1180" s="4"/>
      <c r="F1180" s="75">
        <v>44692.564247800925</v>
      </c>
      <c r="G1180" s="4"/>
      <c r="H1180" s="9"/>
      <c r="I1180" s="9"/>
      <c r="J1180" s="9"/>
      <c r="K1180" s="9"/>
      <c r="L1180" s="9"/>
      <c r="M1180" s="9"/>
    </row>
    <row r="1181" spans="1:13" x14ac:dyDescent="0.55000000000000004">
      <c r="A1181" s="4" t="s">
        <v>12307</v>
      </c>
      <c r="B1181" s="60">
        <v>0.27747699999999997</v>
      </c>
      <c r="C1181" s="60">
        <v>8.5009000000000001E-2</v>
      </c>
      <c r="D1181" s="60">
        <v>9.8015000000000005E-2</v>
      </c>
      <c r="E1181" s="4"/>
      <c r="F1181" s="75">
        <v>44692.564247800925</v>
      </c>
      <c r="G1181" s="4"/>
      <c r="H1181" s="9"/>
      <c r="I1181" s="9"/>
      <c r="J1181" s="9"/>
      <c r="K1181" s="9"/>
      <c r="L1181" s="9"/>
      <c r="M1181" s="9"/>
    </row>
    <row r="1182" spans="1:13" x14ac:dyDescent="0.55000000000000004">
      <c r="A1182" s="4" t="s">
        <v>12309</v>
      </c>
      <c r="B1182" s="60">
        <v>0</v>
      </c>
      <c r="C1182" s="60">
        <v>0</v>
      </c>
      <c r="D1182" s="60">
        <v>0</v>
      </c>
      <c r="E1182" s="4"/>
      <c r="F1182" s="75">
        <v>44692.564272453703</v>
      </c>
      <c r="G1182" s="4"/>
      <c r="H1182" s="9">
        <v>168.05600000000001</v>
      </c>
      <c r="I1182" s="9">
        <v>279.50900000000001</v>
      </c>
      <c r="J1182" s="9">
        <f>H1182-168.05</f>
        <v>6.0000000000002274E-3</v>
      </c>
      <c r="K1182" s="9">
        <f>I1182-279.5</f>
        <v>9.0000000000145519E-3</v>
      </c>
      <c r="L1182" s="9"/>
      <c r="M1182" s="9"/>
    </row>
    <row r="1183" spans="1:13" x14ac:dyDescent="0.55000000000000004">
      <c r="A1183" s="4" t="s">
        <v>12310</v>
      </c>
      <c r="B1183" s="60">
        <v>-9.9949999999999997E-2</v>
      </c>
      <c r="C1183" s="60">
        <v>0.20056499999999999</v>
      </c>
      <c r="D1183" s="60">
        <v>-5.9977999999999997E-2</v>
      </c>
      <c r="E1183" s="4"/>
      <c r="F1183" s="75">
        <v>44692.564272453703</v>
      </c>
      <c r="G1183" s="4"/>
      <c r="H1183" s="9"/>
      <c r="I1183" s="9"/>
      <c r="J1183" s="9"/>
      <c r="K1183" s="9"/>
      <c r="L1183" s="9"/>
      <c r="M1183" s="9"/>
    </row>
    <row r="1184" spans="1:13" x14ac:dyDescent="0.55000000000000004">
      <c r="A1184" s="4" t="s">
        <v>12311</v>
      </c>
      <c r="B1184" s="60">
        <v>-9.9981E-2</v>
      </c>
      <c r="C1184" s="60">
        <v>0.200631</v>
      </c>
      <c r="D1184" s="60">
        <v>5.9900000000000002E-2</v>
      </c>
      <c r="E1184" s="4"/>
      <c r="F1184" s="75">
        <v>44692.564272453703</v>
      </c>
      <c r="G1184" s="4"/>
      <c r="H1184" s="9"/>
      <c r="I1184" s="9"/>
      <c r="J1184" s="9"/>
      <c r="K1184" s="9"/>
      <c r="L1184" s="9"/>
      <c r="M1184" s="9"/>
    </row>
    <row r="1185" spans="1:13" x14ac:dyDescent="0.55000000000000004">
      <c r="A1185" s="4" t="s">
        <v>12312</v>
      </c>
      <c r="B1185" s="60">
        <v>0.100032</v>
      </c>
      <c r="C1185" s="60">
        <v>0.20050799999999999</v>
      </c>
      <c r="D1185" s="60">
        <v>-5.9986999999999999E-2</v>
      </c>
      <c r="E1185" s="4"/>
      <c r="F1185" s="75">
        <v>44692.564272453703</v>
      </c>
      <c r="G1185" s="4"/>
      <c r="H1185" s="9"/>
      <c r="I1185" s="9"/>
      <c r="J1185" s="9"/>
      <c r="K1185" s="9"/>
      <c r="L1185" s="9"/>
      <c r="M1185" s="9"/>
    </row>
    <row r="1186" spans="1:13" x14ac:dyDescent="0.55000000000000004">
      <c r="A1186" s="4" t="s">
        <v>12313</v>
      </c>
      <c r="B1186" s="60">
        <v>0.10001699999999999</v>
      </c>
      <c r="C1186" s="60">
        <v>0.20053199999999999</v>
      </c>
      <c r="D1186" s="60">
        <v>6.0021999999999999E-2</v>
      </c>
      <c r="E1186" s="4"/>
      <c r="F1186" s="75">
        <v>44692.564272453703</v>
      </c>
      <c r="G1186" s="4"/>
      <c r="H1186" s="9"/>
      <c r="I1186" s="9"/>
      <c r="J1186" s="9"/>
      <c r="K1186" s="9"/>
      <c r="L1186" s="9"/>
      <c r="M1186" s="9"/>
    </row>
    <row r="1187" spans="1:13" x14ac:dyDescent="0.55000000000000004">
      <c r="A1187" s="4" t="s">
        <v>12314</v>
      </c>
      <c r="B1187" s="60">
        <v>-0.26264399999999999</v>
      </c>
      <c r="C1187" s="60">
        <v>-1.9820999999999998E-2</v>
      </c>
      <c r="D1187" s="60">
        <v>-6.0199000000000003E-2</v>
      </c>
      <c r="E1187" s="4"/>
      <c r="F1187" s="75">
        <v>44692.564272453703</v>
      </c>
      <c r="G1187" s="4"/>
      <c r="H1187" s="9"/>
      <c r="I1187" s="9"/>
      <c r="J1187" s="9"/>
      <c r="K1187" s="9"/>
      <c r="L1187" s="9"/>
      <c r="M1187" s="9"/>
    </row>
    <row r="1188" spans="1:13" x14ac:dyDescent="0.55000000000000004">
      <c r="A1188" s="4" t="s">
        <v>12315</v>
      </c>
      <c r="B1188" s="60">
        <v>-0.26252700000000001</v>
      </c>
      <c r="C1188" s="60">
        <v>-1.9879999999999998E-2</v>
      </c>
      <c r="D1188" s="60">
        <v>5.9903999999999999E-2</v>
      </c>
      <c r="E1188" s="4"/>
      <c r="F1188" s="75">
        <v>44692.564272453703</v>
      </c>
      <c r="G1188" s="4"/>
      <c r="H1188" s="9"/>
      <c r="I1188" s="9"/>
      <c r="J1188" s="9"/>
      <c r="K1188" s="9"/>
      <c r="L1188" s="9"/>
      <c r="M1188" s="9"/>
    </row>
    <row r="1189" spans="1:13" x14ac:dyDescent="0.55000000000000004">
      <c r="A1189" s="4" t="s">
        <v>12316</v>
      </c>
      <c r="B1189" s="60">
        <v>-0.14668600000000001</v>
      </c>
      <c r="C1189" s="60">
        <v>-0.14504</v>
      </c>
      <c r="D1189" s="60">
        <v>9.7796999999999995E-2</v>
      </c>
      <c r="E1189" s="4"/>
      <c r="F1189" s="75">
        <v>44692.564272453703</v>
      </c>
      <c r="G1189" s="4"/>
      <c r="H1189" s="9"/>
      <c r="I1189" s="9"/>
      <c r="J1189" s="9"/>
      <c r="K1189" s="9"/>
      <c r="L1189" s="9"/>
      <c r="M1189" s="9"/>
    </row>
    <row r="1190" spans="1:13" x14ac:dyDescent="0.55000000000000004">
      <c r="A1190" s="4" t="s">
        <v>12317</v>
      </c>
      <c r="B1190" s="60">
        <v>0.27745700000000001</v>
      </c>
      <c r="C1190" s="60">
        <v>8.5102999999999998E-2</v>
      </c>
      <c r="D1190" s="60">
        <v>9.7943000000000002E-2</v>
      </c>
      <c r="E1190" s="4"/>
      <c r="F1190" s="75">
        <v>44692.564272453703</v>
      </c>
      <c r="G1190" s="4"/>
      <c r="H1190" s="9"/>
      <c r="I1190" s="9"/>
      <c r="J1190" s="9"/>
      <c r="K1190" s="9"/>
      <c r="L1190" s="9"/>
      <c r="M1190" s="9"/>
    </row>
    <row r="1191" spans="1:13" x14ac:dyDescent="0.55000000000000004">
      <c r="A1191" s="4" t="s">
        <v>12319</v>
      </c>
      <c r="B1191" s="60">
        <v>0</v>
      </c>
      <c r="C1191" s="60">
        <v>0</v>
      </c>
      <c r="D1191" s="60">
        <v>0</v>
      </c>
      <c r="E1191" s="4"/>
      <c r="F1191" s="75">
        <v>44692.564297453704</v>
      </c>
      <c r="G1191" s="4"/>
      <c r="H1191" s="9">
        <v>168.06099999999998</v>
      </c>
      <c r="I1191" s="9">
        <v>279.53199999999998</v>
      </c>
      <c r="J1191" s="9">
        <f>H1191-168.05</f>
        <v>1.0999999999967258E-2</v>
      </c>
      <c r="K1191" s="9">
        <f>I1191-279.5</f>
        <v>3.1999999999982265E-2</v>
      </c>
      <c r="L1191" s="9"/>
      <c r="M1191" s="9"/>
    </row>
    <row r="1192" spans="1:13" x14ac:dyDescent="0.55000000000000004">
      <c r="A1192" s="4" t="s">
        <v>12320</v>
      </c>
      <c r="B1192" s="60">
        <v>-0.10001500000000001</v>
      </c>
      <c r="C1192" s="60">
        <v>0.200513</v>
      </c>
      <c r="D1192" s="60">
        <v>-5.9921000000000002E-2</v>
      </c>
      <c r="E1192" s="4"/>
      <c r="F1192" s="75">
        <v>44692.564297453704</v>
      </c>
      <c r="G1192" s="4"/>
      <c r="H1192" s="9"/>
      <c r="I1192" s="9"/>
      <c r="J1192" s="9"/>
      <c r="K1192" s="9"/>
      <c r="L1192" s="9"/>
      <c r="M1192" s="9"/>
    </row>
    <row r="1193" spans="1:13" x14ac:dyDescent="0.55000000000000004">
      <c r="A1193" s="4" t="s">
        <v>12321</v>
      </c>
      <c r="B1193" s="60">
        <v>-0.10009899999999999</v>
      </c>
      <c r="C1193" s="60">
        <v>0.20048199999999999</v>
      </c>
      <c r="D1193" s="60">
        <v>5.9992999999999998E-2</v>
      </c>
      <c r="E1193" s="4"/>
      <c r="F1193" s="75">
        <v>44692.564297453704</v>
      </c>
      <c r="G1193" s="4"/>
      <c r="H1193" s="9"/>
      <c r="I1193" s="9"/>
      <c r="J1193" s="9"/>
      <c r="K1193" s="9"/>
      <c r="L1193" s="9"/>
      <c r="M1193" s="9"/>
    </row>
    <row r="1194" spans="1:13" x14ac:dyDescent="0.55000000000000004">
      <c r="A1194" s="4" t="s">
        <v>12322</v>
      </c>
      <c r="B1194" s="60">
        <v>0.10000199999999999</v>
      </c>
      <c r="C1194" s="60">
        <v>0.20050299999999999</v>
      </c>
      <c r="D1194" s="60">
        <v>-5.9913000000000001E-2</v>
      </c>
      <c r="E1194" s="4"/>
      <c r="F1194" s="75">
        <v>44692.564297453704</v>
      </c>
      <c r="G1194" s="4"/>
      <c r="H1194" s="9"/>
      <c r="I1194" s="9"/>
      <c r="J1194" s="9"/>
      <c r="K1194" s="9"/>
      <c r="L1194" s="9"/>
      <c r="M1194" s="9"/>
    </row>
    <row r="1195" spans="1:13" x14ac:dyDescent="0.55000000000000004">
      <c r="A1195" s="4" t="s">
        <v>12323</v>
      </c>
      <c r="B1195" s="60">
        <v>9.9957000000000004E-2</v>
      </c>
      <c r="C1195" s="60">
        <v>0.200521</v>
      </c>
      <c r="D1195" s="60">
        <v>6.0085E-2</v>
      </c>
      <c r="E1195" s="4"/>
      <c r="F1195" s="75">
        <v>44692.564297453704</v>
      </c>
      <c r="G1195" s="4"/>
      <c r="H1195" s="9"/>
      <c r="I1195" s="9"/>
      <c r="J1195" s="9"/>
      <c r="K1195" s="9"/>
      <c r="L1195" s="9"/>
      <c r="M1195" s="9"/>
    </row>
    <row r="1196" spans="1:13" x14ac:dyDescent="0.55000000000000004">
      <c r="A1196" s="4" t="s">
        <v>12324</v>
      </c>
      <c r="B1196" s="60">
        <v>-0.26258799999999999</v>
      </c>
      <c r="C1196" s="60">
        <v>-1.9859000000000002E-2</v>
      </c>
      <c r="D1196" s="60">
        <v>-6.0056999999999999E-2</v>
      </c>
      <c r="E1196" s="4"/>
      <c r="F1196" s="75">
        <v>44692.564297453704</v>
      </c>
      <c r="G1196" s="4"/>
      <c r="H1196" s="9"/>
      <c r="I1196" s="9"/>
      <c r="J1196" s="9"/>
      <c r="K1196" s="9"/>
      <c r="L1196" s="9"/>
      <c r="M1196" s="9"/>
    </row>
    <row r="1197" spans="1:13" x14ac:dyDescent="0.55000000000000004">
      <c r="A1197" s="4" t="s">
        <v>12325</v>
      </c>
      <c r="B1197" s="60">
        <v>-0.26257999999999998</v>
      </c>
      <c r="C1197" s="60">
        <v>-1.9879000000000001E-2</v>
      </c>
      <c r="D1197" s="60">
        <v>5.9964999999999997E-2</v>
      </c>
      <c r="E1197" s="4"/>
      <c r="F1197" s="75">
        <v>44692.564297453704</v>
      </c>
      <c r="G1197" s="4"/>
      <c r="H1197" s="9"/>
      <c r="I1197" s="9"/>
      <c r="J1197" s="9"/>
      <c r="K1197" s="9"/>
      <c r="L1197" s="9"/>
      <c r="M1197" s="9"/>
    </row>
    <row r="1198" spans="1:13" x14ac:dyDescent="0.55000000000000004">
      <c r="A1198" s="4" t="s">
        <v>12326</v>
      </c>
      <c r="B1198" s="60">
        <v>-0.14662800000000001</v>
      </c>
      <c r="C1198" s="60">
        <v>-0.14505000000000001</v>
      </c>
      <c r="D1198" s="60">
        <v>9.7822999999999993E-2</v>
      </c>
      <c r="E1198" s="4"/>
      <c r="F1198" s="75">
        <v>44692.564297453704</v>
      </c>
      <c r="G1198" s="4"/>
      <c r="H1198" s="9"/>
      <c r="I1198" s="9"/>
      <c r="J1198" s="9"/>
      <c r="K1198" s="9"/>
      <c r="L1198" s="9"/>
      <c r="M1198" s="9"/>
    </row>
    <row r="1199" spans="1:13" x14ac:dyDescent="0.55000000000000004">
      <c r="A1199" s="4" t="s">
        <v>12327</v>
      </c>
      <c r="B1199" s="60">
        <v>0.27743200000000001</v>
      </c>
      <c r="C1199" s="60">
        <v>8.5050000000000001E-2</v>
      </c>
      <c r="D1199" s="60">
        <v>9.7997000000000001E-2</v>
      </c>
      <c r="E1199" s="4"/>
      <c r="F1199" s="75">
        <v>44692.564297453704</v>
      </c>
      <c r="G1199" s="4"/>
      <c r="H1199" s="9"/>
      <c r="I1199" s="9"/>
      <c r="J1199" s="9"/>
      <c r="K1199" s="9"/>
      <c r="L1199" s="9"/>
      <c r="M1199" s="9"/>
    </row>
    <row r="1200" spans="1:13" x14ac:dyDescent="0.55000000000000004">
      <c r="A1200" s="4" t="s">
        <v>12329</v>
      </c>
      <c r="B1200" s="60">
        <v>0</v>
      </c>
      <c r="C1200" s="60">
        <v>0</v>
      </c>
      <c r="D1200" s="60">
        <v>0</v>
      </c>
      <c r="E1200" s="4"/>
      <c r="F1200" s="75">
        <v>44692.564323032406</v>
      </c>
      <c r="G1200" s="4"/>
      <c r="H1200" s="9">
        <v>168.06399999999999</v>
      </c>
      <c r="I1200" s="9">
        <v>279.524</v>
      </c>
      <c r="J1200" s="9">
        <f>H1200-168.05</f>
        <v>1.3999999999981583E-2</v>
      </c>
      <c r="K1200" s="9">
        <f>I1200-279.5</f>
        <v>2.4000000000000909E-2</v>
      </c>
      <c r="L1200" s="9"/>
      <c r="M1200" s="9"/>
    </row>
    <row r="1201" spans="1:13" x14ac:dyDescent="0.55000000000000004">
      <c r="A1201" s="4" t="s">
        <v>12330</v>
      </c>
      <c r="B1201" s="60">
        <v>-0.10000100000000001</v>
      </c>
      <c r="C1201" s="60">
        <v>0.20047300000000001</v>
      </c>
      <c r="D1201" s="60">
        <v>-5.9944999999999998E-2</v>
      </c>
      <c r="E1201" s="4"/>
      <c r="F1201" s="75">
        <v>44692.564323032406</v>
      </c>
      <c r="G1201" s="4"/>
      <c r="H1201" s="9"/>
      <c r="I1201" s="9"/>
      <c r="J1201" s="9"/>
      <c r="K1201" s="9"/>
      <c r="L1201" s="9"/>
      <c r="M1201" s="9"/>
    </row>
    <row r="1202" spans="1:13" x14ac:dyDescent="0.55000000000000004">
      <c r="A1202" s="4" t="s">
        <v>12331</v>
      </c>
      <c r="B1202" s="60">
        <v>-0.100036</v>
      </c>
      <c r="C1202" s="60">
        <v>0.20050699999999999</v>
      </c>
      <c r="D1202" s="60">
        <v>5.9991999999999997E-2</v>
      </c>
      <c r="E1202" s="4"/>
      <c r="F1202" s="75">
        <v>44692.564323032406</v>
      </c>
      <c r="G1202" s="4"/>
      <c r="H1202" s="9"/>
      <c r="I1202" s="9"/>
      <c r="J1202" s="9"/>
      <c r="K1202" s="9"/>
      <c r="L1202" s="9"/>
      <c r="M1202" s="9"/>
    </row>
    <row r="1203" spans="1:13" x14ac:dyDescent="0.55000000000000004">
      <c r="A1203" s="4" t="s">
        <v>12332</v>
      </c>
      <c r="B1203" s="60">
        <v>9.9995000000000001E-2</v>
      </c>
      <c r="C1203" s="60">
        <v>0.20053199999999999</v>
      </c>
      <c r="D1203" s="60">
        <v>-5.9950000000000003E-2</v>
      </c>
      <c r="E1203" s="4"/>
      <c r="F1203" s="75">
        <v>44692.564323032406</v>
      </c>
      <c r="G1203" s="4"/>
      <c r="H1203" s="9"/>
      <c r="I1203" s="9"/>
      <c r="J1203" s="9"/>
      <c r="K1203" s="9"/>
      <c r="L1203" s="9"/>
      <c r="M1203" s="9"/>
    </row>
    <row r="1204" spans="1:13" x14ac:dyDescent="0.55000000000000004">
      <c r="A1204" s="4" t="s">
        <v>12333</v>
      </c>
      <c r="B1204" s="60">
        <v>9.9984000000000003E-2</v>
      </c>
      <c r="C1204" s="60">
        <v>0.20052900000000001</v>
      </c>
      <c r="D1204" s="60">
        <v>6.0041999999999998E-2</v>
      </c>
      <c r="E1204" s="4"/>
      <c r="F1204" s="75">
        <v>44692.564323032406</v>
      </c>
      <c r="G1204" s="4"/>
      <c r="H1204" s="9"/>
      <c r="I1204" s="9"/>
      <c r="J1204" s="9"/>
      <c r="K1204" s="9"/>
      <c r="L1204" s="9"/>
      <c r="M1204" s="9"/>
    </row>
    <row r="1205" spans="1:13" x14ac:dyDescent="0.55000000000000004">
      <c r="A1205" s="4" t="s">
        <v>12334</v>
      </c>
      <c r="B1205" s="60">
        <v>-0.26257599999999998</v>
      </c>
      <c r="C1205" s="60">
        <v>-1.9869000000000001E-2</v>
      </c>
      <c r="D1205" s="60">
        <v>-6.0045000000000001E-2</v>
      </c>
      <c r="E1205" s="4"/>
      <c r="F1205" s="75">
        <v>44692.564323032406</v>
      </c>
      <c r="G1205" s="4"/>
      <c r="H1205" s="9"/>
      <c r="I1205" s="9"/>
      <c r="J1205" s="9"/>
      <c r="K1205" s="9"/>
      <c r="L1205" s="9"/>
      <c r="M1205" s="9"/>
    </row>
    <row r="1206" spans="1:13" x14ac:dyDescent="0.55000000000000004">
      <c r="A1206" s="4" t="s">
        <v>12335</v>
      </c>
      <c r="B1206" s="60">
        <v>-0.26266099999999998</v>
      </c>
      <c r="C1206" s="60">
        <v>-1.992E-2</v>
      </c>
      <c r="D1206" s="60">
        <v>5.9838000000000002E-2</v>
      </c>
      <c r="E1206" s="4"/>
      <c r="F1206" s="75">
        <v>44692.564323032406</v>
      </c>
      <c r="G1206" s="4"/>
      <c r="H1206" s="9"/>
      <c r="I1206" s="9"/>
      <c r="J1206" s="9"/>
      <c r="K1206" s="9"/>
      <c r="L1206" s="9"/>
      <c r="M1206" s="9"/>
    </row>
    <row r="1207" spans="1:13" x14ac:dyDescent="0.55000000000000004">
      <c r="A1207" s="4" t="s">
        <v>12336</v>
      </c>
      <c r="B1207" s="60">
        <v>-0.14669599999999999</v>
      </c>
      <c r="C1207" s="60">
        <v>-0.145008</v>
      </c>
      <c r="D1207" s="60">
        <v>9.7822000000000006E-2</v>
      </c>
      <c r="E1207" s="4"/>
      <c r="F1207" s="75">
        <v>44692.564323032406</v>
      </c>
      <c r="G1207" s="4"/>
      <c r="H1207" s="9"/>
      <c r="I1207" s="9"/>
      <c r="J1207" s="9"/>
      <c r="K1207" s="9"/>
      <c r="L1207" s="9"/>
      <c r="M1207" s="9"/>
    </row>
    <row r="1208" spans="1:13" x14ac:dyDescent="0.55000000000000004">
      <c r="A1208" s="4" t="s">
        <v>12337</v>
      </c>
      <c r="B1208" s="60">
        <v>0.27749000000000001</v>
      </c>
      <c r="C1208" s="60">
        <v>8.5092000000000001E-2</v>
      </c>
      <c r="D1208" s="60">
        <v>9.7998000000000002E-2</v>
      </c>
      <c r="E1208" s="4"/>
      <c r="F1208" s="75">
        <v>44692.564323032406</v>
      </c>
      <c r="G1208" s="4"/>
      <c r="H1208" s="9"/>
      <c r="I1208" s="9"/>
      <c r="J1208" s="9"/>
      <c r="K1208" s="9"/>
      <c r="L1208" s="9"/>
      <c r="M1208" s="9"/>
    </row>
    <row r="1209" spans="1:13" x14ac:dyDescent="0.55000000000000004">
      <c r="A1209" s="4" t="s">
        <v>12339</v>
      </c>
      <c r="B1209" s="60">
        <v>0</v>
      </c>
      <c r="C1209" s="60">
        <v>0</v>
      </c>
      <c r="D1209" s="60">
        <v>0</v>
      </c>
      <c r="E1209" s="4"/>
      <c r="F1209" s="75">
        <v>44692.564350462962</v>
      </c>
      <c r="G1209" s="4"/>
      <c r="H1209" s="9">
        <v>168.06199999999998</v>
      </c>
      <c r="I1209" s="9">
        <v>279.517</v>
      </c>
      <c r="J1209" s="9">
        <f>H1209-168.05</f>
        <v>1.1999999999972033E-2</v>
      </c>
      <c r="K1209" s="9">
        <f>I1209-279.5</f>
        <v>1.6999999999995907E-2</v>
      </c>
      <c r="L1209" s="9"/>
      <c r="M1209" s="9"/>
    </row>
    <row r="1210" spans="1:13" x14ac:dyDescent="0.55000000000000004">
      <c r="A1210" s="4" t="s">
        <v>12340</v>
      </c>
      <c r="B1210" s="60">
        <v>-0.1</v>
      </c>
      <c r="C1210" s="60">
        <v>0.200462</v>
      </c>
      <c r="D1210" s="60">
        <v>-6.0012999999999997E-2</v>
      </c>
      <c r="E1210" s="4"/>
      <c r="F1210" s="75">
        <v>44692.564350462962</v>
      </c>
      <c r="G1210" s="4"/>
      <c r="H1210" s="9"/>
      <c r="I1210" s="9"/>
      <c r="J1210" s="9"/>
      <c r="K1210" s="9"/>
      <c r="L1210" s="9"/>
      <c r="M1210" s="9"/>
    </row>
    <row r="1211" spans="1:13" x14ac:dyDescent="0.55000000000000004">
      <c r="A1211" s="4" t="s">
        <v>12341</v>
      </c>
      <c r="B1211" s="60">
        <v>-0.10005600000000001</v>
      </c>
      <c r="C1211" s="60">
        <v>0.200493</v>
      </c>
      <c r="D1211" s="60">
        <v>5.9937999999999998E-2</v>
      </c>
      <c r="E1211" s="4"/>
      <c r="F1211" s="75">
        <v>44692.564350462962</v>
      </c>
      <c r="G1211" s="4"/>
      <c r="H1211" s="9"/>
      <c r="I1211" s="9"/>
      <c r="J1211" s="9"/>
      <c r="K1211" s="9"/>
      <c r="L1211" s="9"/>
      <c r="M1211" s="9"/>
    </row>
    <row r="1212" spans="1:13" x14ac:dyDescent="0.55000000000000004">
      <c r="A1212" s="4" t="s">
        <v>12342</v>
      </c>
      <c r="B1212" s="60">
        <v>0.10000199999999999</v>
      </c>
      <c r="C1212" s="60">
        <v>0.200519</v>
      </c>
      <c r="D1212" s="60">
        <v>-5.9943999999999997E-2</v>
      </c>
      <c r="E1212" s="4"/>
      <c r="F1212" s="75">
        <v>44692.564350462962</v>
      </c>
      <c r="G1212" s="4"/>
      <c r="H1212" s="9"/>
      <c r="I1212" s="9"/>
      <c r="J1212" s="9"/>
      <c r="K1212" s="9"/>
      <c r="L1212" s="9"/>
      <c r="M1212" s="9"/>
    </row>
    <row r="1213" spans="1:13" x14ac:dyDescent="0.55000000000000004">
      <c r="A1213" s="4" t="s">
        <v>12343</v>
      </c>
      <c r="B1213" s="60">
        <v>9.9954000000000001E-2</v>
      </c>
      <c r="C1213" s="60">
        <v>0.20050000000000001</v>
      </c>
      <c r="D1213" s="60">
        <v>6.0080000000000001E-2</v>
      </c>
      <c r="E1213" s="4"/>
      <c r="F1213" s="75">
        <v>44692.564350462962</v>
      </c>
      <c r="G1213" s="4"/>
      <c r="H1213" s="9"/>
      <c r="I1213" s="9"/>
      <c r="J1213" s="9"/>
      <c r="K1213" s="9"/>
      <c r="L1213" s="9"/>
      <c r="M1213" s="9"/>
    </row>
    <row r="1214" spans="1:13" x14ac:dyDescent="0.55000000000000004">
      <c r="A1214" s="4" t="s">
        <v>12344</v>
      </c>
      <c r="B1214" s="60">
        <v>-0.26255800000000001</v>
      </c>
      <c r="C1214" s="60">
        <v>-1.9928000000000001E-2</v>
      </c>
      <c r="D1214" s="60">
        <v>-6.0100000000000001E-2</v>
      </c>
      <c r="E1214" s="4"/>
      <c r="F1214" s="75">
        <v>44692.564350462962</v>
      </c>
      <c r="G1214" s="4"/>
      <c r="H1214" s="9"/>
      <c r="I1214" s="9"/>
      <c r="J1214" s="9"/>
      <c r="K1214" s="9"/>
      <c r="L1214" s="9"/>
      <c r="M1214" s="9"/>
    </row>
    <row r="1215" spans="1:13" x14ac:dyDescent="0.55000000000000004">
      <c r="A1215" s="4" t="s">
        <v>12345</v>
      </c>
      <c r="B1215" s="60">
        <v>-0.26256499999999999</v>
      </c>
      <c r="C1215" s="60">
        <v>-1.9906E-2</v>
      </c>
      <c r="D1215" s="60">
        <v>5.9916999999999998E-2</v>
      </c>
      <c r="E1215" s="4"/>
      <c r="F1215" s="75">
        <v>44692.564350462962</v>
      </c>
      <c r="G1215" s="4"/>
      <c r="H1215" s="9"/>
      <c r="I1215" s="9"/>
      <c r="J1215" s="9"/>
      <c r="K1215" s="9"/>
      <c r="L1215" s="9"/>
      <c r="M1215" s="9"/>
    </row>
    <row r="1216" spans="1:13" x14ac:dyDescent="0.55000000000000004">
      <c r="A1216" s="4" t="s">
        <v>12346</v>
      </c>
      <c r="B1216" s="60">
        <v>-0.146652</v>
      </c>
      <c r="C1216" s="60">
        <v>-0.145007</v>
      </c>
      <c r="D1216" s="60">
        <v>9.7851999999999995E-2</v>
      </c>
      <c r="E1216" s="4"/>
      <c r="F1216" s="75">
        <v>44692.564350462962</v>
      </c>
      <c r="G1216" s="4"/>
      <c r="H1216" s="9"/>
      <c r="I1216" s="9"/>
      <c r="J1216" s="9"/>
      <c r="K1216" s="9"/>
      <c r="L1216" s="9"/>
      <c r="M1216" s="9"/>
    </row>
    <row r="1217" spans="1:13" x14ac:dyDescent="0.55000000000000004">
      <c r="A1217" s="4" t="s">
        <v>12347</v>
      </c>
      <c r="B1217" s="60">
        <v>0.27746999999999999</v>
      </c>
      <c r="C1217" s="60">
        <v>8.5066000000000003E-2</v>
      </c>
      <c r="D1217" s="60">
        <v>9.7987000000000005E-2</v>
      </c>
      <c r="E1217" s="4"/>
      <c r="F1217" s="75">
        <v>44692.564350462962</v>
      </c>
      <c r="G1217" s="4"/>
      <c r="H1217" s="9"/>
      <c r="I1217" s="9"/>
      <c r="J1217" s="9"/>
      <c r="K1217" s="9"/>
      <c r="L1217" s="9"/>
      <c r="M1217" s="9"/>
    </row>
    <row r="1218" spans="1:13" x14ac:dyDescent="0.55000000000000004">
      <c r="A1218" s="4" t="s">
        <v>12349</v>
      </c>
      <c r="B1218" s="60">
        <v>0</v>
      </c>
      <c r="C1218" s="60">
        <v>0</v>
      </c>
      <c r="D1218" s="60">
        <v>0</v>
      </c>
      <c r="E1218" s="4"/>
      <c r="F1218" s="75">
        <v>44692.564378935182</v>
      </c>
      <c r="G1218" s="4"/>
      <c r="H1218" s="9">
        <v>167.75399999999999</v>
      </c>
      <c r="I1218" s="9">
        <v>279.68199999999996</v>
      </c>
      <c r="J1218" s="9">
        <f>H1218-168.05</f>
        <v>-0.29600000000002069</v>
      </c>
      <c r="K1218" s="9">
        <f>I1218-279.5</f>
        <v>0.18199999999995953</v>
      </c>
      <c r="L1218" s="9"/>
      <c r="M1218" s="9"/>
    </row>
    <row r="1219" spans="1:13" x14ac:dyDescent="0.55000000000000004">
      <c r="A1219" s="4" t="s">
        <v>12350</v>
      </c>
      <c r="B1219" s="60">
        <v>-9.9760000000000001E-2</v>
      </c>
      <c r="C1219" s="60">
        <v>0.20067099999999999</v>
      </c>
      <c r="D1219" s="60">
        <v>-5.9934000000000001E-2</v>
      </c>
      <c r="E1219" s="4"/>
      <c r="F1219" s="75">
        <v>44692.564378935182</v>
      </c>
      <c r="G1219" s="4"/>
      <c r="H1219" s="9"/>
      <c r="I1219" s="9"/>
      <c r="J1219" s="9"/>
      <c r="K1219" s="9"/>
      <c r="L1219" s="9"/>
      <c r="M1219" s="9"/>
    </row>
    <row r="1220" spans="1:13" x14ac:dyDescent="0.55000000000000004">
      <c r="A1220" s="4" t="s">
        <v>12351</v>
      </c>
      <c r="B1220" s="60">
        <v>-9.9763000000000004E-2</v>
      </c>
      <c r="C1220" s="60">
        <v>0.200734</v>
      </c>
      <c r="D1220" s="60">
        <v>6.0004000000000002E-2</v>
      </c>
      <c r="E1220" s="4"/>
      <c r="F1220" s="75">
        <v>44692.564378935182</v>
      </c>
      <c r="G1220" s="4"/>
      <c r="H1220" s="9"/>
      <c r="I1220" s="9"/>
      <c r="J1220" s="9"/>
      <c r="K1220" s="9"/>
      <c r="L1220" s="9"/>
      <c r="M1220" s="9"/>
    </row>
    <row r="1221" spans="1:13" x14ac:dyDescent="0.55000000000000004">
      <c r="A1221" s="4" t="s">
        <v>12352</v>
      </c>
      <c r="B1221" s="60">
        <v>0.100248</v>
      </c>
      <c r="C1221" s="60">
        <v>0.20039999999999999</v>
      </c>
      <c r="D1221" s="60">
        <v>-5.9941000000000001E-2</v>
      </c>
      <c r="E1221" s="4"/>
      <c r="F1221" s="75">
        <v>44692.564378935182</v>
      </c>
      <c r="G1221" s="4"/>
      <c r="H1221" s="9"/>
      <c r="I1221" s="9"/>
      <c r="J1221" s="9"/>
      <c r="K1221" s="9"/>
      <c r="L1221" s="9"/>
      <c r="M1221" s="9"/>
    </row>
    <row r="1222" spans="1:13" x14ac:dyDescent="0.55000000000000004">
      <c r="A1222" s="4" t="s">
        <v>12353</v>
      </c>
      <c r="B1222" s="60">
        <v>0.100213</v>
      </c>
      <c r="C1222" s="60">
        <v>0.20044000000000001</v>
      </c>
      <c r="D1222" s="60">
        <v>6.0063999999999999E-2</v>
      </c>
      <c r="E1222" s="4"/>
      <c r="F1222" s="75">
        <v>44692.564378935182</v>
      </c>
      <c r="G1222" s="4"/>
      <c r="H1222" s="9"/>
      <c r="I1222" s="9"/>
      <c r="J1222" s="9"/>
      <c r="K1222" s="9"/>
      <c r="L1222" s="9"/>
      <c r="M1222" s="9"/>
    </row>
    <row r="1223" spans="1:13" x14ac:dyDescent="0.55000000000000004">
      <c r="A1223" s="4" t="s">
        <v>12354</v>
      </c>
      <c r="B1223" s="60">
        <v>-0.26257799999999998</v>
      </c>
      <c r="C1223" s="60">
        <v>-1.9528E-2</v>
      </c>
      <c r="D1223" s="60">
        <v>-6.0095000000000003E-2</v>
      </c>
      <c r="E1223" s="4"/>
      <c r="F1223" s="75">
        <v>44692.564378935182</v>
      </c>
      <c r="G1223" s="4"/>
      <c r="H1223" s="9"/>
      <c r="I1223" s="9"/>
      <c r="J1223" s="9"/>
      <c r="K1223" s="9"/>
      <c r="L1223" s="9"/>
      <c r="M1223" s="9"/>
    </row>
    <row r="1224" spans="1:13" x14ac:dyDescent="0.55000000000000004">
      <c r="A1224" s="4" t="s">
        <v>12355</v>
      </c>
      <c r="B1224" s="60">
        <v>-0.26256299999999999</v>
      </c>
      <c r="C1224" s="60">
        <v>-1.9546000000000001E-2</v>
      </c>
      <c r="D1224" s="60">
        <v>5.9919E-2</v>
      </c>
      <c r="E1224" s="4"/>
      <c r="F1224" s="75">
        <v>44692.564378935182</v>
      </c>
      <c r="G1224" s="4"/>
      <c r="H1224" s="9"/>
      <c r="I1224" s="9"/>
      <c r="J1224" s="9"/>
      <c r="K1224" s="9"/>
      <c r="L1224" s="9"/>
      <c r="M1224" s="9"/>
    </row>
    <row r="1225" spans="1:13" x14ac:dyDescent="0.55000000000000004">
      <c r="A1225" s="4" t="s">
        <v>12356</v>
      </c>
      <c r="B1225" s="60">
        <v>-0.14682100000000001</v>
      </c>
      <c r="C1225" s="60">
        <v>-0.14480399999999999</v>
      </c>
      <c r="D1225" s="60">
        <v>9.7904000000000005E-2</v>
      </c>
      <c r="E1225" s="4"/>
      <c r="F1225" s="75">
        <v>44692.564378935182</v>
      </c>
      <c r="G1225" s="4"/>
      <c r="H1225" s="9"/>
      <c r="I1225" s="9"/>
      <c r="J1225" s="9"/>
      <c r="K1225" s="9"/>
      <c r="L1225" s="9"/>
      <c r="M1225" s="9"/>
    </row>
    <row r="1226" spans="1:13" x14ac:dyDescent="0.55000000000000004">
      <c r="A1226" s="4" t="s">
        <v>12357</v>
      </c>
      <c r="B1226" s="60">
        <v>0.27753699999999998</v>
      </c>
      <c r="C1226" s="60">
        <v>8.4731000000000001E-2</v>
      </c>
      <c r="D1226" s="60">
        <v>9.8025000000000001E-2</v>
      </c>
      <c r="E1226" s="4"/>
      <c r="F1226" s="75">
        <v>44692.564378935182</v>
      </c>
      <c r="G1226" s="4"/>
      <c r="H1226" s="9"/>
      <c r="I1226" s="9"/>
      <c r="J1226" s="9"/>
      <c r="K1226" s="9"/>
      <c r="L1226" s="9"/>
      <c r="M1226" s="9"/>
    </row>
    <row r="1227" spans="1:13" x14ac:dyDescent="0.55000000000000004">
      <c r="A1227" s="4" t="s">
        <v>12359</v>
      </c>
      <c r="B1227" s="60">
        <v>0</v>
      </c>
      <c r="C1227" s="60">
        <v>0</v>
      </c>
      <c r="D1227" s="60">
        <v>0</v>
      </c>
      <c r="E1227" s="4"/>
      <c r="F1227" s="75">
        <v>44692.564428124999</v>
      </c>
      <c r="G1227" s="4"/>
      <c r="H1227" s="9">
        <v>168.06299999999999</v>
      </c>
      <c r="I1227" s="9">
        <v>279.52100000000002</v>
      </c>
      <c r="J1227" s="9">
        <f>H1227-168.05</f>
        <v>1.2999999999976808E-2</v>
      </c>
      <c r="K1227" s="9">
        <f>I1227-279.5</f>
        <v>2.1000000000015007E-2</v>
      </c>
      <c r="L1227" s="9"/>
      <c r="M1227" s="9"/>
    </row>
    <row r="1228" spans="1:13" x14ac:dyDescent="0.55000000000000004">
      <c r="A1228" s="4" t="s">
        <v>12360</v>
      </c>
      <c r="B1228" s="60">
        <v>-0.100006</v>
      </c>
      <c r="C1228" s="60">
        <v>0.200487</v>
      </c>
      <c r="D1228" s="60">
        <v>-5.9993999999999999E-2</v>
      </c>
      <c r="E1228" s="4"/>
      <c r="F1228" s="75">
        <v>44692.564428124999</v>
      </c>
      <c r="G1228" s="4"/>
      <c r="H1228" s="9"/>
      <c r="I1228" s="9"/>
      <c r="J1228" s="9"/>
      <c r="K1228" s="9"/>
      <c r="L1228" s="9"/>
      <c r="M1228" s="9"/>
    </row>
    <row r="1229" spans="1:13" x14ac:dyDescent="0.55000000000000004">
      <c r="A1229" s="4" t="s">
        <v>12361</v>
      </c>
      <c r="B1229" s="60">
        <v>-0.100065</v>
      </c>
      <c r="C1229" s="60">
        <v>0.20048099999999999</v>
      </c>
      <c r="D1229" s="60">
        <v>5.9979999999999999E-2</v>
      </c>
      <c r="E1229" s="4"/>
      <c r="F1229" s="75">
        <v>44692.564428124999</v>
      </c>
      <c r="G1229" s="4"/>
      <c r="H1229" s="9"/>
      <c r="I1229" s="9"/>
      <c r="J1229" s="9"/>
      <c r="K1229" s="9"/>
      <c r="L1229" s="9"/>
      <c r="M1229" s="9"/>
    </row>
    <row r="1230" spans="1:13" x14ac:dyDescent="0.55000000000000004">
      <c r="A1230" s="4" t="s">
        <v>12362</v>
      </c>
      <c r="B1230" s="60">
        <v>0.10001599999999999</v>
      </c>
      <c r="C1230" s="60">
        <v>0.20051099999999999</v>
      </c>
      <c r="D1230" s="60">
        <v>-5.9871000000000001E-2</v>
      </c>
      <c r="E1230" s="4"/>
      <c r="F1230" s="75">
        <v>44692.564428124999</v>
      </c>
      <c r="G1230" s="4"/>
      <c r="H1230" s="9"/>
      <c r="I1230" s="9"/>
      <c r="J1230" s="9"/>
      <c r="K1230" s="9"/>
      <c r="L1230" s="9"/>
      <c r="M1230" s="9"/>
    </row>
    <row r="1231" spans="1:13" x14ac:dyDescent="0.55000000000000004">
      <c r="A1231" s="4" t="s">
        <v>12363</v>
      </c>
      <c r="B1231" s="60">
        <v>9.9945000000000006E-2</v>
      </c>
      <c r="C1231" s="60">
        <v>0.200519</v>
      </c>
      <c r="D1231" s="60">
        <v>6.0156000000000001E-2</v>
      </c>
      <c r="E1231" s="4"/>
      <c r="F1231" s="75">
        <v>44692.564428124999</v>
      </c>
      <c r="G1231" s="4"/>
      <c r="H1231" s="9"/>
      <c r="I1231" s="9"/>
      <c r="J1231" s="9"/>
      <c r="K1231" s="9"/>
      <c r="L1231" s="9"/>
      <c r="M1231" s="9"/>
    </row>
    <row r="1232" spans="1:13" x14ac:dyDescent="0.55000000000000004">
      <c r="A1232" s="4" t="s">
        <v>12364</v>
      </c>
      <c r="B1232" s="60">
        <v>-0.26250400000000002</v>
      </c>
      <c r="C1232" s="60">
        <v>-1.9890000000000001E-2</v>
      </c>
      <c r="D1232" s="60">
        <v>-6.0152999999999998E-2</v>
      </c>
      <c r="E1232" s="4"/>
      <c r="F1232" s="75">
        <v>44692.564428124999</v>
      </c>
      <c r="G1232" s="4"/>
      <c r="H1232" s="9"/>
      <c r="I1232" s="9"/>
      <c r="J1232" s="9"/>
      <c r="K1232" s="9"/>
      <c r="L1232" s="9"/>
      <c r="M1232" s="9"/>
    </row>
    <row r="1233" spans="1:13" x14ac:dyDescent="0.55000000000000004">
      <c r="A1233" s="4" t="s">
        <v>12365</v>
      </c>
      <c r="B1233" s="60">
        <v>-0.262542</v>
      </c>
      <c r="C1233" s="60">
        <v>-1.9954E-2</v>
      </c>
      <c r="D1233" s="60">
        <v>5.9859999999999997E-2</v>
      </c>
      <c r="E1233" s="4"/>
      <c r="F1233" s="75">
        <v>44692.564428124999</v>
      </c>
      <c r="G1233" s="4"/>
      <c r="H1233" s="9"/>
      <c r="I1233" s="9"/>
      <c r="J1233" s="9"/>
      <c r="K1233" s="9"/>
      <c r="L1233" s="9"/>
      <c r="M1233" s="9"/>
    </row>
    <row r="1234" spans="1:13" x14ac:dyDescent="0.55000000000000004">
      <c r="A1234" s="4" t="s">
        <v>12366</v>
      </c>
      <c r="B1234" s="60">
        <v>-0.14669299999999999</v>
      </c>
      <c r="C1234" s="60">
        <v>-0.145008</v>
      </c>
      <c r="D1234" s="60">
        <v>9.7828999999999999E-2</v>
      </c>
      <c r="E1234" s="4"/>
      <c r="F1234" s="75">
        <v>44692.564428124999</v>
      </c>
      <c r="G1234" s="4"/>
      <c r="H1234" s="9"/>
      <c r="I1234" s="9"/>
      <c r="J1234" s="9"/>
      <c r="K1234" s="9"/>
      <c r="L1234" s="9"/>
      <c r="M1234" s="9"/>
    </row>
    <row r="1235" spans="1:13" x14ac:dyDescent="0.55000000000000004">
      <c r="A1235" s="4" t="s">
        <v>12367</v>
      </c>
      <c r="B1235" s="60">
        <v>0.277422</v>
      </c>
      <c r="C1235" s="60">
        <v>8.5095000000000004E-2</v>
      </c>
      <c r="D1235" s="60">
        <v>9.8122000000000001E-2</v>
      </c>
      <c r="E1235" s="4"/>
      <c r="F1235" s="75">
        <v>44692.564428124999</v>
      </c>
      <c r="G1235" s="4"/>
      <c r="H1235" s="9"/>
      <c r="I1235" s="9"/>
      <c r="J1235" s="9"/>
      <c r="K1235" s="9"/>
      <c r="L1235" s="9"/>
      <c r="M1235" s="9"/>
    </row>
    <row r="1236" spans="1:13" x14ac:dyDescent="0.55000000000000004">
      <c r="A1236" s="4" t="s">
        <v>12369</v>
      </c>
      <c r="B1236" s="60">
        <v>0</v>
      </c>
      <c r="C1236" s="60">
        <v>0</v>
      </c>
      <c r="D1236" s="60">
        <v>0</v>
      </c>
      <c r="E1236" s="4"/>
      <c r="F1236" s="75">
        <v>44692.564482638889</v>
      </c>
      <c r="G1236" s="4"/>
      <c r="H1236" s="9">
        <v>168.047</v>
      </c>
      <c r="I1236" s="9">
        <v>279.52199999999999</v>
      </c>
      <c r="J1236" s="9">
        <f>H1236-168.05</f>
        <v>-3.0000000000143245E-3</v>
      </c>
      <c r="K1236" s="9">
        <f>I1236-279.5</f>
        <v>2.199999999999136E-2</v>
      </c>
      <c r="L1236" s="9"/>
      <c r="M1236" s="9"/>
    </row>
    <row r="1237" spans="1:13" x14ac:dyDescent="0.55000000000000004">
      <c r="A1237" s="4" t="s">
        <v>12370</v>
      </c>
      <c r="B1237" s="60">
        <v>-0.100004</v>
      </c>
      <c r="C1237" s="60">
        <v>0.20050499999999999</v>
      </c>
      <c r="D1237" s="60">
        <v>-5.9900000000000002E-2</v>
      </c>
      <c r="E1237" s="4"/>
      <c r="F1237" s="75">
        <v>44692.564482638889</v>
      </c>
      <c r="G1237" s="4"/>
      <c r="H1237" s="9"/>
      <c r="I1237" s="9"/>
      <c r="J1237" s="9"/>
      <c r="K1237" s="9"/>
      <c r="L1237" s="9"/>
      <c r="M1237" s="9"/>
    </row>
    <row r="1238" spans="1:13" x14ac:dyDescent="0.55000000000000004">
      <c r="A1238" s="4" t="s">
        <v>12371</v>
      </c>
      <c r="B1238" s="60">
        <v>-0.100054</v>
      </c>
      <c r="C1238" s="60">
        <v>0.20050299999999999</v>
      </c>
      <c r="D1238" s="60">
        <v>6.0014999999999999E-2</v>
      </c>
      <c r="E1238" s="4"/>
      <c r="F1238" s="75">
        <v>44692.564482638889</v>
      </c>
      <c r="G1238" s="4"/>
      <c r="H1238" s="9"/>
      <c r="I1238" s="9"/>
      <c r="J1238" s="9"/>
      <c r="K1238" s="9"/>
      <c r="L1238" s="9"/>
      <c r="M1238" s="9"/>
    </row>
    <row r="1239" spans="1:13" x14ac:dyDescent="0.55000000000000004">
      <c r="A1239" s="4" t="s">
        <v>12372</v>
      </c>
      <c r="B1239" s="60">
        <v>9.9982000000000001E-2</v>
      </c>
      <c r="C1239" s="60">
        <v>0.20052900000000001</v>
      </c>
      <c r="D1239" s="60">
        <v>-5.9914000000000002E-2</v>
      </c>
      <c r="E1239" s="4"/>
      <c r="F1239" s="75">
        <v>44692.564482638889</v>
      </c>
      <c r="G1239" s="4"/>
      <c r="H1239" s="9"/>
      <c r="I1239" s="9"/>
      <c r="J1239" s="9"/>
      <c r="K1239" s="9"/>
      <c r="L1239" s="9"/>
      <c r="M1239" s="9"/>
    </row>
    <row r="1240" spans="1:13" x14ac:dyDescent="0.55000000000000004">
      <c r="A1240" s="4" t="s">
        <v>12373</v>
      </c>
      <c r="B1240" s="60">
        <v>9.9920999999999996E-2</v>
      </c>
      <c r="C1240" s="60">
        <v>0.20052900000000001</v>
      </c>
      <c r="D1240" s="60">
        <v>6.0109000000000003E-2</v>
      </c>
      <c r="E1240" s="4"/>
      <c r="F1240" s="75">
        <v>44692.564482638889</v>
      </c>
      <c r="G1240" s="4"/>
      <c r="H1240" s="9"/>
      <c r="I1240" s="9"/>
      <c r="J1240" s="9"/>
      <c r="K1240" s="9"/>
      <c r="L1240" s="9"/>
      <c r="M1240" s="9"/>
    </row>
    <row r="1241" spans="1:13" x14ac:dyDescent="0.55000000000000004">
      <c r="A1241" s="4" t="s">
        <v>12374</v>
      </c>
      <c r="B1241" s="60">
        <v>-0.26254300000000003</v>
      </c>
      <c r="C1241" s="60">
        <v>-1.9934E-2</v>
      </c>
      <c r="D1241" s="60">
        <v>-6.0062999999999998E-2</v>
      </c>
      <c r="E1241" s="4"/>
      <c r="F1241" s="75">
        <v>44692.564482638889</v>
      </c>
      <c r="G1241" s="4"/>
      <c r="H1241" s="9"/>
      <c r="I1241" s="9"/>
      <c r="J1241" s="9"/>
      <c r="K1241" s="9"/>
      <c r="L1241" s="9"/>
      <c r="M1241" s="9"/>
    </row>
    <row r="1242" spans="1:13" x14ac:dyDescent="0.55000000000000004">
      <c r="A1242" s="4" t="s">
        <v>12375</v>
      </c>
      <c r="B1242" s="60">
        <v>-0.26253799999999999</v>
      </c>
      <c r="C1242" s="60">
        <v>-1.9924999999999998E-2</v>
      </c>
      <c r="D1242" s="60">
        <v>5.9969000000000001E-2</v>
      </c>
      <c r="E1242" s="4"/>
      <c r="F1242" s="75">
        <v>44692.564482638889</v>
      </c>
      <c r="G1242" s="4"/>
      <c r="H1242" s="9"/>
      <c r="I1242" s="9"/>
      <c r="J1242" s="9"/>
      <c r="K1242" s="9"/>
      <c r="L1242" s="9"/>
      <c r="M1242" s="9"/>
    </row>
    <row r="1243" spans="1:13" x14ac:dyDescent="0.55000000000000004">
      <c r="A1243" s="4" t="s">
        <v>12376</v>
      </c>
      <c r="B1243" s="60">
        <v>-0.14665600000000001</v>
      </c>
      <c r="C1243" s="60">
        <v>-0.14502899999999999</v>
      </c>
      <c r="D1243" s="60">
        <v>9.7838999999999995E-2</v>
      </c>
      <c r="E1243" s="4"/>
      <c r="F1243" s="75">
        <v>44692.564482638889</v>
      </c>
      <c r="G1243" s="4"/>
      <c r="H1243" s="9"/>
      <c r="I1243" s="9"/>
      <c r="J1243" s="9"/>
      <c r="K1243" s="9"/>
      <c r="L1243" s="9"/>
      <c r="M1243" s="9"/>
    </row>
    <row r="1244" spans="1:13" x14ac:dyDescent="0.55000000000000004">
      <c r="A1244" s="4" t="s">
        <v>12377</v>
      </c>
      <c r="B1244" s="60">
        <v>0.277478</v>
      </c>
      <c r="C1244" s="60">
        <v>8.5085999999999995E-2</v>
      </c>
      <c r="D1244" s="60">
        <v>9.8004999999999995E-2</v>
      </c>
      <c r="E1244" s="4"/>
      <c r="F1244" s="75">
        <v>44692.564482638889</v>
      </c>
      <c r="G1244" s="4"/>
      <c r="H1244" s="9"/>
      <c r="I1244" s="9"/>
      <c r="J1244" s="9"/>
      <c r="K1244" s="9"/>
      <c r="L1244" s="9"/>
      <c r="M1244" s="9"/>
    </row>
    <row r="1245" spans="1:13" x14ac:dyDescent="0.55000000000000004">
      <c r="A1245" s="4" t="s">
        <v>12379</v>
      </c>
      <c r="B1245" s="60">
        <v>0</v>
      </c>
      <c r="C1245" s="60">
        <v>0</v>
      </c>
      <c r="D1245" s="60">
        <v>0</v>
      </c>
      <c r="E1245" s="4"/>
      <c r="F1245" s="75">
        <v>44692.5645224537</v>
      </c>
      <c r="G1245" s="4"/>
      <c r="H1245" s="9">
        <v>168.05100000000002</v>
      </c>
      <c r="I1245" s="9">
        <v>279.52199999999999</v>
      </c>
      <c r="J1245" s="9">
        <f>H1245-168.05</f>
        <v>1.0000000000047748E-3</v>
      </c>
      <c r="K1245" s="9">
        <f>I1245-279.5</f>
        <v>2.199999999999136E-2</v>
      </c>
      <c r="L1245" s="9"/>
      <c r="M1245" s="9"/>
    </row>
    <row r="1246" spans="1:13" x14ac:dyDescent="0.55000000000000004">
      <c r="A1246" s="4" t="s">
        <v>12380</v>
      </c>
      <c r="B1246" s="60">
        <v>-0.100013</v>
      </c>
      <c r="C1246" s="60">
        <v>0.200464</v>
      </c>
      <c r="D1246" s="60">
        <v>-5.9917999999999999E-2</v>
      </c>
      <c r="E1246" s="4"/>
      <c r="F1246" s="75">
        <v>44692.5645224537</v>
      </c>
      <c r="G1246" s="4"/>
      <c r="H1246" s="9"/>
      <c r="I1246" s="9"/>
      <c r="J1246" s="9"/>
      <c r="K1246" s="9"/>
      <c r="L1246" s="9"/>
      <c r="M1246" s="9"/>
    </row>
    <row r="1247" spans="1:13" x14ac:dyDescent="0.55000000000000004">
      <c r="A1247" s="4" t="s">
        <v>12381</v>
      </c>
      <c r="B1247" s="60">
        <v>-0.10005500000000001</v>
      </c>
      <c r="C1247" s="60">
        <v>0.20052500000000001</v>
      </c>
      <c r="D1247" s="60">
        <v>5.9995E-2</v>
      </c>
      <c r="E1247" s="4"/>
      <c r="F1247" s="75">
        <v>44692.5645224537</v>
      </c>
      <c r="G1247" s="4"/>
      <c r="H1247" s="9"/>
      <c r="I1247" s="9"/>
      <c r="J1247" s="9"/>
      <c r="K1247" s="9"/>
      <c r="L1247" s="9"/>
      <c r="M1247" s="9"/>
    </row>
    <row r="1248" spans="1:13" x14ac:dyDescent="0.55000000000000004">
      <c r="A1248" s="4" t="s">
        <v>12382</v>
      </c>
      <c r="B1248" s="60">
        <v>9.9981E-2</v>
      </c>
      <c r="C1248" s="60">
        <v>0.20050699999999999</v>
      </c>
      <c r="D1248" s="60">
        <v>-5.9933E-2</v>
      </c>
      <c r="E1248" s="4"/>
      <c r="F1248" s="75">
        <v>44692.5645224537</v>
      </c>
      <c r="G1248" s="4"/>
      <c r="H1248" s="9"/>
      <c r="I1248" s="9"/>
      <c r="J1248" s="9"/>
      <c r="K1248" s="9"/>
      <c r="L1248" s="9"/>
      <c r="M1248" s="9"/>
    </row>
    <row r="1249" spans="1:13" x14ac:dyDescent="0.55000000000000004">
      <c r="A1249" s="4" t="s">
        <v>12383</v>
      </c>
      <c r="B1249" s="60">
        <v>9.9955000000000002E-2</v>
      </c>
      <c r="C1249" s="60">
        <v>0.200517</v>
      </c>
      <c r="D1249" s="60">
        <v>6.0088000000000003E-2</v>
      </c>
      <c r="E1249" s="4"/>
      <c r="F1249" s="75">
        <v>44692.5645224537</v>
      </c>
      <c r="G1249" s="4"/>
      <c r="H1249" s="9"/>
      <c r="I1249" s="9"/>
      <c r="J1249" s="9"/>
      <c r="K1249" s="9"/>
      <c r="L1249" s="9"/>
      <c r="M1249" s="9"/>
    </row>
    <row r="1250" spans="1:13" x14ac:dyDescent="0.55000000000000004">
      <c r="A1250" s="4" t="s">
        <v>12384</v>
      </c>
      <c r="B1250" s="60">
        <v>-0.26256000000000002</v>
      </c>
      <c r="C1250" s="60">
        <v>-1.9899E-2</v>
      </c>
      <c r="D1250" s="60">
        <v>-6.0011000000000002E-2</v>
      </c>
      <c r="E1250" s="4"/>
      <c r="F1250" s="75">
        <v>44692.5645224537</v>
      </c>
      <c r="G1250" s="4"/>
      <c r="H1250" s="9"/>
      <c r="I1250" s="9"/>
      <c r="J1250" s="9"/>
      <c r="K1250" s="9"/>
      <c r="L1250" s="9"/>
      <c r="M1250" s="9"/>
    </row>
    <row r="1251" spans="1:13" x14ac:dyDescent="0.55000000000000004">
      <c r="A1251" s="4" t="s">
        <v>12385</v>
      </c>
      <c r="B1251" s="60">
        <v>-0.26257399999999997</v>
      </c>
      <c r="C1251" s="60">
        <v>-1.9935999999999999E-2</v>
      </c>
      <c r="D1251" s="60">
        <v>5.9977000000000003E-2</v>
      </c>
      <c r="E1251" s="4"/>
      <c r="F1251" s="75">
        <v>44692.5645224537</v>
      </c>
      <c r="G1251" s="4"/>
      <c r="H1251" s="9"/>
      <c r="I1251" s="9"/>
      <c r="J1251" s="9"/>
      <c r="K1251" s="9"/>
      <c r="L1251" s="9"/>
      <c r="M1251" s="9"/>
    </row>
    <row r="1252" spans="1:13" x14ac:dyDescent="0.55000000000000004">
      <c r="A1252" s="4" t="s">
        <v>12386</v>
      </c>
      <c r="B1252" s="60">
        <v>-0.146617</v>
      </c>
      <c r="C1252" s="60">
        <v>-0.14503199999999999</v>
      </c>
      <c r="D1252" s="60">
        <v>9.7895999999999997E-2</v>
      </c>
      <c r="E1252" s="4"/>
      <c r="F1252" s="75">
        <v>44692.5645224537</v>
      </c>
      <c r="G1252" s="4"/>
      <c r="H1252" s="9"/>
      <c r="I1252" s="9"/>
      <c r="J1252" s="9"/>
      <c r="K1252" s="9"/>
      <c r="L1252" s="9"/>
      <c r="M1252" s="9"/>
    </row>
    <row r="1253" spans="1:13" x14ac:dyDescent="0.55000000000000004">
      <c r="A1253" s="4" t="s">
        <v>12387</v>
      </c>
      <c r="B1253" s="60">
        <v>0.27748400000000001</v>
      </c>
      <c r="C1253" s="60">
        <v>8.4990999999999997E-2</v>
      </c>
      <c r="D1253" s="60">
        <v>9.8048999999999997E-2</v>
      </c>
      <c r="E1253" s="4"/>
      <c r="F1253" s="75">
        <v>44692.5645224537</v>
      </c>
      <c r="G1253" s="4"/>
      <c r="H1253" s="9"/>
      <c r="I1253" s="9"/>
      <c r="J1253" s="9"/>
      <c r="K1253" s="9"/>
      <c r="L1253" s="9"/>
      <c r="M1253" s="9"/>
    </row>
    <row r="1254" spans="1:13" x14ac:dyDescent="0.55000000000000004">
      <c r="A1254" s="4" t="s">
        <v>12389</v>
      </c>
      <c r="B1254" s="60">
        <v>0</v>
      </c>
      <c r="C1254" s="60">
        <v>0</v>
      </c>
      <c r="D1254" s="60">
        <v>0</v>
      </c>
      <c r="E1254" s="4"/>
      <c r="F1254" s="75">
        <v>44692.564581365739</v>
      </c>
      <c r="G1254" s="4"/>
      <c r="H1254" s="9">
        <v>168.05800000000002</v>
      </c>
      <c r="I1254" s="9">
        <v>279.51799999999997</v>
      </c>
      <c r="J1254" s="9">
        <f>H1254-168.05</f>
        <v>8.0000000000097771E-3</v>
      </c>
      <c r="K1254" s="9">
        <f>I1254-279.5</f>
        <v>1.799999999997226E-2</v>
      </c>
      <c r="L1254" s="9"/>
      <c r="M1254" s="9"/>
    </row>
    <row r="1255" spans="1:13" x14ac:dyDescent="0.55000000000000004">
      <c r="A1255" s="4" t="s">
        <v>12390</v>
      </c>
      <c r="B1255" s="60">
        <v>-9.9979999999999999E-2</v>
      </c>
      <c r="C1255" s="60">
        <v>0.20042399999999999</v>
      </c>
      <c r="D1255" s="60">
        <v>-5.9962000000000001E-2</v>
      </c>
      <c r="E1255" s="4"/>
      <c r="F1255" s="75">
        <v>44692.564581365739</v>
      </c>
      <c r="G1255" s="4"/>
      <c r="H1255" s="9"/>
      <c r="I1255" s="9"/>
      <c r="J1255" s="9"/>
      <c r="K1255" s="9"/>
      <c r="L1255" s="9"/>
      <c r="M1255" s="9"/>
    </row>
    <row r="1256" spans="1:13" x14ac:dyDescent="0.55000000000000004">
      <c r="A1256" s="4" t="s">
        <v>12391</v>
      </c>
      <c r="B1256" s="60">
        <v>-0.100053</v>
      </c>
      <c r="C1256" s="60">
        <v>0.20044699999999999</v>
      </c>
      <c r="D1256" s="60">
        <v>5.9988E-2</v>
      </c>
      <c r="E1256" s="4"/>
      <c r="F1256" s="75">
        <v>44692.564581365739</v>
      </c>
      <c r="G1256" s="4"/>
      <c r="H1256" s="9"/>
      <c r="I1256" s="9"/>
      <c r="J1256" s="9"/>
      <c r="K1256" s="9"/>
      <c r="L1256" s="9"/>
      <c r="M1256" s="9"/>
    </row>
    <row r="1257" spans="1:13" x14ac:dyDescent="0.55000000000000004">
      <c r="A1257" s="4" t="s">
        <v>12392</v>
      </c>
      <c r="B1257" s="60">
        <v>0.10000100000000001</v>
      </c>
      <c r="C1257" s="60">
        <v>0.200518</v>
      </c>
      <c r="D1257" s="60">
        <v>-5.9880000000000003E-2</v>
      </c>
      <c r="E1257" s="4"/>
      <c r="F1257" s="75">
        <v>44692.564581365739</v>
      </c>
      <c r="G1257" s="4"/>
      <c r="H1257" s="9"/>
      <c r="I1257" s="9"/>
      <c r="J1257" s="9"/>
      <c r="K1257" s="9"/>
      <c r="L1257" s="9"/>
      <c r="M1257" s="9"/>
    </row>
    <row r="1258" spans="1:13" x14ac:dyDescent="0.55000000000000004">
      <c r="A1258" s="4" t="s">
        <v>12393</v>
      </c>
      <c r="B1258" s="60">
        <v>9.9898000000000001E-2</v>
      </c>
      <c r="C1258" s="60">
        <v>0.20045199999999999</v>
      </c>
      <c r="D1258" s="60">
        <v>6.0116999999999997E-2</v>
      </c>
      <c r="E1258" s="4"/>
      <c r="F1258" s="75">
        <v>44692.564581365739</v>
      </c>
      <c r="G1258" s="4"/>
      <c r="H1258" s="9"/>
      <c r="I1258" s="9"/>
      <c r="J1258" s="9"/>
      <c r="K1258" s="9"/>
      <c r="L1258" s="9"/>
      <c r="M1258" s="9"/>
    </row>
    <row r="1259" spans="1:13" x14ac:dyDescent="0.55000000000000004">
      <c r="A1259" s="4" t="s">
        <v>12394</v>
      </c>
      <c r="B1259" s="60">
        <v>-0.26254899999999998</v>
      </c>
      <c r="C1259" s="60">
        <v>-1.9887999999999999E-2</v>
      </c>
      <c r="D1259" s="60">
        <v>-6.0125999999999999E-2</v>
      </c>
      <c r="E1259" s="4"/>
      <c r="F1259" s="75">
        <v>44692.564581365739</v>
      </c>
      <c r="G1259" s="4"/>
      <c r="H1259" s="9"/>
      <c r="I1259" s="9"/>
      <c r="J1259" s="9"/>
      <c r="K1259" s="9"/>
      <c r="L1259" s="9"/>
      <c r="M1259" s="9"/>
    </row>
    <row r="1260" spans="1:13" x14ac:dyDescent="0.55000000000000004">
      <c r="A1260" s="4" t="s">
        <v>12395</v>
      </c>
      <c r="B1260" s="60">
        <v>-0.26256099999999999</v>
      </c>
      <c r="C1260" s="60">
        <v>-1.9886000000000001E-2</v>
      </c>
      <c r="D1260" s="60">
        <v>5.987E-2</v>
      </c>
      <c r="E1260" s="4"/>
      <c r="F1260" s="75">
        <v>44692.564581365739</v>
      </c>
      <c r="G1260" s="4"/>
      <c r="H1260" s="9"/>
      <c r="I1260" s="9"/>
      <c r="J1260" s="9"/>
      <c r="K1260" s="9"/>
      <c r="L1260" s="9"/>
      <c r="M1260" s="9"/>
    </row>
    <row r="1261" spans="1:13" x14ac:dyDescent="0.55000000000000004">
      <c r="A1261" s="4" t="s">
        <v>12396</v>
      </c>
      <c r="B1261" s="60">
        <v>-0.146678</v>
      </c>
      <c r="C1261" s="60">
        <v>-0.14501600000000001</v>
      </c>
      <c r="D1261" s="60">
        <v>9.7811999999999996E-2</v>
      </c>
      <c r="E1261" s="4"/>
      <c r="F1261" s="75">
        <v>44692.564581365739</v>
      </c>
      <c r="G1261" s="4"/>
      <c r="H1261" s="9"/>
      <c r="I1261" s="9"/>
      <c r="J1261" s="9"/>
      <c r="K1261" s="9"/>
      <c r="L1261" s="9"/>
      <c r="M1261" s="9"/>
    </row>
    <row r="1262" spans="1:13" x14ac:dyDescent="0.55000000000000004">
      <c r="A1262" s="4" t="s">
        <v>12397</v>
      </c>
      <c r="B1262" s="60">
        <v>0.27743299999999999</v>
      </c>
      <c r="C1262" s="60">
        <v>8.5052000000000003E-2</v>
      </c>
      <c r="D1262" s="60">
        <v>9.7977999999999996E-2</v>
      </c>
      <c r="E1262" s="4"/>
      <c r="F1262" s="75">
        <v>44692.564581365739</v>
      </c>
      <c r="G1262" s="4"/>
      <c r="H1262" s="9"/>
      <c r="I1262" s="9"/>
      <c r="J1262" s="9"/>
      <c r="K1262" s="9"/>
      <c r="L1262" s="9"/>
      <c r="M1262" s="9"/>
    </row>
    <row r="1263" spans="1:13" x14ac:dyDescent="0.55000000000000004">
      <c r="A1263" s="4" t="s">
        <v>12399</v>
      </c>
      <c r="B1263" s="60">
        <v>0</v>
      </c>
      <c r="C1263" s="60">
        <v>0</v>
      </c>
      <c r="D1263" s="60">
        <v>0</v>
      </c>
      <c r="E1263" s="4"/>
      <c r="F1263" s="75">
        <v>44692.564655787035</v>
      </c>
      <c r="G1263" s="4"/>
      <c r="H1263" s="9">
        <v>168.066</v>
      </c>
      <c r="I1263" s="9">
        <v>279.51499999999999</v>
      </c>
      <c r="J1263" s="9">
        <f>H1263-168.05</f>
        <v>1.5999999999991132E-2</v>
      </c>
      <c r="K1263" s="9">
        <f>I1263-279.5</f>
        <v>1.4999999999986358E-2</v>
      </c>
      <c r="L1263" s="9"/>
      <c r="M1263" s="9"/>
    </row>
    <row r="1264" spans="1:13" x14ac:dyDescent="0.55000000000000004">
      <c r="A1264" s="4" t="s">
        <v>12400</v>
      </c>
      <c r="B1264" s="60">
        <v>-0.100037</v>
      </c>
      <c r="C1264" s="60">
        <v>0.20049600000000001</v>
      </c>
      <c r="D1264" s="60">
        <v>-5.9906000000000001E-2</v>
      </c>
      <c r="E1264" s="4"/>
      <c r="F1264" s="75">
        <v>44692.564655787035</v>
      </c>
      <c r="G1264" s="4"/>
      <c r="H1264" s="9"/>
      <c r="I1264" s="9"/>
      <c r="J1264" s="9"/>
      <c r="K1264" s="9"/>
      <c r="L1264" s="9"/>
      <c r="M1264" s="9"/>
    </row>
    <row r="1265" spans="1:13" x14ac:dyDescent="0.55000000000000004">
      <c r="A1265" s="4" t="s">
        <v>12401</v>
      </c>
      <c r="B1265" s="60">
        <v>-0.10004</v>
      </c>
      <c r="C1265" s="60">
        <v>0.200461</v>
      </c>
      <c r="D1265" s="60">
        <v>6.0040000000000003E-2</v>
      </c>
      <c r="E1265" s="4"/>
      <c r="F1265" s="75">
        <v>44692.564655787035</v>
      </c>
      <c r="G1265" s="4"/>
      <c r="H1265" s="9"/>
      <c r="I1265" s="9"/>
      <c r="J1265" s="9"/>
      <c r="K1265" s="9"/>
      <c r="L1265" s="9"/>
      <c r="M1265" s="9"/>
    </row>
    <row r="1266" spans="1:13" x14ac:dyDescent="0.55000000000000004">
      <c r="A1266" s="4" t="s">
        <v>12402</v>
      </c>
      <c r="B1266" s="60">
        <v>9.9948999999999996E-2</v>
      </c>
      <c r="C1266" s="60">
        <v>0.200521</v>
      </c>
      <c r="D1266" s="60">
        <v>-5.9894000000000003E-2</v>
      </c>
      <c r="E1266" s="4"/>
      <c r="F1266" s="75">
        <v>44692.564655787035</v>
      </c>
      <c r="G1266" s="4"/>
      <c r="H1266" s="9"/>
      <c r="I1266" s="9"/>
      <c r="J1266" s="9"/>
      <c r="K1266" s="9"/>
      <c r="L1266" s="9"/>
      <c r="M1266" s="9"/>
    </row>
    <row r="1267" spans="1:13" x14ac:dyDescent="0.55000000000000004">
      <c r="A1267" s="4" t="s">
        <v>12403</v>
      </c>
      <c r="B1267" s="60">
        <v>9.9899000000000002E-2</v>
      </c>
      <c r="C1267" s="60">
        <v>0.20055999999999999</v>
      </c>
      <c r="D1267" s="60">
        <v>6.0092E-2</v>
      </c>
      <c r="E1267" s="4"/>
      <c r="F1267" s="75">
        <v>44692.564655787035</v>
      </c>
      <c r="G1267" s="4"/>
      <c r="H1267" s="9"/>
      <c r="I1267" s="9"/>
      <c r="J1267" s="9"/>
      <c r="K1267" s="9"/>
      <c r="L1267" s="9"/>
      <c r="M1267" s="9"/>
    </row>
    <row r="1268" spans="1:13" x14ac:dyDescent="0.55000000000000004">
      <c r="A1268" s="4" t="s">
        <v>12404</v>
      </c>
      <c r="B1268" s="60">
        <v>-0.26261899999999999</v>
      </c>
      <c r="C1268" s="60">
        <v>-1.9876000000000001E-2</v>
      </c>
      <c r="D1268" s="60">
        <v>-6.0101000000000002E-2</v>
      </c>
      <c r="E1268" s="4"/>
      <c r="F1268" s="75">
        <v>44692.564655787035</v>
      </c>
      <c r="G1268" s="4"/>
      <c r="H1268" s="9"/>
      <c r="I1268" s="9"/>
      <c r="J1268" s="9"/>
      <c r="K1268" s="9"/>
      <c r="L1268" s="9"/>
      <c r="M1268" s="9"/>
    </row>
    <row r="1269" spans="1:13" x14ac:dyDescent="0.55000000000000004">
      <c r="A1269" s="4" t="s">
        <v>12405</v>
      </c>
      <c r="B1269" s="60">
        <v>-0.26257399999999997</v>
      </c>
      <c r="C1269" s="60">
        <v>-1.9924999999999998E-2</v>
      </c>
      <c r="D1269" s="60">
        <v>5.9912E-2</v>
      </c>
      <c r="E1269" s="4"/>
      <c r="F1269" s="75">
        <v>44692.564655787035</v>
      </c>
      <c r="G1269" s="4"/>
      <c r="H1269" s="9"/>
      <c r="I1269" s="9"/>
      <c r="J1269" s="9"/>
      <c r="K1269" s="9"/>
      <c r="L1269" s="9"/>
      <c r="M1269" s="9"/>
    </row>
    <row r="1270" spans="1:13" x14ac:dyDescent="0.55000000000000004">
      <c r="A1270" s="4" t="s">
        <v>12406</v>
      </c>
      <c r="B1270" s="60">
        <v>-0.14668700000000001</v>
      </c>
      <c r="C1270" s="60">
        <v>-0.14504300000000001</v>
      </c>
      <c r="D1270" s="60">
        <v>9.7821000000000005E-2</v>
      </c>
      <c r="E1270" s="4"/>
      <c r="F1270" s="75">
        <v>44692.564655787035</v>
      </c>
      <c r="G1270" s="4"/>
      <c r="H1270" s="9"/>
      <c r="I1270" s="9"/>
      <c r="J1270" s="9"/>
      <c r="K1270" s="9"/>
      <c r="L1270" s="9"/>
      <c r="M1270" s="9"/>
    </row>
    <row r="1271" spans="1:13" x14ac:dyDescent="0.55000000000000004">
      <c r="A1271" s="4" t="s">
        <v>12407</v>
      </c>
      <c r="B1271" s="60">
        <v>0.27746199999999999</v>
      </c>
      <c r="C1271" s="60">
        <v>8.5126999999999994E-2</v>
      </c>
      <c r="D1271" s="60">
        <v>9.8086999999999994E-2</v>
      </c>
      <c r="E1271" s="4"/>
      <c r="F1271" s="75">
        <v>44692.564655787035</v>
      </c>
      <c r="G1271" s="4"/>
      <c r="H1271" s="9"/>
      <c r="I1271" s="9"/>
      <c r="J1271" s="9"/>
      <c r="K1271" s="9"/>
      <c r="L1271" s="9"/>
      <c r="M1271" s="9"/>
    </row>
    <row r="1272" spans="1:13" x14ac:dyDescent="0.55000000000000004">
      <c r="A1272" s="4" t="s">
        <v>12409</v>
      </c>
      <c r="B1272" s="60">
        <v>0</v>
      </c>
      <c r="C1272" s="60">
        <v>0</v>
      </c>
      <c r="D1272" s="60">
        <v>0</v>
      </c>
      <c r="E1272" s="4"/>
      <c r="F1272" s="75">
        <v>44692.564682870368</v>
      </c>
      <c r="G1272" s="4"/>
      <c r="H1272" s="9">
        <v>168.054</v>
      </c>
      <c r="I1272" s="9">
        <v>279.52100000000002</v>
      </c>
      <c r="J1272" s="9">
        <f>H1272-168.05</f>
        <v>3.9999999999906777E-3</v>
      </c>
      <c r="K1272" s="9">
        <f>I1272-279.5</f>
        <v>2.1000000000015007E-2</v>
      </c>
      <c r="L1272" s="9"/>
      <c r="M1272" s="9"/>
    </row>
    <row r="1273" spans="1:13" x14ac:dyDescent="0.55000000000000004">
      <c r="A1273" s="4" t="s">
        <v>12410</v>
      </c>
      <c r="B1273" s="60">
        <v>-0.10008</v>
      </c>
      <c r="C1273" s="60">
        <v>0.20044400000000001</v>
      </c>
      <c r="D1273" s="60">
        <v>-5.9880000000000003E-2</v>
      </c>
      <c r="E1273" s="4"/>
      <c r="F1273" s="75">
        <v>44692.564682870368</v>
      </c>
      <c r="G1273" s="4"/>
      <c r="H1273" s="9"/>
      <c r="I1273" s="9"/>
      <c r="J1273" s="9"/>
      <c r="K1273" s="9"/>
      <c r="L1273" s="9"/>
      <c r="M1273" s="9"/>
    </row>
    <row r="1274" spans="1:13" x14ac:dyDescent="0.55000000000000004">
      <c r="A1274" s="4" t="s">
        <v>12411</v>
      </c>
      <c r="B1274" s="60">
        <v>-0.100101</v>
      </c>
      <c r="C1274" s="60">
        <v>0.20044200000000001</v>
      </c>
      <c r="D1274" s="60">
        <v>6.0075999999999997E-2</v>
      </c>
      <c r="E1274" s="4"/>
      <c r="F1274" s="75">
        <v>44692.564682870368</v>
      </c>
      <c r="G1274" s="4"/>
      <c r="H1274" s="9"/>
      <c r="I1274" s="9"/>
      <c r="J1274" s="9"/>
      <c r="K1274" s="9"/>
      <c r="L1274" s="9"/>
      <c r="M1274" s="9"/>
    </row>
    <row r="1275" spans="1:13" x14ac:dyDescent="0.55000000000000004">
      <c r="A1275" s="4" t="s">
        <v>12412</v>
      </c>
      <c r="B1275" s="60">
        <v>9.9931000000000006E-2</v>
      </c>
      <c r="C1275" s="60">
        <v>0.20048199999999999</v>
      </c>
      <c r="D1275" s="60">
        <v>-5.9895999999999998E-2</v>
      </c>
      <c r="E1275" s="4"/>
      <c r="F1275" s="75">
        <v>44692.564682870368</v>
      </c>
      <c r="G1275" s="4"/>
      <c r="H1275" s="9"/>
      <c r="I1275" s="9"/>
      <c r="J1275" s="9"/>
      <c r="K1275" s="9"/>
      <c r="L1275" s="9"/>
      <c r="M1275" s="9"/>
    </row>
    <row r="1276" spans="1:13" x14ac:dyDescent="0.55000000000000004">
      <c r="A1276" s="4" t="s">
        <v>12413</v>
      </c>
      <c r="B1276" s="60">
        <v>9.9917000000000006E-2</v>
      </c>
      <c r="C1276" s="60">
        <v>0.200493</v>
      </c>
      <c r="D1276" s="60">
        <v>6.0088999999999997E-2</v>
      </c>
      <c r="E1276" s="4"/>
      <c r="F1276" s="75">
        <v>44692.564682870368</v>
      </c>
      <c r="G1276" s="4"/>
      <c r="H1276" s="9"/>
      <c r="I1276" s="9"/>
      <c r="J1276" s="9"/>
      <c r="K1276" s="9"/>
      <c r="L1276" s="9"/>
      <c r="M1276" s="9"/>
    </row>
    <row r="1277" spans="1:13" x14ac:dyDescent="0.55000000000000004">
      <c r="A1277" s="4" t="s">
        <v>12414</v>
      </c>
      <c r="B1277" s="60">
        <v>-0.26249600000000001</v>
      </c>
      <c r="C1277" s="60">
        <v>-1.9876000000000001E-2</v>
      </c>
      <c r="D1277" s="60">
        <v>-5.9975000000000001E-2</v>
      </c>
      <c r="E1277" s="4"/>
      <c r="F1277" s="75">
        <v>44692.564682870368</v>
      </c>
      <c r="G1277" s="4"/>
      <c r="H1277" s="9"/>
      <c r="I1277" s="9"/>
      <c r="J1277" s="9"/>
      <c r="K1277" s="9"/>
      <c r="L1277" s="9"/>
      <c r="M1277" s="9"/>
    </row>
    <row r="1278" spans="1:13" x14ac:dyDescent="0.55000000000000004">
      <c r="A1278" s="4" t="s">
        <v>12415</v>
      </c>
      <c r="B1278" s="60">
        <v>-0.26245800000000002</v>
      </c>
      <c r="C1278" s="60">
        <v>-1.9924000000000001E-2</v>
      </c>
      <c r="D1278" s="60">
        <v>6.0021999999999999E-2</v>
      </c>
      <c r="E1278" s="4"/>
      <c r="F1278" s="75">
        <v>44692.564682870368</v>
      </c>
      <c r="G1278" s="4"/>
      <c r="H1278" s="9"/>
      <c r="I1278" s="9"/>
      <c r="J1278" s="9"/>
      <c r="K1278" s="9"/>
      <c r="L1278" s="9"/>
      <c r="M1278" s="9"/>
    </row>
    <row r="1279" spans="1:13" x14ac:dyDescent="0.55000000000000004">
      <c r="A1279" s="4" t="s">
        <v>12416</v>
      </c>
      <c r="B1279" s="60">
        <v>-0.146589</v>
      </c>
      <c r="C1279" s="60">
        <v>-0.145062</v>
      </c>
      <c r="D1279" s="60">
        <v>9.7858000000000001E-2</v>
      </c>
      <c r="E1279" s="4"/>
      <c r="F1279" s="75">
        <v>44692.564682870368</v>
      </c>
      <c r="G1279" s="4"/>
      <c r="H1279" s="9"/>
      <c r="I1279" s="9"/>
      <c r="J1279" s="9"/>
      <c r="K1279" s="9"/>
      <c r="L1279" s="9"/>
      <c r="M1279" s="9"/>
    </row>
    <row r="1280" spans="1:13" x14ac:dyDescent="0.55000000000000004">
      <c r="A1280" s="4" t="s">
        <v>12417</v>
      </c>
      <c r="B1280" s="60">
        <v>0.27751900000000002</v>
      </c>
      <c r="C1280" s="60">
        <v>8.5153000000000006E-2</v>
      </c>
      <c r="D1280" s="60">
        <v>9.7878000000000007E-2</v>
      </c>
      <c r="E1280" s="4"/>
      <c r="F1280" s="75">
        <v>44692.564682870368</v>
      </c>
      <c r="G1280" s="4"/>
      <c r="H1280" s="9"/>
      <c r="I1280" s="9"/>
      <c r="J1280" s="9"/>
      <c r="K1280" s="9"/>
      <c r="L1280" s="9"/>
      <c r="M1280" s="9"/>
    </row>
    <row r="1281" spans="1:13" x14ac:dyDescent="0.55000000000000004">
      <c r="A1281" s="4" t="s">
        <v>12419</v>
      </c>
      <c r="B1281" s="60">
        <v>0</v>
      </c>
      <c r="C1281" s="60">
        <v>0</v>
      </c>
      <c r="D1281" s="60">
        <v>0</v>
      </c>
      <c r="E1281" s="4"/>
      <c r="F1281" s="75">
        <v>44692.564712500003</v>
      </c>
      <c r="G1281" s="4"/>
      <c r="H1281" s="9">
        <v>168.05</v>
      </c>
      <c r="I1281" s="9">
        <v>279.51599999999996</v>
      </c>
      <c r="J1281" s="9">
        <f>H1281-168.05</f>
        <v>0</v>
      </c>
      <c r="K1281" s="9">
        <f>I1281-279.5</f>
        <v>1.5999999999962711E-2</v>
      </c>
      <c r="L1281" s="9"/>
      <c r="M1281" s="9"/>
    </row>
    <row r="1282" spans="1:13" x14ac:dyDescent="0.55000000000000004">
      <c r="A1282" s="4" t="s">
        <v>12420</v>
      </c>
      <c r="B1282" s="60">
        <v>-0.100061</v>
      </c>
      <c r="C1282" s="60">
        <v>0.20045399999999999</v>
      </c>
      <c r="D1282" s="60">
        <v>-5.985E-2</v>
      </c>
      <c r="E1282" s="4"/>
      <c r="F1282" s="75">
        <v>44692.564712500003</v>
      </c>
      <c r="G1282" s="4"/>
      <c r="H1282" s="9"/>
      <c r="I1282" s="9"/>
      <c r="J1282" s="9"/>
      <c r="K1282" s="9"/>
      <c r="L1282" s="9"/>
      <c r="M1282" s="9"/>
    </row>
    <row r="1283" spans="1:13" x14ac:dyDescent="0.55000000000000004">
      <c r="A1283" s="4" t="s">
        <v>12421</v>
      </c>
      <c r="B1283" s="60">
        <v>-0.100161</v>
      </c>
      <c r="C1283" s="60">
        <v>0.20044400000000001</v>
      </c>
      <c r="D1283" s="60">
        <v>6.0034999999999998E-2</v>
      </c>
      <c r="E1283" s="4"/>
      <c r="F1283" s="75">
        <v>44692.564712500003</v>
      </c>
      <c r="G1283" s="4"/>
      <c r="H1283" s="9"/>
      <c r="I1283" s="9"/>
      <c r="J1283" s="9"/>
      <c r="K1283" s="9"/>
      <c r="L1283" s="9"/>
      <c r="M1283" s="9"/>
    </row>
    <row r="1284" spans="1:13" x14ac:dyDescent="0.55000000000000004">
      <c r="A1284" s="4" t="s">
        <v>12422</v>
      </c>
      <c r="B1284" s="60">
        <v>9.9930000000000005E-2</v>
      </c>
      <c r="C1284" s="60">
        <v>0.20049700000000001</v>
      </c>
      <c r="D1284" s="60">
        <v>-5.9802000000000001E-2</v>
      </c>
      <c r="E1284" s="4"/>
      <c r="F1284" s="75">
        <v>44692.564712500003</v>
      </c>
      <c r="G1284" s="4"/>
      <c r="H1284" s="9"/>
      <c r="I1284" s="9"/>
      <c r="J1284" s="9"/>
      <c r="K1284" s="9"/>
      <c r="L1284" s="9"/>
      <c r="M1284" s="9"/>
    </row>
    <row r="1285" spans="1:13" x14ac:dyDescent="0.55000000000000004">
      <c r="A1285" s="4" t="s">
        <v>12423</v>
      </c>
      <c r="B1285" s="60">
        <v>9.9876999999999994E-2</v>
      </c>
      <c r="C1285" s="60">
        <v>0.20049800000000001</v>
      </c>
      <c r="D1285" s="60">
        <v>6.0196E-2</v>
      </c>
      <c r="E1285" s="4"/>
      <c r="F1285" s="75">
        <v>44692.564712500003</v>
      </c>
      <c r="G1285" s="4"/>
      <c r="H1285" s="9"/>
      <c r="I1285" s="9"/>
      <c r="J1285" s="9"/>
      <c r="K1285" s="9"/>
      <c r="L1285" s="9"/>
      <c r="M1285" s="9"/>
    </row>
    <row r="1286" spans="1:13" x14ac:dyDescent="0.55000000000000004">
      <c r="A1286" s="4" t="s">
        <v>12424</v>
      </c>
      <c r="B1286" s="60">
        <v>-0.26247300000000001</v>
      </c>
      <c r="C1286" s="60">
        <v>-1.9927E-2</v>
      </c>
      <c r="D1286" s="60">
        <v>-6.0042999999999999E-2</v>
      </c>
      <c r="E1286" s="4"/>
      <c r="F1286" s="75">
        <v>44692.564712500003</v>
      </c>
      <c r="G1286" s="4"/>
      <c r="H1286" s="9"/>
      <c r="I1286" s="9"/>
      <c r="J1286" s="9"/>
      <c r="K1286" s="9"/>
      <c r="L1286" s="9"/>
      <c r="M1286" s="9"/>
    </row>
    <row r="1287" spans="1:13" x14ac:dyDescent="0.55000000000000004">
      <c r="A1287" s="4" t="s">
        <v>12425</v>
      </c>
      <c r="B1287" s="60">
        <v>-0.262484</v>
      </c>
      <c r="C1287" s="60">
        <v>-1.9907999999999999E-2</v>
      </c>
      <c r="D1287" s="60">
        <v>5.9983000000000002E-2</v>
      </c>
      <c r="E1287" s="4"/>
      <c r="F1287" s="75">
        <v>44692.564712500003</v>
      </c>
      <c r="G1287" s="4"/>
      <c r="H1287" s="9"/>
      <c r="I1287" s="9"/>
      <c r="J1287" s="9"/>
      <c r="K1287" s="9"/>
      <c r="L1287" s="9"/>
      <c r="M1287" s="9"/>
    </row>
    <row r="1288" spans="1:13" x14ac:dyDescent="0.55000000000000004">
      <c r="A1288" s="4" t="s">
        <v>12426</v>
      </c>
      <c r="B1288" s="60">
        <v>-0.14663200000000001</v>
      </c>
      <c r="C1288" s="60">
        <v>-0.145092</v>
      </c>
      <c r="D1288" s="60">
        <v>9.7823999999999994E-2</v>
      </c>
      <c r="E1288" s="4"/>
      <c r="F1288" s="75">
        <v>44692.564712500003</v>
      </c>
      <c r="G1288" s="4"/>
      <c r="H1288" s="9"/>
      <c r="I1288" s="9"/>
      <c r="J1288" s="9"/>
      <c r="K1288" s="9"/>
      <c r="L1288" s="9"/>
      <c r="M1288" s="9"/>
    </row>
    <row r="1289" spans="1:13" x14ac:dyDescent="0.55000000000000004">
      <c r="A1289" s="4" t="s">
        <v>12427</v>
      </c>
      <c r="B1289" s="60">
        <v>0.27738499999999999</v>
      </c>
      <c r="C1289" s="60">
        <v>8.5171999999999998E-2</v>
      </c>
      <c r="D1289" s="60">
        <v>9.8035999999999998E-2</v>
      </c>
      <c r="E1289" s="4"/>
      <c r="F1289" s="75">
        <v>44692.564712500003</v>
      </c>
      <c r="G1289" s="4"/>
      <c r="H1289" s="9"/>
      <c r="I1289" s="9"/>
      <c r="J1289" s="9"/>
      <c r="K1289" s="9"/>
      <c r="L1289" s="9"/>
      <c r="M1289" s="9"/>
    </row>
    <row r="1290" spans="1:13" x14ac:dyDescent="0.55000000000000004">
      <c r="A1290" s="4" t="s">
        <v>12429</v>
      </c>
      <c r="B1290" s="60">
        <v>0</v>
      </c>
      <c r="C1290" s="60">
        <v>0</v>
      </c>
      <c r="D1290" s="60">
        <v>0</v>
      </c>
      <c r="E1290" s="4"/>
      <c r="F1290" s="75">
        <v>44692.564742361108</v>
      </c>
      <c r="G1290" s="4"/>
      <c r="H1290" s="9">
        <v>168.06399999999999</v>
      </c>
      <c r="I1290" s="9">
        <v>279.52900000000005</v>
      </c>
      <c r="J1290" s="9">
        <f>H1290-168.05</f>
        <v>1.3999999999981583E-2</v>
      </c>
      <c r="K1290" s="9">
        <f>I1290-279.5</f>
        <v>2.9000000000053205E-2</v>
      </c>
      <c r="L1290" s="9"/>
      <c r="M1290" s="9"/>
    </row>
    <row r="1291" spans="1:13" x14ac:dyDescent="0.55000000000000004">
      <c r="A1291" s="4" t="s">
        <v>12430</v>
      </c>
      <c r="B1291" s="60">
        <v>-0.10008599999999999</v>
      </c>
      <c r="C1291" s="60">
        <v>0.20044600000000001</v>
      </c>
      <c r="D1291" s="60">
        <v>-5.9943000000000003E-2</v>
      </c>
      <c r="E1291" s="4"/>
      <c r="F1291" s="75">
        <v>44692.564742361108</v>
      </c>
      <c r="G1291" s="4"/>
      <c r="H1291" s="9"/>
      <c r="I1291" s="9"/>
      <c r="J1291" s="9"/>
      <c r="K1291" s="9"/>
      <c r="L1291" s="9"/>
      <c r="M1291" s="9"/>
    </row>
    <row r="1292" spans="1:13" x14ac:dyDescent="0.55000000000000004">
      <c r="A1292" s="4" t="s">
        <v>12431</v>
      </c>
      <c r="B1292" s="60">
        <v>-9.9969000000000002E-2</v>
      </c>
      <c r="C1292" s="60">
        <v>0.200435</v>
      </c>
      <c r="D1292" s="60">
        <v>6.0026000000000003E-2</v>
      </c>
      <c r="E1292" s="4"/>
      <c r="F1292" s="75">
        <v>44692.564742361108</v>
      </c>
      <c r="G1292" s="4"/>
      <c r="H1292" s="9"/>
      <c r="I1292" s="9"/>
      <c r="J1292" s="9"/>
      <c r="K1292" s="9"/>
      <c r="L1292" s="9"/>
      <c r="M1292" s="9"/>
    </row>
    <row r="1293" spans="1:13" x14ac:dyDescent="0.55000000000000004">
      <c r="A1293" s="4" t="s">
        <v>12432</v>
      </c>
      <c r="B1293" s="60">
        <v>9.9932999999999994E-2</v>
      </c>
      <c r="C1293" s="60">
        <v>0.20046800000000001</v>
      </c>
      <c r="D1293" s="60">
        <v>-5.9937999999999998E-2</v>
      </c>
      <c r="E1293" s="4"/>
      <c r="F1293" s="75">
        <v>44692.564742361108</v>
      </c>
      <c r="G1293" s="4"/>
      <c r="H1293" s="9"/>
      <c r="I1293" s="9"/>
      <c r="J1293" s="9"/>
      <c r="K1293" s="9"/>
      <c r="L1293" s="9"/>
      <c r="M1293" s="9"/>
    </row>
    <row r="1294" spans="1:13" x14ac:dyDescent="0.55000000000000004">
      <c r="A1294" s="4" t="s">
        <v>12433</v>
      </c>
      <c r="B1294" s="60">
        <v>9.9909999999999999E-2</v>
      </c>
      <c r="C1294" s="60">
        <v>0.200464</v>
      </c>
      <c r="D1294" s="60">
        <v>6.0093000000000001E-2</v>
      </c>
      <c r="E1294" s="4"/>
      <c r="F1294" s="75">
        <v>44692.564742361108</v>
      </c>
      <c r="G1294" s="4"/>
      <c r="H1294" s="9"/>
      <c r="I1294" s="9"/>
      <c r="J1294" s="9"/>
      <c r="K1294" s="9"/>
      <c r="L1294" s="9"/>
      <c r="M1294" s="9"/>
    </row>
    <row r="1295" spans="1:13" x14ac:dyDescent="0.55000000000000004">
      <c r="A1295" s="4" t="s">
        <v>12434</v>
      </c>
      <c r="B1295" s="60">
        <v>-0.262517</v>
      </c>
      <c r="C1295" s="60">
        <v>-1.9918000000000002E-2</v>
      </c>
      <c r="D1295" s="60">
        <v>-0.06</v>
      </c>
      <c r="E1295" s="4"/>
      <c r="F1295" s="75">
        <v>44692.564742361108</v>
      </c>
      <c r="G1295" s="4"/>
      <c r="H1295" s="9"/>
      <c r="I1295" s="9"/>
      <c r="J1295" s="9"/>
      <c r="K1295" s="9"/>
      <c r="L1295" s="9"/>
      <c r="M1295" s="9"/>
    </row>
    <row r="1296" spans="1:13" x14ac:dyDescent="0.55000000000000004">
      <c r="A1296" s="4" t="s">
        <v>12435</v>
      </c>
      <c r="B1296" s="60">
        <v>-0.26250099999999998</v>
      </c>
      <c r="C1296" s="60">
        <v>-1.9938000000000001E-2</v>
      </c>
      <c r="D1296" s="60">
        <v>5.994E-2</v>
      </c>
      <c r="E1296" s="4"/>
      <c r="F1296" s="75">
        <v>44692.564742361108</v>
      </c>
      <c r="G1296" s="4"/>
      <c r="H1296" s="9"/>
      <c r="I1296" s="9"/>
      <c r="J1296" s="9"/>
      <c r="K1296" s="9"/>
      <c r="L1296" s="9"/>
      <c r="M1296" s="9"/>
    </row>
    <row r="1297" spans="1:13" x14ac:dyDescent="0.55000000000000004">
      <c r="A1297" s="4" t="s">
        <v>12436</v>
      </c>
      <c r="B1297" s="60">
        <v>-0.146533</v>
      </c>
      <c r="C1297" s="60">
        <v>-0.14522099999999999</v>
      </c>
      <c r="D1297" s="60">
        <v>9.7972000000000004E-2</v>
      </c>
      <c r="E1297" s="4"/>
      <c r="F1297" s="75">
        <v>44692.564742361108</v>
      </c>
      <c r="G1297" s="4"/>
      <c r="H1297" s="9"/>
      <c r="I1297" s="9"/>
      <c r="J1297" s="9"/>
      <c r="K1297" s="9"/>
      <c r="L1297" s="9"/>
      <c r="M1297" s="9"/>
    </row>
    <row r="1298" spans="1:13" x14ac:dyDescent="0.55000000000000004">
      <c r="A1298" s="4" t="s">
        <v>12437</v>
      </c>
      <c r="B1298" s="60">
        <v>0.27745599999999998</v>
      </c>
      <c r="C1298" s="60">
        <v>8.5152000000000005E-2</v>
      </c>
      <c r="D1298" s="60">
        <v>9.7930000000000003E-2</v>
      </c>
      <c r="E1298" s="4"/>
      <c r="F1298" s="75">
        <v>44692.564742361108</v>
      </c>
      <c r="G1298" s="4"/>
      <c r="H1298" s="9"/>
      <c r="I1298" s="9"/>
      <c r="J1298" s="9"/>
      <c r="K1298" s="9"/>
      <c r="L1298" s="9"/>
      <c r="M1298" s="9"/>
    </row>
    <row r="1299" spans="1:13" x14ac:dyDescent="0.55000000000000004">
      <c r="A1299" s="4" t="s">
        <v>12439</v>
      </c>
      <c r="B1299" s="60">
        <v>0</v>
      </c>
      <c r="C1299" s="60">
        <v>0</v>
      </c>
      <c r="D1299" s="60">
        <v>0</v>
      </c>
      <c r="E1299" s="4"/>
      <c r="F1299" s="75">
        <v>44692.564771412035</v>
      </c>
      <c r="G1299" s="4"/>
      <c r="H1299" s="9">
        <v>168.071</v>
      </c>
      <c r="I1299" s="9">
        <v>279.51499999999999</v>
      </c>
      <c r="J1299" s="9">
        <f>H1299-168.05</f>
        <v>2.0999999999986585E-2</v>
      </c>
      <c r="K1299" s="9">
        <f>I1299-279.5</f>
        <v>1.4999999999986358E-2</v>
      </c>
      <c r="L1299" s="9"/>
      <c r="M1299" s="9"/>
    </row>
    <row r="1300" spans="1:13" x14ac:dyDescent="0.55000000000000004">
      <c r="A1300" s="4" t="s">
        <v>12440</v>
      </c>
      <c r="B1300" s="60">
        <v>-0.10007099999999999</v>
      </c>
      <c r="C1300" s="60">
        <v>0.20042599999999999</v>
      </c>
      <c r="D1300" s="60">
        <v>-5.9984000000000003E-2</v>
      </c>
      <c r="E1300" s="4"/>
      <c r="F1300" s="75">
        <v>44692.564771412035</v>
      </c>
      <c r="G1300" s="4"/>
      <c r="H1300" s="9"/>
      <c r="I1300" s="9"/>
      <c r="J1300" s="9"/>
      <c r="K1300" s="9"/>
      <c r="L1300" s="9"/>
      <c r="M1300" s="9"/>
    </row>
    <row r="1301" spans="1:13" x14ac:dyDescent="0.55000000000000004">
      <c r="A1301" s="4" t="s">
        <v>12441</v>
      </c>
      <c r="B1301" s="60">
        <v>-0.100129</v>
      </c>
      <c r="C1301" s="60">
        <v>0.200409</v>
      </c>
      <c r="D1301" s="60">
        <v>6.0007999999999999E-2</v>
      </c>
      <c r="E1301" s="4"/>
      <c r="F1301" s="75">
        <v>44692.564771412035</v>
      </c>
      <c r="G1301" s="4"/>
      <c r="H1301" s="9"/>
      <c r="I1301" s="9"/>
      <c r="J1301" s="9"/>
      <c r="K1301" s="9"/>
      <c r="L1301" s="9"/>
      <c r="M1301" s="9"/>
    </row>
    <row r="1302" spans="1:13" x14ac:dyDescent="0.55000000000000004">
      <c r="A1302" s="4" t="s">
        <v>12442</v>
      </c>
      <c r="B1302" s="60">
        <v>9.9880999999999998E-2</v>
      </c>
      <c r="C1302" s="60">
        <v>0.20046800000000001</v>
      </c>
      <c r="D1302" s="60">
        <v>-5.9977000000000003E-2</v>
      </c>
      <c r="E1302" s="4"/>
      <c r="F1302" s="75">
        <v>44692.564771412035</v>
      </c>
      <c r="G1302" s="4"/>
      <c r="H1302" s="9"/>
      <c r="I1302" s="9"/>
      <c r="J1302" s="9"/>
      <c r="K1302" s="9"/>
      <c r="L1302" s="9"/>
      <c r="M1302" s="9"/>
    </row>
    <row r="1303" spans="1:13" x14ac:dyDescent="0.55000000000000004">
      <c r="A1303" s="4" t="s">
        <v>12443</v>
      </c>
      <c r="B1303" s="60">
        <v>9.9914000000000003E-2</v>
      </c>
      <c r="C1303" s="60">
        <v>0.20046</v>
      </c>
      <c r="D1303" s="60">
        <v>6.0025000000000002E-2</v>
      </c>
      <c r="E1303" s="4"/>
      <c r="F1303" s="75">
        <v>44692.564771412035</v>
      </c>
      <c r="G1303" s="4"/>
      <c r="H1303" s="9"/>
      <c r="I1303" s="9"/>
      <c r="J1303" s="9"/>
      <c r="K1303" s="9"/>
      <c r="L1303" s="9"/>
      <c r="M1303" s="9"/>
    </row>
    <row r="1304" spans="1:13" x14ac:dyDescent="0.55000000000000004">
      <c r="A1304" s="4" t="s">
        <v>12444</v>
      </c>
      <c r="B1304" s="60">
        <v>-0.26247100000000001</v>
      </c>
      <c r="C1304" s="60">
        <v>-1.9984999999999999E-2</v>
      </c>
      <c r="D1304" s="60">
        <v>-6.0082000000000003E-2</v>
      </c>
      <c r="E1304" s="4"/>
      <c r="F1304" s="75">
        <v>44692.564771412035</v>
      </c>
      <c r="G1304" s="4"/>
      <c r="H1304" s="9"/>
      <c r="I1304" s="9"/>
      <c r="J1304" s="9"/>
      <c r="K1304" s="9"/>
      <c r="L1304" s="9"/>
      <c r="M1304" s="9"/>
    </row>
    <row r="1305" spans="1:13" x14ac:dyDescent="0.55000000000000004">
      <c r="A1305" s="4" t="s">
        <v>12445</v>
      </c>
      <c r="B1305" s="60">
        <v>-0.26246999999999998</v>
      </c>
      <c r="C1305" s="60">
        <v>-2.0045E-2</v>
      </c>
      <c r="D1305" s="60">
        <v>5.9919E-2</v>
      </c>
      <c r="E1305" s="4"/>
      <c r="F1305" s="75">
        <v>44692.564771412035</v>
      </c>
      <c r="G1305" s="4"/>
      <c r="H1305" s="9"/>
      <c r="I1305" s="9"/>
      <c r="J1305" s="9"/>
      <c r="K1305" s="9"/>
      <c r="L1305" s="9"/>
      <c r="M1305" s="9"/>
    </row>
    <row r="1306" spans="1:13" x14ac:dyDescent="0.55000000000000004">
      <c r="A1306" s="4" t="s">
        <v>12446</v>
      </c>
      <c r="B1306" s="60">
        <v>-0.14657000000000001</v>
      </c>
      <c r="C1306" s="60">
        <v>-0.145012</v>
      </c>
      <c r="D1306" s="60">
        <v>9.7777000000000003E-2</v>
      </c>
      <c r="E1306" s="4"/>
      <c r="F1306" s="75">
        <v>44692.564771412035</v>
      </c>
      <c r="G1306" s="4"/>
      <c r="H1306" s="9"/>
      <c r="I1306" s="9"/>
      <c r="J1306" s="9"/>
      <c r="K1306" s="9"/>
      <c r="L1306" s="9"/>
      <c r="M1306" s="9"/>
    </row>
    <row r="1307" spans="1:13" x14ac:dyDescent="0.55000000000000004">
      <c r="A1307" s="4" t="s">
        <v>12447</v>
      </c>
      <c r="B1307" s="60">
        <v>0.27744799999999997</v>
      </c>
      <c r="C1307" s="60">
        <v>8.5137000000000004E-2</v>
      </c>
      <c r="D1307" s="60">
        <v>9.7932000000000005E-2</v>
      </c>
      <c r="E1307" s="4"/>
      <c r="F1307" s="75">
        <v>44692.564771412035</v>
      </c>
      <c r="G1307" s="4"/>
      <c r="H1307" s="9"/>
      <c r="I1307" s="9"/>
      <c r="J1307" s="9"/>
      <c r="K1307" s="9"/>
      <c r="L1307" s="9"/>
      <c r="M1307" s="9"/>
    </row>
    <row r="1308" spans="1:13" x14ac:dyDescent="0.55000000000000004">
      <c r="A1308" s="4" t="s">
        <v>12449</v>
      </c>
      <c r="B1308" s="60">
        <v>0</v>
      </c>
      <c r="C1308" s="60">
        <v>0</v>
      </c>
      <c r="D1308" s="60">
        <v>0</v>
      </c>
      <c r="E1308" s="4"/>
      <c r="F1308" s="75">
        <v>44692.564801273147</v>
      </c>
      <c r="G1308" s="4"/>
      <c r="H1308" s="9">
        <v>168.06099999999998</v>
      </c>
      <c r="I1308" s="9">
        <v>279.52</v>
      </c>
      <c r="J1308" s="9">
        <f>H1308-168.05</f>
        <v>1.0999999999967258E-2</v>
      </c>
      <c r="K1308" s="9">
        <f>I1308-279.5</f>
        <v>1.999999999998181E-2</v>
      </c>
      <c r="L1308" s="9"/>
      <c r="M1308" s="9"/>
    </row>
    <row r="1309" spans="1:13" x14ac:dyDescent="0.55000000000000004">
      <c r="A1309" s="4" t="s">
        <v>12450</v>
      </c>
      <c r="B1309" s="60">
        <v>-0.100091</v>
      </c>
      <c r="C1309" s="60">
        <v>0.20044699999999999</v>
      </c>
      <c r="D1309" s="60">
        <v>-5.9955000000000001E-2</v>
      </c>
      <c r="E1309" s="4"/>
      <c r="F1309" s="75">
        <v>44692.564801273147</v>
      </c>
      <c r="G1309" s="4"/>
      <c r="H1309" s="9"/>
      <c r="I1309" s="9"/>
      <c r="J1309" s="9"/>
      <c r="K1309" s="9"/>
      <c r="L1309" s="9"/>
      <c r="M1309" s="9"/>
    </row>
    <row r="1310" spans="1:13" x14ac:dyDescent="0.55000000000000004">
      <c r="A1310" s="4" t="s">
        <v>12451</v>
      </c>
      <c r="B1310" s="60">
        <v>-0.100131</v>
      </c>
      <c r="C1310" s="60">
        <v>0.200431</v>
      </c>
      <c r="D1310" s="60">
        <v>6.0013999999999998E-2</v>
      </c>
      <c r="E1310" s="4"/>
      <c r="F1310" s="75">
        <v>44692.564801273147</v>
      </c>
      <c r="G1310" s="4"/>
      <c r="H1310" s="9"/>
      <c r="I1310" s="9"/>
      <c r="J1310" s="9"/>
      <c r="K1310" s="9"/>
      <c r="L1310" s="9"/>
      <c r="M1310" s="9"/>
    </row>
    <row r="1311" spans="1:13" x14ac:dyDescent="0.55000000000000004">
      <c r="A1311" s="4" t="s">
        <v>12452</v>
      </c>
      <c r="B1311" s="60">
        <v>9.9904999999999994E-2</v>
      </c>
      <c r="C1311" s="60">
        <v>0.200486</v>
      </c>
      <c r="D1311" s="60">
        <v>-5.9928000000000002E-2</v>
      </c>
      <c r="E1311" s="4"/>
      <c r="F1311" s="75">
        <v>44692.564801273147</v>
      </c>
      <c r="G1311" s="4"/>
      <c r="H1311" s="9"/>
      <c r="I1311" s="9"/>
      <c r="J1311" s="9"/>
      <c r="K1311" s="9"/>
      <c r="L1311" s="9"/>
      <c r="M1311" s="9"/>
    </row>
    <row r="1312" spans="1:13" x14ac:dyDescent="0.55000000000000004">
      <c r="A1312" s="4" t="s">
        <v>12453</v>
      </c>
      <c r="B1312" s="60">
        <v>9.9864999999999995E-2</v>
      </c>
      <c r="C1312" s="60">
        <v>0.20048099999999999</v>
      </c>
      <c r="D1312" s="60">
        <v>6.0125999999999999E-2</v>
      </c>
      <c r="E1312" s="4"/>
      <c r="F1312" s="75">
        <v>44692.564801273147</v>
      </c>
      <c r="G1312" s="4"/>
      <c r="H1312" s="9"/>
      <c r="I1312" s="9"/>
      <c r="J1312" s="9"/>
      <c r="K1312" s="9"/>
      <c r="L1312" s="9"/>
      <c r="M1312" s="9"/>
    </row>
    <row r="1313" spans="1:13" x14ac:dyDescent="0.55000000000000004">
      <c r="A1313" s="4" t="s">
        <v>12454</v>
      </c>
      <c r="B1313" s="60">
        <v>-0.26251600000000003</v>
      </c>
      <c r="C1313" s="60">
        <v>-1.9941E-2</v>
      </c>
      <c r="D1313" s="60">
        <v>-6.0102999999999997E-2</v>
      </c>
      <c r="E1313" s="4"/>
      <c r="F1313" s="75">
        <v>44692.564801273147</v>
      </c>
      <c r="G1313" s="4"/>
      <c r="H1313" s="9"/>
      <c r="I1313" s="9"/>
      <c r="J1313" s="9"/>
      <c r="K1313" s="9"/>
      <c r="L1313" s="9"/>
      <c r="M1313" s="9"/>
    </row>
    <row r="1314" spans="1:13" x14ac:dyDescent="0.55000000000000004">
      <c r="A1314" s="4" t="s">
        <v>12455</v>
      </c>
      <c r="B1314" s="60">
        <v>-0.26253500000000002</v>
      </c>
      <c r="C1314" s="60">
        <v>-1.9942000000000001E-2</v>
      </c>
      <c r="D1314" s="60">
        <v>5.9914000000000002E-2</v>
      </c>
      <c r="E1314" s="4"/>
      <c r="F1314" s="75">
        <v>44692.564801273147</v>
      </c>
      <c r="G1314" s="4"/>
      <c r="H1314" s="9"/>
      <c r="I1314" s="9"/>
      <c r="J1314" s="9"/>
      <c r="K1314" s="9"/>
      <c r="L1314" s="9"/>
      <c r="M1314" s="9"/>
    </row>
    <row r="1315" spans="1:13" x14ac:dyDescent="0.55000000000000004">
      <c r="A1315" s="4" t="s">
        <v>12456</v>
      </c>
      <c r="B1315" s="60">
        <v>-0.14666899999999999</v>
      </c>
      <c r="C1315" s="60">
        <v>-0.144982</v>
      </c>
      <c r="D1315" s="60">
        <v>9.7741999999999996E-2</v>
      </c>
      <c r="E1315" s="4"/>
      <c r="F1315" s="75">
        <v>44692.564801273147</v>
      </c>
      <c r="G1315" s="4"/>
      <c r="H1315" s="9"/>
      <c r="I1315" s="9"/>
      <c r="J1315" s="9"/>
      <c r="K1315" s="9"/>
      <c r="L1315" s="9"/>
      <c r="M1315" s="9"/>
    </row>
    <row r="1316" spans="1:13" x14ac:dyDescent="0.55000000000000004">
      <c r="A1316" s="4" t="s">
        <v>12457</v>
      </c>
      <c r="B1316" s="60">
        <v>0.27742099999999997</v>
      </c>
      <c r="C1316" s="60">
        <v>8.5124000000000005E-2</v>
      </c>
      <c r="D1316" s="60">
        <v>9.8004999999999995E-2</v>
      </c>
      <c r="E1316" s="4"/>
      <c r="F1316" s="75">
        <v>44692.564801273147</v>
      </c>
      <c r="G1316" s="4"/>
      <c r="H1316" s="9"/>
      <c r="I1316" s="9"/>
      <c r="J1316" s="9"/>
      <c r="K1316" s="9"/>
      <c r="L1316" s="9"/>
      <c r="M1316" s="9"/>
    </row>
    <row r="1317" spans="1:13" x14ac:dyDescent="0.55000000000000004">
      <c r="A1317" s="4" t="s">
        <v>12459</v>
      </c>
      <c r="B1317" s="60">
        <v>0</v>
      </c>
      <c r="C1317" s="60">
        <v>0</v>
      </c>
      <c r="D1317" s="60">
        <v>0</v>
      </c>
      <c r="E1317" s="4"/>
      <c r="F1317" s="75">
        <v>44692.564854282406</v>
      </c>
      <c r="G1317" s="4"/>
      <c r="H1317" s="9">
        <v>168.06799999999998</v>
      </c>
      <c r="I1317" s="9">
        <v>279.51300000000003</v>
      </c>
      <c r="J1317" s="9">
        <f>H1317-168.05</f>
        <v>1.799999999997226E-2</v>
      </c>
      <c r="K1317" s="9">
        <f>I1317-279.5</f>
        <v>1.3000000000033651E-2</v>
      </c>
      <c r="L1317" s="9"/>
      <c r="M1317" s="9"/>
    </row>
    <row r="1318" spans="1:13" x14ac:dyDescent="0.55000000000000004">
      <c r="A1318" s="4" t="s">
        <v>12460</v>
      </c>
      <c r="B1318" s="60">
        <v>-0.100087</v>
      </c>
      <c r="C1318" s="60">
        <v>0.20039299999999999</v>
      </c>
      <c r="D1318" s="60">
        <v>-5.9962000000000001E-2</v>
      </c>
      <c r="E1318" s="4"/>
      <c r="F1318" s="75">
        <v>44692.564854282406</v>
      </c>
      <c r="G1318" s="4"/>
      <c r="H1318" s="9"/>
      <c r="I1318" s="9"/>
      <c r="J1318" s="9"/>
      <c r="K1318" s="9"/>
      <c r="L1318" s="9"/>
      <c r="M1318" s="9"/>
    </row>
    <row r="1319" spans="1:13" x14ac:dyDescent="0.55000000000000004">
      <c r="A1319" s="4" t="s">
        <v>12461</v>
      </c>
      <c r="B1319" s="60">
        <v>-0.10012600000000001</v>
      </c>
      <c r="C1319" s="60">
        <v>0.20041500000000001</v>
      </c>
      <c r="D1319" s="60">
        <v>5.9976000000000002E-2</v>
      </c>
      <c r="E1319" s="4"/>
      <c r="F1319" s="75">
        <v>44692.564854282406</v>
      </c>
      <c r="G1319" s="4"/>
      <c r="H1319" s="9"/>
      <c r="I1319" s="9"/>
      <c r="J1319" s="9"/>
      <c r="K1319" s="9"/>
      <c r="L1319" s="9"/>
      <c r="M1319" s="9"/>
    </row>
    <row r="1320" spans="1:13" x14ac:dyDescent="0.55000000000000004">
      <c r="A1320" s="4" t="s">
        <v>12462</v>
      </c>
      <c r="B1320" s="60">
        <v>9.9944000000000005E-2</v>
      </c>
      <c r="C1320" s="60">
        <v>0.20044300000000001</v>
      </c>
      <c r="D1320" s="60">
        <v>-5.9928000000000002E-2</v>
      </c>
      <c r="E1320" s="4"/>
      <c r="F1320" s="75">
        <v>44692.564854282406</v>
      </c>
      <c r="G1320" s="4"/>
      <c r="H1320" s="9"/>
      <c r="I1320" s="9"/>
      <c r="J1320" s="9"/>
      <c r="K1320" s="9"/>
      <c r="L1320" s="9"/>
      <c r="M1320" s="9"/>
    </row>
    <row r="1321" spans="1:13" x14ac:dyDescent="0.55000000000000004">
      <c r="A1321" s="4" t="s">
        <v>12463</v>
      </c>
      <c r="B1321" s="60">
        <v>9.9849999999999994E-2</v>
      </c>
      <c r="C1321" s="60">
        <v>0.20045499999999999</v>
      </c>
      <c r="D1321" s="60">
        <v>6.0068999999999997E-2</v>
      </c>
      <c r="E1321" s="4"/>
      <c r="F1321" s="75">
        <v>44692.564854282406</v>
      </c>
      <c r="G1321" s="4"/>
      <c r="H1321" s="9"/>
      <c r="I1321" s="9"/>
      <c r="J1321" s="9"/>
      <c r="K1321" s="9"/>
      <c r="L1321" s="9"/>
      <c r="M1321" s="9"/>
    </row>
    <row r="1322" spans="1:13" x14ac:dyDescent="0.55000000000000004">
      <c r="A1322" s="4" t="s">
        <v>12464</v>
      </c>
      <c r="B1322" s="60">
        <v>-0.262513</v>
      </c>
      <c r="C1322" s="60">
        <v>-1.9955000000000001E-2</v>
      </c>
      <c r="D1322" s="60">
        <v>-6.0055999999999998E-2</v>
      </c>
      <c r="E1322" s="4"/>
      <c r="F1322" s="75">
        <v>44692.564854282406</v>
      </c>
      <c r="G1322" s="4"/>
      <c r="H1322" s="9"/>
      <c r="I1322" s="9"/>
      <c r="J1322" s="9"/>
      <c r="K1322" s="9"/>
      <c r="L1322" s="9"/>
      <c r="M1322" s="9"/>
    </row>
    <row r="1323" spans="1:13" x14ac:dyDescent="0.55000000000000004">
      <c r="A1323" s="4" t="s">
        <v>12465</v>
      </c>
      <c r="B1323" s="60">
        <v>-0.26250800000000002</v>
      </c>
      <c r="C1323" s="60">
        <v>-1.9963000000000002E-2</v>
      </c>
      <c r="D1323" s="60">
        <v>5.9947E-2</v>
      </c>
      <c r="E1323" s="4"/>
      <c r="F1323" s="75">
        <v>44692.564854282406</v>
      </c>
      <c r="G1323" s="4"/>
      <c r="H1323" s="9"/>
      <c r="I1323" s="9"/>
      <c r="J1323" s="9"/>
      <c r="K1323" s="9"/>
      <c r="L1323" s="9"/>
      <c r="M1323" s="9"/>
    </row>
    <row r="1324" spans="1:13" x14ac:dyDescent="0.55000000000000004">
      <c r="A1324" s="4" t="s">
        <v>12466</v>
      </c>
      <c r="B1324" s="60">
        <v>-0.14658299999999999</v>
      </c>
      <c r="C1324" s="60">
        <v>-0.14499200000000001</v>
      </c>
      <c r="D1324" s="60">
        <v>9.7788E-2</v>
      </c>
      <c r="E1324" s="4"/>
      <c r="F1324" s="75">
        <v>44692.564854282406</v>
      </c>
      <c r="G1324" s="4"/>
      <c r="H1324" s="9"/>
      <c r="I1324" s="9"/>
      <c r="J1324" s="9"/>
      <c r="K1324" s="9"/>
      <c r="L1324" s="9"/>
      <c r="M1324" s="9"/>
    </row>
    <row r="1325" spans="1:13" x14ac:dyDescent="0.55000000000000004">
      <c r="A1325" s="4" t="s">
        <v>12467</v>
      </c>
      <c r="B1325" s="60">
        <v>0.277478</v>
      </c>
      <c r="C1325" s="60">
        <v>8.5176000000000002E-2</v>
      </c>
      <c r="D1325" s="60">
        <v>9.7911999999999999E-2</v>
      </c>
      <c r="E1325" s="4"/>
      <c r="F1325" s="75">
        <v>44692.564854282406</v>
      </c>
      <c r="G1325" s="4"/>
      <c r="H1325" s="9"/>
      <c r="I1325" s="9"/>
      <c r="J1325" s="9"/>
      <c r="K1325" s="9"/>
      <c r="L1325" s="9"/>
      <c r="M1325" s="9"/>
    </row>
    <row r="1326" spans="1:13" x14ac:dyDescent="0.55000000000000004">
      <c r="A1326" s="4" t="s">
        <v>12469</v>
      </c>
      <c r="B1326" s="60">
        <v>0</v>
      </c>
      <c r="C1326" s="60">
        <v>0</v>
      </c>
      <c r="D1326" s="60">
        <v>0</v>
      </c>
      <c r="E1326" s="4"/>
      <c r="F1326" s="75">
        <v>44692.564887499997</v>
      </c>
      <c r="G1326" s="4"/>
      <c r="H1326" s="9">
        <v>168.06199999999998</v>
      </c>
      <c r="I1326" s="9">
        <v>279.52100000000002</v>
      </c>
      <c r="J1326" s="9">
        <f>H1326-168.05</f>
        <v>1.1999999999972033E-2</v>
      </c>
      <c r="K1326" s="9">
        <f>I1326-279.5</f>
        <v>2.1000000000015007E-2</v>
      </c>
      <c r="L1326" s="9"/>
      <c r="M1326" s="9"/>
    </row>
    <row r="1327" spans="1:13" x14ac:dyDescent="0.55000000000000004">
      <c r="A1327" s="4" t="s">
        <v>12470</v>
      </c>
      <c r="B1327" s="60">
        <v>-0.100118</v>
      </c>
      <c r="C1327" s="60">
        <v>0.200458</v>
      </c>
      <c r="D1327" s="60">
        <v>-5.9905E-2</v>
      </c>
      <c r="E1327" s="4"/>
      <c r="F1327" s="75">
        <v>44692.564887499997</v>
      </c>
      <c r="G1327" s="4"/>
      <c r="H1327" s="9"/>
      <c r="I1327" s="9"/>
      <c r="J1327" s="9"/>
      <c r="K1327" s="9"/>
      <c r="L1327" s="9"/>
      <c r="M1327" s="9"/>
    </row>
    <row r="1328" spans="1:13" x14ac:dyDescent="0.55000000000000004">
      <c r="A1328" s="4" t="s">
        <v>12471</v>
      </c>
      <c r="B1328" s="60">
        <v>-0.100074</v>
      </c>
      <c r="C1328" s="60">
        <v>0.20047599999999999</v>
      </c>
      <c r="D1328" s="60">
        <v>6.0081000000000002E-2</v>
      </c>
      <c r="E1328" s="4"/>
      <c r="F1328" s="75">
        <v>44692.564887499997</v>
      </c>
      <c r="G1328" s="4"/>
      <c r="H1328" s="9"/>
      <c r="I1328" s="9"/>
      <c r="J1328" s="9"/>
      <c r="K1328" s="9"/>
      <c r="L1328" s="9"/>
      <c r="M1328" s="9"/>
    </row>
    <row r="1329" spans="1:13" x14ac:dyDescent="0.55000000000000004">
      <c r="A1329" s="4" t="s">
        <v>12472</v>
      </c>
      <c r="B1329" s="60">
        <v>9.9962999999999996E-2</v>
      </c>
      <c r="C1329" s="60">
        <v>0.20061200000000001</v>
      </c>
      <c r="D1329" s="60">
        <v>-5.9981E-2</v>
      </c>
      <c r="E1329" s="4"/>
      <c r="F1329" s="75">
        <v>44692.564887499997</v>
      </c>
      <c r="G1329" s="4"/>
      <c r="H1329" s="9"/>
      <c r="I1329" s="9"/>
      <c r="J1329" s="9"/>
      <c r="K1329" s="9"/>
      <c r="L1329" s="9"/>
      <c r="M1329" s="9"/>
    </row>
    <row r="1330" spans="1:13" x14ac:dyDescent="0.55000000000000004">
      <c r="A1330" s="4" t="s">
        <v>12473</v>
      </c>
      <c r="B1330" s="60">
        <v>9.9928000000000003E-2</v>
      </c>
      <c r="C1330" s="60">
        <v>0.20052600000000001</v>
      </c>
      <c r="D1330" s="60">
        <v>6.0051E-2</v>
      </c>
      <c r="E1330" s="4"/>
      <c r="F1330" s="75">
        <v>44692.564887499997</v>
      </c>
      <c r="G1330" s="4"/>
      <c r="H1330" s="9"/>
      <c r="I1330" s="9"/>
      <c r="J1330" s="9"/>
      <c r="K1330" s="9"/>
      <c r="L1330" s="9"/>
      <c r="M1330" s="9"/>
    </row>
    <row r="1331" spans="1:13" x14ac:dyDescent="0.55000000000000004">
      <c r="A1331" s="4" t="s">
        <v>12474</v>
      </c>
      <c r="B1331" s="60">
        <v>-0.26256200000000002</v>
      </c>
      <c r="C1331" s="60">
        <v>-1.9904000000000002E-2</v>
      </c>
      <c r="D1331" s="60">
        <v>-6.0016E-2</v>
      </c>
      <c r="E1331" s="4"/>
      <c r="F1331" s="75">
        <v>44692.564887499997</v>
      </c>
      <c r="G1331" s="4"/>
      <c r="H1331" s="9"/>
      <c r="I1331" s="9"/>
      <c r="J1331" s="9"/>
      <c r="K1331" s="9"/>
      <c r="L1331" s="9"/>
      <c r="M1331" s="9"/>
    </row>
    <row r="1332" spans="1:13" x14ac:dyDescent="0.55000000000000004">
      <c r="A1332" s="4" t="s">
        <v>12475</v>
      </c>
      <c r="B1332" s="60">
        <v>-0.26255699999999998</v>
      </c>
      <c r="C1332" s="60">
        <v>-1.9959000000000001E-2</v>
      </c>
      <c r="D1332" s="60">
        <v>5.9985999999999998E-2</v>
      </c>
      <c r="E1332" s="4"/>
      <c r="F1332" s="75">
        <v>44692.564887499997</v>
      </c>
      <c r="G1332" s="4"/>
      <c r="H1332" s="9"/>
      <c r="I1332" s="9"/>
      <c r="J1332" s="9"/>
      <c r="K1332" s="9"/>
      <c r="L1332" s="9"/>
      <c r="M1332" s="9"/>
    </row>
    <row r="1333" spans="1:13" x14ac:dyDescent="0.55000000000000004">
      <c r="A1333" s="4" t="s">
        <v>12476</v>
      </c>
      <c r="B1333" s="60">
        <v>-0.14662500000000001</v>
      </c>
      <c r="C1333" s="60">
        <v>-0.14501600000000001</v>
      </c>
      <c r="D1333" s="60">
        <v>9.7806000000000004E-2</v>
      </c>
      <c r="E1333" s="4"/>
      <c r="F1333" s="75">
        <v>44692.564887499997</v>
      </c>
      <c r="G1333" s="4"/>
      <c r="H1333" s="9"/>
      <c r="I1333" s="9"/>
      <c r="J1333" s="9"/>
      <c r="K1333" s="9"/>
      <c r="L1333" s="9"/>
      <c r="M1333" s="9"/>
    </row>
    <row r="1334" spans="1:13" x14ac:dyDescent="0.55000000000000004">
      <c r="A1334" s="4" t="s">
        <v>12477</v>
      </c>
      <c r="B1334" s="60">
        <v>0.27744200000000002</v>
      </c>
      <c r="C1334" s="60">
        <v>8.5028000000000006E-2</v>
      </c>
      <c r="D1334" s="60">
        <v>9.8024E-2</v>
      </c>
      <c r="E1334" s="4"/>
      <c r="F1334" s="75">
        <v>44692.564887499997</v>
      </c>
      <c r="G1334" s="4"/>
      <c r="H1334" s="9"/>
      <c r="I1334" s="9"/>
      <c r="J1334" s="9"/>
      <c r="K1334" s="9"/>
      <c r="L1334" s="9"/>
      <c r="M1334" s="9"/>
    </row>
    <row r="1335" spans="1:13" x14ac:dyDescent="0.55000000000000004">
      <c r="A1335" s="4" t="s">
        <v>12479</v>
      </c>
      <c r="B1335" s="60">
        <v>0</v>
      </c>
      <c r="C1335" s="60">
        <v>0</v>
      </c>
      <c r="D1335" s="60">
        <v>0</v>
      </c>
      <c r="E1335" s="4"/>
      <c r="F1335" s="75">
        <v>44692.564938310185</v>
      </c>
      <c r="G1335" s="4"/>
      <c r="H1335" s="9">
        <v>168.05999999999997</v>
      </c>
      <c r="I1335" s="9">
        <v>279.51799999999997</v>
      </c>
      <c r="J1335" s="9">
        <f>H1335-168.05</f>
        <v>9.9999999999624833E-3</v>
      </c>
      <c r="K1335" s="9">
        <f>I1335-279.5</f>
        <v>1.799999999997226E-2</v>
      </c>
      <c r="L1335" s="9"/>
      <c r="M1335" s="9"/>
    </row>
    <row r="1336" spans="1:13" x14ac:dyDescent="0.55000000000000004">
      <c r="A1336" s="4" t="s">
        <v>12480</v>
      </c>
      <c r="B1336" s="60">
        <v>-9.9992999999999999E-2</v>
      </c>
      <c r="C1336" s="60">
        <v>0.20052</v>
      </c>
      <c r="D1336" s="60">
        <v>-6.0012999999999997E-2</v>
      </c>
      <c r="E1336" s="4"/>
      <c r="F1336" s="75">
        <v>44692.564938310185</v>
      </c>
      <c r="G1336" s="4"/>
      <c r="H1336" s="9"/>
      <c r="I1336" s="9"/>
      <c r="J1336" s="9"/>
      <c r="K1336" s="9"/>
      <c r="L1336" s="9"/>
      <c r="M1336" s="9"/>
    </row>
    <row r="1337" spans="1:13" x14ac:dyDescent="0.55000000000000004">
      <c r="A1337" s="4" t="s">
        <v>12481</v>
      </c>
      <c r="B1337" s="60">
        <v>-0.100041</v>
      </c>
      <c r="C1337" s="60">
        <v>0.20049</v>
      </c>
      <c r="D1337" s="60">
        <v>5.9952999999999999E-2</v>
      </c>
      <c r="E1337" s="4"/>
      <c r="F1337" s="75">
        <v>44692.564938310185</v>
      </c>
      <c r="G1337" s="4"/>
      <c r="H1337" s="9"/>
      <c r="I1337" s="9"/>
      <c r="J1337" s="9"/>
      <c r="K1337" s="9"/>
      <c r="L1337" s="9"/>
      <c r="M1337" s="9"/>
    </row>
    <row r="1338" spans="1:13" x14ac:dyDescent="0.55000000000000004">
      <c r="A1338" s="4" t="s">
        <v>12482</v>
      </c>
      <c r="B1338" s="60">
        <v>9.9995000000000001E-2</v>
      </c>
      <c r="C1338" s="60">
        <v>0.20053399999999999</v>
      </c>
      <c r="D1338" s="60">
        <v>-5.9943999999999997E-2</v>
      </c>
      <c r="E1338" s="4"/>
      <c r="F1338" s="75">
        <v>44692.564938310185</v>
      </c>
      <c r="G1338" s="4"/>
      <c r="H1338" s="9"/>
      <c r="I1338" s="9"/>
      <c r="J1338" s="9"/>
      <c r="K1338" s="9"/>
      <c r="L1338" s="9"/>
      <c r="M1338" s="9"/>
    </row>
    <row r="1339" spans="1:13" x14ac:dyDescent="0.55000000000000004">
      <c r="A1339" s="4" t="s">
        <v>12483</v>
      </c>
      <c r="B1339" s="60">
        <v>0.100008</v>
      </c>
      <c r="C1339" s="60">
        <v>0.200458</v>
      </c>
      <c r="D1339" s="60">
        <v>6.0019999999999997E-2</v>
      </c>
      <c r="E1339" s="4"/>
      <c r="F1339" s="75">
        <v>44692.564938310185</v>
      </c>
      <c r="G1339" s="4"/>
      <c r="H1339" s="9"/>
      <c r="I1339" s="9"/>
      <c r="J1339" s="9"/>
      <c r="K1339" s="9"/>
      <c r="L1339" s="9"/>
      <c r="M1339" s="9"/>
    </row>
    <row r="1340" spans="1:13" x14ac:dyDescent="0.55000000000000004">
      <c r="A1340" s="4" t="s">
        <v>12484</v>
      </c>
      <c r="B1340" s="60">
        <v>-0.26254</v>
      </c>
      <c r="C1340" s="60">
        <v>-1.9879000000000001E-2</v>
      </c>
      <c r="D1340" s="60">
        <v>-6.0032000000000002E-2</v>
      </c>
      <c r="E1340" s="4"/>
      <c r="F1340" s="75">
        <v>44692.564938310185</v>
      </c>
      <c r="G1340" s="4"/>
      <c r="H1340" s="9"/>
      <c r="I1340" s="9"/>
      <c r="J1340" s="9"/>
      <c r="K1340" s="9"/>
      <c r="L1340" s="9"/>
      <c r="M1340" s="9"/>
    </row>
    <row r="1341" spans="1:13" x14ac:dyDescent="0.55000000000000004">
      <c r="A1341" s="4" t="s">
        <v>12485</v>
      </c>
      <c r="B1341" s="60">
        <v>-0.26257900000000001</v>
      </c>
      <c r="C1341" s="60">
        <v>-1.9878E-2</v>
      </c>
      <c r="D1341" s="60">
        <v>5.9915999999999997E-2</v>
      </c>
      <c r="E1341" s="4"/>
      <c r="F1341" s="75">
        <v>44692.564938310185</v>
      </c>
      <c r="G1341" s="4"/>
      <c r="H1341" s="9"/>
      <c r="I1341" s="9"/>
      <c r="J1341" s="9"/>
      <c r="K1341" s="9"/>
      <c r="L1341" s="9"/>
      <c r="M1341" s="9"/>
    </row>
    <row r="1342" spans="1:13" x14ac:dyDescent="0.55000000000000004">
      <c r="A1342" s="4" t="s">
        <v>12486</v>
      </c>
      <c r="B1342" s="60">
        <v>-0.14663499999999999</v>
      </c>
      <c r="C1342" s="60">
        <v>-0.14499600000000001</v>
      </c>
      <c r="D1342" s="60">
        <v>9.7845000000000001E-2</v>
      </c>
      <c r="E1342" s="4"/>
      <c r="F1342" s="75">
        <v>44692.564938310185</v>
      </c>
      <c r="G1342" s="4"/>
      <c r="H1342" s="9"/>
      <c r="I1342" s="9"/>
      <c r="J1342" s="9"/>
      <c r="K1342" s="9"/>
      <c r="L1342" s="9"/>
      <c r="M1342" s="9"/>
    </row>
    <row r="1343" spans="1:13" x14ac:dyDescent="0.55000000000000004">
      <c r="A1343" s="4" t="s">
        <v>12487</v>
      </c>
      <c r="B1343" s="60">
        <v>0.27751100000000001</v>
      </c>
      <c r="C1343" s="60">
        <v>8.5042000000000006E-2</v>
      </c>
      <c r="D1343" s="60">
        <v>9.8038E-2</v>
      </c>
      <c r="E1343" s="4"/>
      <c r="F1343" s="75">
        <v>44692.564938310185</v>
      </c>
      <c r="G1343" s="4"/>
      <c r="H1343" s="9"/>
      <c r="I1343" s="9"/>
      <c r="J1343" s="9"/>
      <c r="K1343" s="9"/>
      <c r="L1343" s="9"/>
      <c r="M1343" s="9"/>
    </row>
    <row r="1344" spans="1:13" x14ac:dyDescent="0.55000000000000004">
      <c r="A1344" s="4" t="s">
        <v>12489</v>
      </c>
      <c r="B1344" s="60">
        <v>0</v>
      </c>
      <c r="C1344" s="60">
        <v>0</v>
      </c>
      <c r="D1344" s="60">
        <v>0</v>
      </c>
      <c r="E1344" s="4"/>
      <c r="F1344" s="75">
        <v>44692.564989004626</v>
      </c>
      <c r="G1344" s="4"/>
      <c r="H1344" s="9">
        <v>168.06899999999999</v>
      </c>
      <c r="I1344" s="9">
        <v>279.51900000000001</v>
      </c>
      <c r="J1344" s="9">
        <f>H1344-168.05</f>
        <v>1.8999999999977035E-2</v>
      </c>
      <c r="K1344" s="9">
        <f>I1344-279.5</f>
        <v>1.9000000000005457E-2</v>
      </c>
      <c r="L1344" s="9"/>
      <c r="M1344" s="9"/>
    </row>
    <row r="1345" spans="1:13" x14ac:dyDescent="0.55000000000000004">
      <c r="A1345" s="4" t="s">
        <v>12490</v>
      </c>
      <c r="B1345" s="60">
        <v>-9.9944000000000005E-2</v>
      </c>
      <c r="C1345" s="60">
        <v>0.20058300000000001</v>
      </c>
      <c r="D1345" s="60">
        <v>-6.0025000000000002E-2</v>
      </c>
      <c r="E1345" s="4"/>
      <c r="F1345" s="75">
        <v>44692.564989004626</v>
      </c>
      <c r="G1345" s="4"/>
      <c r="H1345" s="9"/>
      <c r="I1345" s="9"/>
      <c r="J1345" s="9"/>
      <c r="K1345" s="9"/>
      <c r="L1345" s="9"/>
      <c r="M1345" s="9"/>
    </row>
    <row r="1346" spans="1:13" x14ac:dyDescent="0.55000000000000004">
      <c r="A1346" s="4" t="s">
        <v>12491</v>
      </c>
      <c r="B1346" s="60">
        <v>-0.100026</v>
      </c>
      <c r="C1346" s="60">
        <v>0.20044300000000001</v>
      </c>
      <c r="D1346" s="60">
        <v>5.9996000000000001E-2</v>
      </c>
      <c r="E1346" s="4"/>
      <c r="F1346" s="75">
        <v>44692.564989004626</v>
      </c>
      <c r="G1346" s="4"/>
      <c r="H1346" s="9"/>
      <c r="I1346" s="9"/>
      <c r="J1346" s="9"/>
      <c r="K1346" s="9"/>
      <c r="L1346" s="9"/>
      <c r="M1346" s="9"/>
    </row>
    <row r="1347" spans="1:13" x14ac:dyDescent="0.55000000000000004">
      <c r="A1347" s="4" t="s">
        <v>12492</v>
      </c>
      <c r="B1347" s="60">
        <v>9.9936999999999998E-2</v>
      </c>
      <c r="C1347" s="60">
        <v>0.20055600000000001</v>
      </c>
      <c r="D1347" s="60">
        <v>-6.0009E-2</v>
      </c>
      <c r="E1347" s="4"/>
      <c r="F1347" s="75">
        <v>44692.564989004626</v>
      </c>
      <c r="G1347" s="4"/>
      <c r="H1347" s="9"/>
      <c r="I1347" s="9"/>
      <c r="J1347" s="9"/>
      <c r="K1347" s="9"/>
      <c r="L1347" s="9"/>
      <c r="M1347" s="9"/>
    </row>
    <row r="1348" spans="1:13" x14ac:dyDescent="0.55000000000000004">
      <c r="A1348" s="4" t="s">
        <v>12493</v>
      </c>
      <c r="B1348" s="60">
        <v>9.9921999999999997E-2</v>
      </c>
      <c r="C1348" s="60">
        <v>0.20052900000000001</v>
      </c>
      <c r="D1348" s="60">
        <v>6.0020999999999998E-2</v>
      </c>
      <c r="E1348" s="4"/>
      <c r="F1348" s="75">
        <v>44692.564989004626</v>
      </c>
      <c r="G1348" s="4"/>
      <c r="H1348" s="9"/>
      <c r="I1348" s="9"/>
      <c r="J1348" s="9"/>
      <c r="K1348" s="9"/>
      <c r="L1348" s="9"/>
      <c r="M1348" s="9"/>
    </row>
    <row r="1349" spans="1:13" x14ac:dyDescent="0.55000000000000004">
      <c r="A1349" s="4" t="s">
        <v>12494</v>
      </c>
      <c r="B1349" s="60">
        <v>-0.26256099999999999</v>
      </c>
      <c r="C1349" s="60">
        <v>-1.9924999999999998E-2</v>
      </c>
      <c r="D1349" s="60">
        <v>-5.9985999999999998E-2</v>
      </c>
      <c r="E1349" s="4"/>
      <c r="F1349" s="75">
        <v>44692.564989004626</v>
      </c>
      <c r="G1349" s="4"/>
      <c r="H1349" s="9"/>
      <c r="I1349" s="9"/>
      <c r="J1349" s="9"/>
      <c r="K1349" s="9"/>
      <c r="L1349" s="9"/>
      <c r="M1349" s="9"/>
    </row>
    <row r="1350" spans="1:13" x14ac:dyDescent="0.55000000000000004">
      <c r="A1350" s="4" t="s">
        <v>12495</v>
      </c>
      <c r="B1350" s="60">
        <v>-0.26253399999999999</v>
      </c>
      <c r="C1350" s="60">
        <v>-1.9907999999999999E-2</v>
      </c>
      <c r="D1350" s="60">
        <v>5.9965999999999998E-2</v>
      </c>
      <c r="E1350" s="4"/>
      <c r="F1350" s="75">
        <v>44692.564989004626</v>
      </c>
      <c r="G1350" s="4"/>
      <c r="H1350" s="9"/>
      <c r="I1350" s="9"/>
      <c r="J1350" s="9"/>
      <c r="K1350" s="9"/>
      <c r="L1350" s="9"/>
      <c r="M1350" s="9"/>
    </row>
    <row r="1351" spans="1:13" x14ac:dyDescent="0.55000000000000004">
      <c r="A1351" s="4" t="s">
        <v>12496</v>
      </c>
      <c r="B1351" s="60">
        <v>-0.14664099999999999</v>
      </c>
      <c r="C1351" s="60">
        <v>-0.14507200000000001</v>
      </c>
      <c r="D1351" s="60">
        <v>9.7901000000000002E-2</v>
      </c>
      <c r="E1351" s="4"/>
      <c r="F1351" s="75">
        <v>44692.564989004626</v>
      </c>
      <c r="G1351" s="4"/>
      <c r="H1351" s="9"/>
      <c r="I1351" s="9"/>
      <c r="J1351" s="9"/>
      <c r="K1351" s="9"/>
      <c r="L1351" s="9"/>
      <c r="M1351" s="9"/>
    </row>
    <row r="1352" spans="1:13" x14ac:dyDescent="0.55000000000000004">
      <c r="A1352" s="4" t="s">
        <v>12497</v>
      </c>
      <c r="B1352" s="60">
        <v>0.27752199999999999</v>
      </c>
      <c r="C1352" s="60">
        <v>8.5115999999999997E-2</v>
      </c>
      <c r="D1352" s="60">
        <v>9.7962999999999995E-2</v>
      </c>
      <c r="E1352" s="4"/>
      <c r="F1352" s="75">
        <v>44692.564989004626</v>
      </c>
      <c r="G1352" s="4"/>
      <c r="H1352" s="9"/>
      <c r="I1352" s="9"/>
      <c r="J1352" s="9"/>
      <c r="K1352" s="9"/>
      <c r="L1352" s="9"/>
      <c r="M1352" s="9"/>
    </row>
    <row r="1353" spans="1:13" x14ac:dyDescent="0.55000000000000004">
      <c r="A1353" s="4" t="s">
        <v>12499</v>
      </c>
      <c r="B1353" s="60">
        <v>0</v>
      </c>
      <c r="C1353" s="60">
        <v>0</v>
      </c>
      <c r="D1353" s="60">
        <v>0</v>
      </c>
      <c r="E1353" s="4"/>
      <c r="F1353" s="75">
        <v>44692.565040624999</v>
      </c>
      <c r="G1353" s="4"/>
      <c r="H1353" s="9">
        <v>168.06099999999998</v>
      </c>
      <c r="I1353" s="9">
        <v>279.51799999999997</v>
      </c>
      <c r="J1353" s="9">
        <f>H1353-168.05</f>
        <v>1.0999999999967258E-2</v>
      </c>
      <c r="K1353" s="9">
        <f>I1353-279.5</f>
        <v>1.799999999997226E-2</v>
      </c>
      <c r="L1353" s="9"/>
      <c r="M1353" s="9"/>
    </row>
    <row r="1354" spans="1:13" x14ac:dyDescent="0.55000000000000004">
      <c r="A1354" s="4" t="s">
        <v>12500</v>
      </c>
      <c r="B1354" s="60">
        <v>-9.9975999999999995E-2</v>
      </c>
      <c r="C1354" s="60">
        <v>0.20046900000000001</v>
      </c>
      <c r="D1354" s="60">
        <v>-5.9913000000000001E-2</v>
      </c>
      <c r="E1354" s="4"/>
      <c r="F1354" s="75">
        <v>44692.565040624999</v>
      </c>
      <c r="G1354" s="4"/>
      <c r="H1354" s="9"/>
      <c r="I1354" s="9"/>
      <c r="J1354" s="9"/>
      <c r="K1354" s="9"/>
      <c r="L1354" s="9"/>
      <c r="M1354" s="9"/>
    </row>
    <row r="1355" spans="1:13" x14ac:dyDescent="0.55000000000000004">
      <c r="A1355" s="4" t="s">
        <v>12501</v>
      </c>
      <c r="B1355" s="60">
        <v>-0.100027</v>
      </c>
      <c r="C1355" s="60">
        <v>0.20050499999999999</v>
      </c>
      <c r="D1355" s="60">
        <v>6.0018000000000002E-2</v>
      </c>
      <c r="E1355" s="4"/>
      <c r="F1355" s="75">
        <v>44692.565040624999</v>
      </c>
      <c r="G1355" s="4"/>
      <c r="H1355" s="9"/>
      <c r="I1355" s="9"/>
      <c r="J1355" s="9"/>
      <c r="K1355" s="9"/>
      <c r="L1355" s="9"/>
      <c r="M1355" s="9"/>
    </row>
    <row r="1356" spans="1:13" x14ac:dyDescent="0.55000000000000004">
      <c r="A1356" s="4" t="s">
        <v>12502</v>
      </c>
      <c r="B1356" s="60">
        <v>0.100037</v>
      </c>
      <c r="C1356" s="60">
        <v>0.20052600000000001</v>
      </c>
      <c r="D1356" s="60">
        <v>-5.9951999999999998E-2</v>
      </c>
      <c r="E1356" s="4"/>
      <c r="F1356" s="75">
        <v>44692.565040624999</v>
      </c>
      <c r="G1356" s="4"/>
      <c r="H1356" s="9"/>
      <c r="I1356" s="9"/>
      <c r="J1356" s="9"/>
      <c r="K1356" s="9"/>
      <c r="L1356" s="9"/>
      <c r="M1356" s="9"/>
    </row>
    <row r="1357" spans="1:13" x14ac:dyDescent="0.55000000000000004">
      <c r="A1357" s="4" t="s">
        <v>12503</v>
      </c>
      <c r="B1357" s="60">
        <v>9.9983000000000002E-2</v>
      </c>
      <c r="C1357" s="60">
        <v>0.20055400000000001</v>
      </c>
      <c r="D1357" s="60">
        <v>6.0059000000000001E-2</v>
      </c>
      <c r="E1357" s="4"/>
      <c r="F1357" s="75">
        <v>44692.565040624999</v>
      </c>
      <c r="G1357" s="4"/>
      <c r="H1357" s="9"/>
      <c r="I1357" s="9"/>
      <c r="J1357" s="9"/>
      <c r="K1357" s="9"/>
      <c r="L1357" s="9"/>
      <c r="M1357" s="9"/>
    </row>
    <row r="1358" spans="1:13" x14ac:dyDescent="0.55000000000000004">
      <c r="A1358" s="4" t="s">
        <v>12504</v>
      </c>
      <c r="B1358" s="60">
        <v>-0.26245299999999999</v>
      </c>
      <c r="C1358" s="60">
        <v>-1.9932999999999999E-2</v>
      </c>
      <c r="D1358" s="60">
        <v>-5.9978999999999998E-2</v>
      </c>
      <c r="E1358" s="4"/>
      <c r="F1358" s="75">
        <v>44692.565040624999</v>
      </c>
      <c r="G1358" s="4"/>
      <c r="H1358" s="9"/>
      <c r="I1358" s="9"/>
      <c r="J1358" s="9"/>
      <c r="K1358" s="9"/>
      <c r="L1358" s="9"/>
      <c r="M1358" s="9"/>
    </row>
    <row r="1359" spans="1:13" x14ac:dyDescent="0.55000000000000004">
      <c r="A1359" s="4" t="s">
        <v>12505</v>
      </c>
      <c r="B1359" s="60">
        <v>-0.26252700000000001</v>
      </c>
      <c r="C1359" s="60">
        <v>-1.9914999999999999E-2</v>
      </c>
      <c r="D1359" s="60">
        <v>5.9989000000000001E-2</v>
      </c>
      <c r="E1359" s="4"/>
      <c r="F1359" s="75">
        <v>44692.565040624999</v>
      </c>
      <c r="G1359" s="4"/>
      <c r="H1359" s="9"/>
      <c r="I1359" s="9"/>
      <c r="J1359" s="9"/>
      <c r="K1359" s="9"/>
      <c r="L1359" s="9"/>
      <c r="M1359" s="9"/>
    </row>
    <row r="1360" spans="1:13" x14ac:dyDescent="0.55000000000000004">
      <c r="A1360" s="4" t="s">
        <v>12506</v>
      </c>
      <c r="B1360" s="60">
        <v>-0.14668100000000001</v>
      </c>
      <c r="C1360" s="60">
        <v>-0.14494899999999999</v>
      </c>
      <c r="D1360" s="60">
        <v>9.7929000000000002E-2</v>
      </c>
      <c r="E1360" s="4"/>
      <c r="F1360" s="75">
        <v>44692.565040624999</v>
      </c>
      <c r="G1360" s="4"/>
      <c r="H1360" s="9"/>
      <c r="I1360" s="9"/>
      <c r="J1360" s="9"/>
      <c r="K1360" s="9"/>
      <c r="L1360" s="9"/>
      <c r="M1360" s="9"/>
    </row>
    <row r="1361" spans="1:13" x14ac:dyDescent="0.55000000000000004">
      <c r="A1361" s="4" t="s">
        <v>12507</v>
      </c>
      <c r="B1361" s="60">
        <v>0.27755200000000002</v>
      </c>
      <c r="C1361" s="60">
        <v>8.5042000000000006E-2</v>
      </c>
      <c r="D1361" s="60">
        <v>9.7944000000000003E-2</v>
      </c>
      <c r="E1361" s="4"/>
      <c r="F1361" s="75">
        <v>44692.565040624999</v>
      </c>
      <c r="G1361" s="4"/>
      <c r="H1361" s="9"/>
      <c r="I1361" s="9"/>
      <c r="J1361" s="9"/>
      <c r="K1361" s="9"/>
      <c r="L1361" s="9"/>
      <c r="M1361" s="9"/>
    </row>
    <row r="1362" spans="1:13" x14ac:dyDescent="0.55000000000000004">
      <c r="A1362" s="4" t="s">
        <v>12509</v>
      </c>
      <c r="B1362" s="60">
        <v>0</v>
      </c>
      <c r="C1362" s="60">
        <v>0</v>
      </c>
      <c r="D1362" s="60">
        <v>0</v>
      </c>
      <c r="E1362" s="4"/>
      <c r="F1362" s="75">
        <v>44692.565071412035</v>
      </c>
      <c r="G1362" s="4"/>
      <c r="H1362" s="9">
        <v>168.053</v>
      </c>
      <c r="I1362" s="9">
        <v>279.51300000000003</v>
      </c>
      <c r="J1362" s="9">
        <f>H1362-168.05</f>
        <v>2.9999999999859028E-3</v>
      </c>
      <c r="K1362" s="9">
        <f>I1362-279.5</f>
        <v>1.3000000000033651E-2</v>
      </c>
      <c r="L1362" s="9"/>
      <c r="M1362" s="9"/>
    </row>
    <row r="1363" spans="1:13" x14ac:dyDescent="0.55000000000000004">
      <c r="A1363" s="4" t="s">
        <v>12510</v>
      </c>
      <c r="B1363" s="60">
        <v>-0.100102</v>
      </c>
      <c r="C1363" s="60">
        <v>0.20041100000000001</v>
      </c>
      <c r="D1363" s="60">
        <v>-6.0004000000000002E-2</v>
      </c>
      <c r="E1363" s="4"/>
      <c r="F1363" s="75">
        <v>44692.565071412035</v>
      </c>
      <c r="G1363" s="4"/>
      <c r="H1363" s="9"/>
      <c r="I1363" s="9"/>
      <c r="J1363" s="9"/>
      <c r="K1363" s="9"/>
      <c r="L1363" s="9"/>
      <c r="M1363" s="9"/>
    </row>
    <row r="1364" spans="1:13" x14ac:dyDescent="0.55000000000000004">
      <c r="A1364" s="4" t="s">
        <v>12511</v>
      </c>
      <c r="B1364" s="60">
        <v>-0.100156</v>
      </c>
      <c r="C1364" s="60">
        <v>0.20043800000000001</v>
      </c>
      <c r="D1364" s="60">
        <v>5.9984999999999997E-2</v>
      </c>
      <c r="E1364" s="4"/>
      <c r="F1364" s="75">
        <v>44692.565071412035</v>
      </c>
      <c r="G1364" s="4"/>
      <c r="H1364" s="9"/>
      <c r="I1364" s="9"/>
      <c r="J1364" s="9"/>
      <c r="K1364" s="9"/>
      <c r="L1364" s="9"/>
      <c r="M1364" s="9"/>
    </row>
    <row r="1365" spans="1:13" x14ac:dyDescent="0.55000000000000004">
      <c r="A1365" s="4" t="s">
        <v>12512</v>
      </c>
      <c r="B1365" s="60">
        <v>9.9909999999999999E-2</v>
      </c>
      <c r="C1365" s="60">
        <v>0.20047699999999999</v>
      </c>
      <c r="D1365" s="60">
        <v>-5.9945999999999999E-2</v>
      </c>
      <c r="E1365" s="4"/>
      <c r="F1365" s="75">
        <v>44692.565071412035</v>
      </c>
      <c r="G1365" s="4"/>
      <c r="H1365" s="9"/>
      <c r="I1365" s="9"/>
      <c r="J1365" s="9"/>
      <c r="K1365" s="9"/>
      <c r="L1365" s="9"/>
      <c r="M1365" s="9"/>
    </row>
    <row r="1366" spans="1:13" x14ac:dyDescent="0.55000000000000004">
      <c r="A1366" s="4" t="s">
        <v>12513</v>
      </c>
      <c r="B1366" s="60">
        <v>9.9879999999999997E-2</v>
      </c>
      <c r="C1366" s="60">
        <v>0.20046900000000001</v>
      </c>
      <c r="D1366" s="60">
        <v>6.0113E-2</v>
      </c>
      <c r="E1366" s="4"/>
      <c r="F1366" s="75">
        <v>44692.565071412035</v>
      </c>
      <c r="G1366" s="4"/>
      <c r="H1366" s="9"/>
      <c r="I1366" s="9"/>
      <c r="J1366" s="9"/>
      <c r="K1366" s="9"/>
      <c r="L1366" s="9"/>
      <c r="M1366" s="9"/>
    </row>
    <row r="1367" spans="1:13" x14ac:dyDescent="0.55000000000000004">
      <c r="A1367" s="4" t="s">
        <v>12514</v>
      </c>
      <c r="B1367" s="60">
        <v>-0.26253300000000002</v>
      </c>
      <c r="C1367" s="60">
        <v>-1.9970999999999999E-2</v>
      </c>
      <c r="D1367" s="60">
        <v>-5.9930999999999998E-2</v>
      </c>
      <c r="E1367" s="4"/>
      <c r="F1367" s="75">
        <v>44692.565071412035</v>
      </c>
      <c r="G1367" s="4"/>
      <c r="H1367" s="9"/>
      <c r="I1367" s="9"/>
      <c r="J1367" s="9"/>
      <c r="K1367" s="9"/>
      <c r="L1367" s="9"/>
      <c r="M1367" s="9"/>
    </row>
    <row r="1368" spans="1:13" x14ac:dyDescent="0.55000000000000004">
      <c r="A1368" s="4" t="s">
        <v>12515</v>
      </c>
      <c r="B1368" s="60">
        <v>-0.26250699999999999</v>
      </c>
      <c r="C1368" s="60">
        <v>-1.9959999999999999E-2</v>
      </c>
      <c r="D1368" s="60">
        <v>6.0122000000000002E-2</v>
      </c>
      <c r="E1368" s="4"/>
      <c r="F1368" s="75">
        <v>44692.565071412035</v>
      </c>
      <c r="G1368" s="4"/>
      <c r="H1368" s="9"/>
      <c r="I1368" s="9"/>
      <c r="J1368" s="9"/>
      <c r="K1368" s="9"/>
      <c r="L1368" s="9"/>
      <c r="M1368" s="9"/>
    </row>
    <row r="1369" spans="1:13" x14ac:dyDescent="0.55000000000000004">
      <c r="A1369" s="4" t="s">
        <v>12516</v>
      </c>
      <c r="B1369" s="60">
        <v>-0.146643</v>
      </c>
      <c r="C1369" s="60">
        <v>-0.145065</v>
      </c>
      <c r="D1369" s="60">
        <v>9.7818000000000002E-2</v>
      </c>
      <c r="E1369" s="4"/>
      <c r="F1369" s="75">
        <v>44692.565071412035</v>
      </c>
      <c r="G1369" s="4"/>
      <c r="H1369" s="9"/>
      <c r="I1369" s="9"/>
      <c r="J1369" s="9"/>
      <c r="K1369" s="9"/>
      <c r="L1369" s="9"/>
      <c r="M1369" s="9"/>
    </row>
    <row r="1370" spans="1:13" x14ac:dyDescent="0.55000000000000004">
      <c r="A1370" s="4" t="s">
        <v>12517</v>
      </c>
      <c r="B1370" s="60">
        <v>0.27741900000000003</v>
      </c>
      <c r="C1370" s="60">
        <v>8.5039000000000003E-2</v>
      </c>
      <c r="D1370" s="60">
        <v>9.7902000000000003E-2</v>
      </c>
      <c r="E1370" s="4"/>
      <c r="F1370" s="75">
        <v>44692.565071412035</v>
      </c>
      <c r="G1370" s="4"/>
      <c r="H1370" s="9"/>
      <c r="I1370" s="9"/>
      <c r="J1370" s="9"/>
      <c r="K1370" s="9"/>
      <c r="L1370" s="9"/>
      <c r="M1370" s="9"/>
    </row>
    <row r="1371" spans="1:13" x14ac:dyDescent="0.55000000000000004">
      <c r="A1371" s="4" t="s">
        <v>12519</v>
      </c>
      <c r="B1371" s="60">
        <v>0</v>
      </c>
      <c r="C1371" s="60">
        <v>0</v>
      </c>
      <c r="D1371" s="60">
        <v>0</v>
      </c>
      <c r="E1371" s="4"/>
      <c r="F1371" s="75">
        <v>44692.565103935187</v>
      </c>
      <c r="G1371" s="4"/>
      <c r="H1371" s="9">
        <v>168.03699999999998</v>
      </c>
      <c r="I1371" s="9">
        <v>279.52600000000001</v>
      </c>
      <c r="J1371" s="9">
        <f>H1371-168.05</f>
        <v>-1.3000000000033651E-2</v>
      </c>
      <c r="K1371" s="9">
        <f>I1371-279.5</f>
        <v>2.6000000000010459E-2</v>
      </c>
      <c r="L1371" s="9"/>
      <c r="M1371" s="9"/>
    </row>
    <row r="1372" spans="1:13" x14ac:dyDescent="0.55000000000000004">
      <c r="A1372" s="4" t="s">
        <v>12520</v>
      </c>
      <c r="B1372" s="60">
        <v>-0.10008400000000001</v>
      </c>
      <c r="C1372" s="60">
        <v>0.200436</v>
      </c>
      <c r="D1372" s="60">
        <v>-5.9966999999999999E-2</v>
      </c>
      <c r="E1372" s="4"/>
      <c r="F1372" s="75">
        <v>44692.565103935187</v>
      </c>
      <c r="G1372" s="4"/>
      <c r="H1372" s="9"/>
      <c r="I1372" s="9"/>
      <c r="J1372" s="9"/>
      <c r="K1372" s="9"/>
      <c r="L1372" s="9"/>
      <c r="M1372" s="9"/>
    </row>
    <row r="1373" spans="1:13" x14ac:dyDescent="0.55000000000000004">
      <c r="A1373" s="4" t="s">
        <v>12521</v>
      </c>
      <c r="B1373" s="60">
        <v>-0.100075</v>
      </c>
      <c r="C1373" s="60">
        <v>0.200409</v>
      </c>
      <c r="D1373" s="60">
        <v>5.9984999999999997E-2</v>
      </c>
      <c r="E1373" s="4"/>
      <c r="F1373" s="75">
        <v>44692.565103935187</v>
      </c>
      <c r="G1373" s="4"/>
      <c r="H1373" s="9"/>
      <c r="I1373" s="9"/>
      <c r="J1373" s="9"/>
      <c r="K1373" s="9"/>
      <c r="L1373" s="9"/>
      <c r="M1373" s="9"/>
    </row>
    <row r="1374" spans="1:13" x14ac:dyDescent="0.55000000000000004">
      <c r="A1374" s="4" t="s">
        <v>12522</v>
      </c>
      <c r="B1374" s="60">
        <v>9.9942000000000003E-2</v>
      </c>
      <c r="C1374" s="60">
        <v>0.20046600000000001</v>
      </c>
      <c r="D1374" s="60">
        <v>-5.9923999999999998E-2</v>
      </c>
      <c r="E1374" s="4"/>
      <c r="F1374" s="75">
        <v>44692.565103935187</v>
      </c>
      <c r="G1374" s="4"/>
      <c r="H1374" s="9"/>
      <c r="I1374" s="9"/>
      <c r="J1374" s="9"/>
      <c r="K1374" s="9"/>
      <c r="L1374" s="9"/>
      <c r="M1374" s="9"/>
    </row>
    <row r="1375" spans="1:13" x14ac:dyDescent="0.55000000000000004">
      <c r="A1375" s="4" t="s">
        <v>12523</v>
      </c>
      <c r="B1375" s="60">
        <v>9.9861000000000005E-2</v>
      </c>
      <c r="C1375" s="60">
        <v>0.20043900000000001</v>
      </c>
      <c r="D1375" s="60">
        <v>6.0082999999999998E-2</v>
      </c>
      <c r="E1375" s="4"/>
      <c r="F1375" s="75">
        <v>44692.565103935187</v>
      </c>
      <c r="G1375" s="4"/>
      <c r="H1375" s="9"/>
      <c r="I1375" s="9"/>
      <c r="J1375" s="9"/>
      <c r="K1375" s="9"/>
      <c r="L1375" s="9"/>
      <c r="M1375" s="9"/>
    </row>
    <row r="1376" spans="1:13" x14ac:dyDescent="0.55000000000000004">
      <c r="A1376" s="4" t="s">
        <v>12524</v>
      </c>
      <c r="B1376" s="60">
        <v>-0.262519</v>
      </c>
      <c r="C1376" s="60">
        <v>-1.9980000000000001E-2</v>
      </c>
      <c r="D1376" s="60">
        <v>-5.9949000000000002E-2</v>
      </c>
      <c r="E1376" s="4"/>
      <c r="F1376" s="75">
        <v>44692.565103935187</v>
      </c>
      <c r="G1376" s="4"/>
      <c r="H1376" s="9"/>
      <c r="I1376" s="9"/>
      <c r="J1376" s="9"/>
      <c r="K1376" s="9"/>
      <c r="L1376" s="9"/>
      <c r="M1376" s="9"/>
    </row>
    <row r="1377" spans="1:13" x14ac:dyDescent="0.55000000000000004">
      <c r="A1377" s="4" t="s">
        <v>12525</v>
      </c>
      <c r="B1377" s="60">
        <v>-0.26250600000000002</v>
      </c>
      <c r="C1377" s="60">
        <v>-0.02</v>
      </c>
      <c r="D1377" s="60">
        <v>6.0056999999999999E-2</v>
      </c>
      <c r="E1377" s="4"/>
      <c r="F1377" s="75">
        <v>44692.565103935187</v>
      </c>
      <c r="G1377" s="4"/>
      <c r="H1377" s="9"/>
      <c r="I1377" s="9"/>
      <c r="J1377" s="9"/>
      <c r="K1377" s="9"/>
      <c r="L1377" s="9"/>
      <c r="M1377" s="9"/>
    </row>
    <row r="1378" spans="1:13" x14ac:dyDescent="0.55000000000000004">
      <c r="A1378" s="4" t="s">
        <v>12526</v>
      </c>
      <c r="B1378" s="60">
        <v>-0.14663799999999999</v>
      </c>
      <c r="C1378" s="60">
        <v>-0.14508799999999999</v>
      </c>
      <c r="D1378" s="60">
        <v>9.7791000000000003E-2</v>
      </c>
      <c r="E1378" s="4"/>
      <c r="F1378" s="75">
        <v>44692.565103935187</v>
      </c>
      <c r="G1378" s="4"/>
      <c r="H1378" s="9"/>
      <c r="I1378" s="9"/>
      <c r="J1378" s="9"/>
      <c r="K1378" s="9"/>
      <c r="L1378" s="9"/>
      <c r="M1378" s="9"/>
    </row>
    <row r="1379" spans="1:13" x14ac:dyDescent="0.55000000000000004">
      <c r="A1379" s="4" t="s">
        <v>12527</v>
      </c>
      <c r="B1379" s="60">
        <v>0.27746700000000002</v>
      </c>
      <c r="C1379" s="60">
        <v>8.4952E-2</v>
      </c>
      <c r="D1379" s="60">
        <v>9.7913E-2</v>
      </c>
      <c r="E1379" s="4"/>
      <c r="F1379" s="75">
        <v>44692.565103935187</v>
      </c>
      <c r="G1379" s="4"/>
      <c r="H1379" s="9"/>
      <c r="I1379" s="9"/>
      <c r="J1379" s="9"/>
      <c r="K1379" s="9"/>
      <c r="L1379" s="9"/>
      <c r="M1379" s="9"/>
    </row>
    <row r="1380" spans="1:13" x14ac:dyDescent="0.55000000000000004">
      <c r="A1380" s="4" t="s">
        <v>12529</v>
      </c>
      <c r="B1380" s="60">
        <v>0</v>
      </c>
      <c r="C1380" s="60">
        <v>0</v>
      </c>
      <c r="D1380" s="60">
        <v>0</v>
      </c>
      <c r="E1380" s="4"/>
      <c r="F1380" s="75">
        <v>44692.565155555552</v>
      </c>
      <c r="G1380" s="4"/>
      <c r="H1380" s="9">
        <v>168.04300000000001</v>
      </c>
      <c r="I1380" s="9">
        <v>279.52300000000002</v>
      </c>
      <c r="J1380" s="9">
        <f>H1380-168.05</f>
        <v>-7.0000000000050022E-3</v>
      </c>
      <c r="K1380" s="9">
        <f>I1380-279.5</f>
        <v>2.3000000000024556E-2</v>
      </c>
      <c r="L1380" s="9"/>
      <c r="M1380" s="9"/>
    </row>
    <row r="1381" spans="1:13" x14ac:dyDescent="0.55000000000000004">
      <c r="A1381" s="4" t="s">
        <v>12530</v>
      </c>
      <c r="B1381" s="60">
        <v>-0.100037</v>
      </c>
      <c r="C1381" s="60">
        <v>0.20039999999999999</v>
      </c>
      <c r="D1381" s="60">
        <v>-6.0009E-2</v>
      </c>
      <c r="E1381" s="4"/>
      <c r="F1381" s="75">
        <v>44692.565155555552</v>
      </c>
      <c r="G1381" s="4"/>
      <c r="H1381" s="9"/>
      <c r="I1381" s="9"/>
      <c r="J1381" s="9"/>
      <c r="K1381" s="9"/>
      <c r="L1381" s="9"/>
      <c r="M1381" s="9"/>
    </row>
    <row r="1382" spans="1:13" x14ac:dyDescent="0.55000000000000004">
      <c r="A1382" s="4" t="s">
        <v>12531</v>
      </c>
      <c r="B1382" s="60">
        <v>-0.100116</v>
      </c>
      <c r="C1382" s="60">
        <v>0.20039499999999999</v>
      </c>
      <c r="D1382" s="60">
        <v>5.9970000000000002E-2</v>
      </c>
      <c r="E1382" s="4"/>
      <c r="F1382" s="75">
        <v>44692.565155555552</v>
      </c>
      <c r="G1382" s="4"/>
      <c r="H1382" s="9"/>
      <c r="I1382" s="9"/>
      <c r="J1382" s="9"/>
      <c r="K1382" s="9"/>
      <c r="L1382" s="9"/>
      <c r="M1382" s="9"/>
    </row>
    <row r="1383" spans="1:13" x14ac:dyDescent="0.55000000000000004">
      <c r="A1383" s="4" t="s">
        <v>12532</v>
      </c>
      <c r="B1383" s="60">
        <v>0.100032</v>
      </c>
      <c r="C1383" s="60">
        <v>0.20047799999999999</v>
      </c>
      <c r="D1383" s="60">
        <v>-5.994E-2</v>
      </c>
      <c r="E1383" s="4"/>
      <c r="F1383" s="75">
        <v>44692.565155555552</v>
      </c>
      <c r="G1383" s="4"/>
      <c r="H1383" s="9"/>
      <c r="I1383" s="9"/>
      <c r="J1383" s="9"/>
      <c r="K1383" s="9"/>
      <c r="L1383" s="9"/>
      <c r="M1383" s="9"/>
    </row>
    <row r="1384" spans="1:13" x14ac:dyDescent="0.55000000000000004">
      <c r="A1384" s="4" t="s">
        <v>12533</v>
      </c>
      <c r="B1384" s="60">
        <v>9.9898000000000001E-2</v>
      </c>
      <c r="C1384" s="60">
        <v>0.20044300000000001</v>
      </c>
      <c r="D1384" s="60">
        <v>6.0061999999999997E-2</v>
      </c>
      <c r="E1384" s="4"/>
      <c r="F1384" s="75">
        <v>44692.565155555552</v>
      </c>
      <c r="G1384" s="4"/>
      <c r="H1384" s="9"/>
      <c r="I1384" s="9"/>
      <c r="J1384" s="9"/>
      <c r="K1384" s="9"/>
      <c r="L1384" s="9"/>
      <c r="M1384" s="9"/>
    </row>
    <row r="1385" spans="1:13" x14ac:dyDescent="0.55000000000000004">
      <c r="A1385" s="4" t="s">
        <v>12534</v>
      </c>
      <c r="B1385" s="60">
        <v>-0.26251200000000002</v>
      </c>
      <c r="C1385" s="60">
        <v>-1.9952999999999999E-2</v>
      </c>
      <c r="D1385" s="60">
        <v>-5.9929000000000003E-2</v>
      </c>
      <c r="E1385" s="4"/>
      <c r="F1385" s="75">
        <v>44692.565155555552</v>
      </c>
      <c r="G1385" s="4"/>
      <c r="H1385" s="9"/>
      <c r="I1385" s="9"/>
      <c r="J1385" s="9"/>
      <c r="K1385" s="9"/>
      <c r="L1385" s="9"/>
      <c r="M1385" s="9"/>
    </row>
    <row r="1386" spans="1:13" x14ac:dyDescent="0.55000000000000004">
      <c r="A1386" s="4" t="s">
        <v>12535</v>
      </c>
      <c r="B1386" s="60">
        <v>-0.26249</v>
      </c>
      <c r="C1386" s="60">
        <v>-1.9959000000000001E-2</v>
      </c>
      <c r="D1386" s="60">
        <v>6.0095999999999997E-2</v>
      </c>
      <c r="E1386" s="4"/>
      <c r="F1386" s="75">
        <v>44692.565155555552</v>
      </c>
      <c r="G1386" s="4"/>
      <c r="H1386" s="9"/>
      <c r="I1386" s="9"/>
      <c r="J1386" s="9"/>
      <c r="K1386" s="9"/>
      <c r="L1386" s="9"/>
      <c r="M1386" s="9"/>
    </row>
    <row r="1387" spans="1:13" x14ac:dyDescent="0.55000000000000004">
      <c r="A1387" s="4" t="s">
        <v>12536</v>
      </c>
      <c r="B1387" s="60">
        <v>-0.14671000000000001</v>
      </c>
      <c r="C1387" s="60">
        <v>-0.14510000000000001</v>
      </c>
      <c r="D1387" s="60">
        <v>9.7808000000000006E-2</v>
      </c>
      <c r="E1387" s="4"/>
      <c r="F1387" s="75">
        <v>44692.565155555552</v>
      </c>
      <c r="G1387" s="4"/>
      <c r="H1387" s="9"/>
      <c r="I1387" s="9"/>
      <c r="J1387" s="9"/>
      <c r="K1387" s="9"/>
      <c r="L1387" s="9"/>
      <c r="M1387" s="9"/>
    </row>
    <row r="1388" spans="1:13" x14ac:dyDescent="0.55000000000000004">
      <c r="A1388" s="4" t="s">
        <v>12537</v>
      </c>
      <c r="B1388" s="60">
        <v>0.27746599999999999</v>
      </c>
      <c r="C1388" s="60">
        <v>8.5111000000000006E-2</v>
      </c>
      <c r="D1388" s="60">
        <v>9.7905000000000006E-2</v>
      </c>
      <c r="E1388" s="4"/>
      <c r="F1388" s="75">
        <v>44692.565155555552</v>
      </c>
      <c r="G1388" s="4"/>
      <c r="H1388" s="9"/>
      <c r="I1388" s="9"/>
      <c r="J1388" s="9"/>
      <c r="K1388" s="9"/>
      <c r="L1388" s="9"/>
      <c r="M1388" s="9"/>
    </row>
    <row r="1389" spans="1:13" x14ac:dyDescent="0.55000000000000004">
      <c r="A1389" s="4" t="s">
        <v>12539</v>
      </c>
      <c r="B1389" s="60">
        <v>0</v>
      </c>
      <c r="C1389" s="60">
        <v>0</v>
      </c>
      <c r="D1389" s="60">
        <v>0</v>
      </c>
      <c r="E1389" s="4"/>
      <c r="F1389" s="75">
        <v>44692.565204861108</v>
      </c>
      <c r="G1389" s="4"/>
      <c r="H1389" s="9">
        <v>168.06899999999999</v>
      </c>
      <c r="I1389" s="9">
        <v>279.51499999999999</v>
      </c>
      <c r="J1389" s="9">
        <f>H1389-168.05</f>
        <v>1.8999999999977035E-2</v>
      </c>
      <c r="K1389" s="9">
        <f>I1389-279.5</f>
        <v>1.4999999999986358E-2</v>
      </c>
      <c r="L1389" s="9"/>
      <c r="M1389" s="9"/>
    </row>
    <row r="1390" spans="1:13" x14ac:dyDescent="0.55000000000000004">
      <c r="A1390" s="4" t="s">
        <v>12540</v>
      </c>
      <c r="B1390" s="60">
        <v>-0.100062</v>
      </c>
      <c r="C1390" s="60">
        <v>0.200458</v>
      </c>
      <c r="D1390" s="60">
        <v>-6.0013999999999998E-2</v>
      </c>
      <c r="E1390" s="4"/>
      <c r="F1390" s="75">
        <v>44692.565204861108</v>
      </c>
      <c r="G1390" s="4"/>
      <c r="H1390" s="9"/>
      <c r="I1390" s="9"/>
      <c r="J1390" s="9"/>
      <c r="K1390" s="9"/>
      <c r="L1390" s="9"/>
      <c r="M1390" s="9"/>
    </row>
    <row r="1391" spans="1:13" x14ac:dyDescent="0.55000000000000004">
      <c r="A1391" s="4" t="s">
        <v>12541</v>
      </c>
      <c r="B1391" s="60">
        <v>-0.100104</v>
      </c>
      <c r="C1391" s="60">
        <v>0.20046800000000001</v>
      </c>
      <c r="D1391" s="60">
        <v>5.9976000000000002E-2</v>
      </c>
      <c r="E1391" s="4"/>
      <c r="F1391" s="75">
        <v>44692.565204861108</v>
      </c>
      <c r="G1391" s="4"/>
      <c r="H1391" s="9"/>
      <c r="I1391" s="9"/>
      <c r="J1391" s="9"/>
      <c r="K1391" s="9"/>
      <c r="L1391" s="9"/>
      <c r="M1391" s="9"/>
    </row>
    <row r="1392" spans="1:13" x14ac:dyDescent="0.55000000000000004">
      <c r="A1392" s="4" t="s">
        <v>12542</v>
      </c>
      <c r="B1392" s="60">
        <v>9.9915000000000004E-2</v>
      </c>
      <c r="C1392" s="60">
        <v>0.20047699999999999</v>
      </c>
      <c r="D1392" s="60">
        <v>-6.0038000000000001E-2</v>
      </c>
      <c r="E1392" s="4"/>
      <c r="F1392" s="75">
        <v>44692.565204861108</v>
      </c>
      <c r="G1392" s="4"/>
      <c r="H1392" s="9"/>
      <c r="I1392" s="9"/>
      <c r="J1392" s="9"/>
      <c r="K1392" s="9"/>
      <c r="L1392" s="9"/>
      <c r="M1392" s="9"/>
    </row>
    <row r="1393" spans="1:13" x14ac:dyDescent="0.55000000000000004">
      <c r="A1393" s="4" t="s">
        <v>12543</v>
      </c>
      <c r="B1393" s="60">
        <v>9.9894999999999998E-2</v>
      </c>
      <c r="C1393" s="60">
        <v>0.200491</v>
      </c>
      <c r="D1393" s="60">
        <v>6.0010000000000001E-2</v>
      </c>
      <c r="E1393" s="4"/>
      <c r="F1393" s="75">
        <v>44692.565204861108</v>
      </c>
      <c r="G1393" s="4"/>
      <c r="H1393" s="9"/>
      <c r="I1393" s="9"/>
      <c r="J1393" s="9"/>
      <c r="K1393" s="9"/>
      <c r="L1393" s="9"/>
      <c r="M1393" s="9"/>
    </row>
    <row r="1394" spans="1:13" x14ac:dyDescent="0.55000000000000004">
      <c r="A1394" s="4" t="s">
        <v>12544</v>
      </c>
      <c r="B1394" s="60">
        <v>-0.26256600000000002</v>
      </c>
      <c r="C1394" s="60">
        <v>-1.9986E-2</v>
      </c>
      <c r="D1394" s="60">
        <v>-5.9936999999999997E-2</v>
      </c>
      <c r="E1394" s="4"/>
      <c r="F1394" s="75">
        <v>44692.565204861108</v>
      </c>
      <c r="G1394" s="4"/>
      <c r="H1394" s="9"/>
      <c r="I1394" s="9"/>
      <c r="J1394" s="9"/>
      <c r="K1394" s="9"/>
      <c r="L1394" s="9"/>
      <c r="M1394" s="9"/>
    </row>
    <row r="1395" spans="1:13" x14ac:dyDescent="0.55000000000000004">
      <c r="A1395" s="4" t="s">
        <v>12545</v>
      </c>
      <c r="B1395" s="60">
        <v>-0.26253100000000001</v>
      </c>
      <c r="C1395" s="60">
        <v>-2.0004000000000001E-2</v>
      </c>
      <c r="D1395" s="60">
        <v>6.0053000000000002E-2</v>
      </c>
      <c r="E1395" s="4"/>
      <c r="F1395" s="75">
        <v>44692.565204861108</v>
      </c>
      <c r="G1395" s="4"/>
      <c r="H1395" s="9"/>
      <c r="I1395" s="9"/>
      <c r="J1395" s="9"/>
      <c r="K1395" s="9"/>
      <c r="L1395" s="9"/>
      <c r="M1395" s="9"/>
    </row>
    <row r="1396" spans="1:13" x14ac:dyDescent="0.55000000000000004">
      <c r="A1396" s="4" t="s">
        <v>12546</v>
      </c>
      <c r="B1396" s="60">
        <v>-0.14666999999999999</v>
      </c>
      <c r="C1396" s="60">
        <v>-0.14504700000000001</v>
      </c>
      <c r="D1396" s="60">
        <v>9.7824999999999995E-2</v>
      </c>
      <c r="E1396" s="4"/>
      <c r="F1396" s="75">
        <v>44692.565204861108</v>
      </c>
      <c r="G1396" s="4"/>
      <c r="H1396" s="9"/>
      <c r="I1396" s="9"/>
      <c r="J1396" s="9"/>
      <c r="K1396" s="9"/>
      <c r="L1396" s="9"/>
      <c r="M1396" s="9"/>
    </row>
    <row r="1397" spans="1:13" x14ac:dyDescent="0.55000000000000004">
      <c r="A1397" s="4" t="s">
        <v>12547</v>
      </c>
      <c r="B1397" s="60">
        <v>0.277472</v>
      </c>
      <c r="C1397" s="60">
        <v>8.5119E-2</v>
      </c>
      <c r="D1397" s="60">
        <v>9.7921999999999995E-2</v>
      </c>
      <c r="E1397" s="4"/>
      <c r="F1397" s="75">
        <v>44692.565204861108</v>
      </c>
      <c r="G1397" s="4"/>
      <c r="H1397" s="9"/>
      <c r="I1397" s="9"/>
      <c r="J1397" s="9"/>
      <c r="K1397" s="9"/>
      <c r="L1397" s="9"/>
      <c r="M1397" s="9"/>
    </row>
    <row r="1398" spans="1:13" x14ac:dyDescent="0.55000000000000004">
      <c r="A1398" s="4" t="s">
        <v>12549</v>
      </c>
      <c r="B1398" s="60">
        <v>0</v>
      </c>
      <c r="C1398" s="60">
        <v>0</v>
      </c>
      <c r="D1398" s="60">
        <v>0</v>
      </c>
      <c r="E1398" s="4"/>
      <c r="F1398" s="75">
        <v>44692.565234953705</v>
      </c>
      <c r="G1398" s="4"/>
      <c r="H1398" s="9">
        <v>168.05600000000001</v>
      </c>
      <c r="I1398" s="9">
        <v>279.52600000000001</v>
      </c>
      <c r="J1398" s="9">
        <f>H1398-168.05</f>
        <v>6.0000000000002274E-3</v>
      </c>
      <c r="K1398" s="9">
        <f>I1398-279.5</f>
        <v>2.6000000000010459E-2</v>
      </c>
      <c r="L1398" s="9"/>
      <c r="M1398" s="9"/>
    </row>
    <row r="1399" spans="1:13" x14ac:dyDescent="0.55000000000000004">
      <c r="A1399" s="4" t="s">
        <v>12550</v>
      </c>
      <c r="B1399" s="60">
        <v>-0.100092</v>
      </c>
      <c r="C1399" s="60">
        <v>0.20044200000000001</v>
      </c>
      <c r="D1399" s="60">
        <v>-5.9990000000000002E-2</v>
      </c>
      <c r="E1399" s="4"/>
      <c r="F1399" s="75">
        <v>44692.565234953705</v>
      </c>
      <c r="G1399" s="4"/>
      <c r="H1399" s="9"/>
      <c r="I1399" s="9"/>
      <c r="J1399" s="9"/>
      <c r="K1399" s="9"/>
      <c r="L1399" s="9"/>
      <c r="M1399" s="9"/>
    </row>
    <row r="1400" spans="1:13" x14ac:dyDescent="0.55000000000000004">
      <c r="A1400" s="4" t="s">
        <v>12551</v>
      </c>
      <c r="B1400" s="60">
        <v>-0.100131</v>
      </c>
      <c r="C1400" s="60">
        <v>0.20045499999999999</v>
      </c>
      <c r="D1400" s="60">
        <v>5.9933E-2</v>
      </c>
      <c r="E1400" s="4"/>
      <c r="F1400" s="75">
        <v>44692.565234953705</v>
      </c>
      <c r="G1400" s="4"/>
      <c r="H1400" s="9"/>
      <c r="I1400" s="9"/>
      <c r="J1400" s="9"/>
      <c r="K1400" s="9"/>
      <c r="L1400" s="9"/>
      <c r="M1400" s="9"/>
    </row>
    <row r="1401" spans="1:13" x14ac:dyDescent="0.55000000000000004">
      <c r="A1401" s="4" t="s">
        <v>12552</v>
      </c>
      <c r="B1401" s="60">
        <v>9.9973999999999993E-2</v>
      </c>
      <c r="C1401" s="60">
        <v>0.20047499999999999</v>
      </c>
      <c r="D1401" s="60">
        <v>-5.9952999999999999E-2</v>
      </c>
      <c r="E1401" s="4"/>
      <c r="F1401" s="75">
        <v>44692.565234953705</v>
      </c>
      <c r="G1401" s="4"/>
      <c r="H1401" s="9"/>
      <c r="I1401" s="9"/>
      <c r="J1401" s="9"/>
      <c r="K1401" s="9"/>
      <c r="L1401" s="9"/>
      <c r="M1401" s="9"/>
    </row>
    <row r="1402" spans="1:13" x14ac:dyDescent="0.55000000000000004">
      <c r="A1402" s="4" t="s">
        <v>12553</v>
      </c>
      <c r="B1402" s="60">
        <v>9.9933999999999995E-2</v>
      </c>
      <c r="C1402" s="60">
        <v>0.200489</v>
      </c>
      <c r="D1402" s="60">
        <v>6.0054000000000003E-2</v>
      </c>
      <c r="E1402" s="4"/>
      <c r="F1402" s="75">
        <v>44692.565234953705</v>
      </c>
      <c r="G1402" s="4"/>
      <c r="H1402" s="9"/>
      <c r="I1402" s="9"/>
      <c r="J1402" s="9"/>
      <c r="K1402" s="9"/>
      <c r="L1402" s="9"/>
      <c r="M1402" s="9"/>
    </row>
    <row r="1403" spans="1:13" x14ac:dyDescent="0.55000000000000004">
      <c r="A1403" s="4" t="s">
        <v>12554</v>
      </c>
      <c r="B1403" s="60">
        <v>-0.26254300000000003</v>
      </c>
      <c r="C1403" s="60">
        <v>-1.9972E-2</v>
      </c>
      <c r="D1403" s="60">
        <v>-5.9889999999999999E-2</v>
      </c>
      <c r="E1403" s="4"/>
      <c r="F1403" s="75">
        <v>44692.565234953705</v>
      </c>
      <c r="G1403" s="4"/>
      <c r="H1403" s="9"/>
      <c r="I1403" s="9"/>
      <c r="J1403" s="9"/>
      <c r="K1403" s="9"/>
      <c r="L1403" s="9"/>
      <c r="M1403" s="9"/>
    </row>
    <row r="1404" spans="1:13" x14ac:dyDescent="0.55000000000000004">
      <c r="A1404" s="4" t="s">
        <v>12555</v>
      </c>
      <c r="B1404" s="60">
        <v>-0.26252900000000001</v>
      </c>
      <c r="C1404" s="60">
        <v>-2.0018000000000001E-2</v>
      </c>
      <c r="D1404" s="60">
        <v>6.0042999999999999E-2</v>
      </c>
      <c r="E1404" s="4"/>
      <c r="F1404" s="75">
        <v>44692.565234953705</v>
      </c>
      <c r="G1404" s="4"/>
      <c r="H1404" s="9"/>
      <c r="I1404" s="9"/>
      <c r="J1404" s="9"/>
      <c r="K1404" s="9"/>
      <c r="L1404" s="9"/>
      <c r="M1404" s="9"/>
    </row>
    <row r="1405" spans="1:13" x14ac:dyDescent="0.55000000000000004">
      <c r="A1405" s="4" t="s">
        <v>12556</v>
      </c>
      <c r="B1405" s="60">
        <v>-0.14664099999999999</v>
      </c>
      <c r="C1405" s="60">
        <v>-0.145008</v>
      </c>
      <c r="D1405" s="60">
        <v>9.7827999999999998E-2</v>
      </c>
      <c r="E1405" s="4"/>
      <c r="F1405" s="75">
        <v>44692.565234953705</v>
      </c>
      <c r="G1405" s="4"/>
      <c r="H1405" s="9"/>
      <c r="I1405" s="9"/>
      <c r="J1405" s="9"/>
      <c r="K1405" s="9"/>
      <c r="L1405" s="9"/>
      <c r="M1405" s="9"/>
    </row>
    <row r="1406" spans="1:13" x14ac:dyDescent="0.55000000000000004">
      <c r="A1406" s="4" t="s">
        <v>12557</v>
      </c>
      <c r="B1406" s="60">
        <v>0.277501</v>
      </c>
      <c r="C1406" s="60">
        <v>8.4995000000000001E-2</v>
      </c>
      <c r="D1406" s="60">
        <v>9.7910999999999998E-2</v>
      </c>
      <c r="E1406" s="4"/>
      <c r="F1406" s="75">
        <v>44692.565234953705</v>
      </c>
      <c r="G1406" s="4"/>
      <c r="H1406" s="9"/>
      <c r="I1406" s="9"/>
      <c r="J1406" s="9"/>
      <c r="K1406" s="9"/>
      <c r="L1406" s="9"/>
      <c r="M1406" s="9"/>
    </row>
    <row r="1407" spans="1:13" x14ac:dyDescent="0.55000000000000004">
      <c r="A1407" s="4" t="s">
        <v>12559</v>
      </c>
      <c r="B1407" s="60">
        <v>0</v>
      </c>
      <c r="C1407" s="60">
        <v>0</v>
      </c>
      <c r="D1407" s="60">
        <v>0</v>
      </c>
      <c r="E1407" s="4"/>
      <c r="F1407" s="75">
        <v>44692.565290162034</v>
      </c>
      <c r="G1407" s="4"/>
      <c r="H1407" s="9">
        <v>168.04599999999999</v>
      </c>
      <c r="I1407" s="9">
        <v>279.52600000000001</v>
      </c>
      <c r="J1407" s="9">
        <f>H1407-168.05</f>
        <v>-4.0000000000190994E-3</v>
      </c>
      <c r="K1407" s="9">
        <f>I1407-279.5</f>
        <v>2.6000000000010459E-2</v>
      </c>
      <c r="L1407" s="9"/>
      <c r="M1407" s="9"/>
    </row>
    <row r="1408" spans="1:13" x14ac:dyDescent="0.55000000000000004">
      <c r="A1408" s="4" t="s">
        <v>12560</v>
      </c>
      <c r="B1408" s="60">
        <v>-0.10007199999999999</v>
      </c>
      <c r="C1408" s="60">
        <v>0.200407</v>
      </c>
      <c r="D1408" s="60">
        <v>-6.0034999999999998E-2</v>
      </c>
      <c r="E1408" s="4"/>
      <c r="F1408" s="75">
        <v>44692.565290162034</v>
      </c>
      <c r="G1408" s="4"/>
      <c r="H1408" s="9"/>
      <c r="I1408" s="9"/>
      <c r="J1408" s="9"/>
      <c r="K1408" s="9"/>
      <c r="L1408" s="9"/>
      <c r="M1408" s="9"/>
    </row>
    <row r="1409" spans="1:13" x14ac:dyDescent="0.55000000000000004">
      <c r="A1409" s="4" t="s">
        <v>12561</v>
      </c>
      <c r="B1409" s="60">
        <v>-0.10006900000000001</v>
      </c>
      <c r="C1409" s="60">
        <v>0.200403</v>
      </c>
      <c r="D1409" s="60">
        <v>5.9905E-2</v>
      </c>
      <c r="E1409" s="4"/>
      <c r="F1409" s="75">
        <v>44692.565290162034</v>
      </c>
      <c r="G1409" s="4"/>
      <c r="H1409" s="9"/>
      <c r="I1409" s="9"/>
      <c r="J1409" s="9"/>
      <c r="K1409" s="9"/>
      <c r="L1409" s="9"/>
      <c r="M1409" s="9"/>
    </row>
    <row r="1410" spans="1:13" x14ac:dyDescent="0.55000000000000004">
      <c r="A1410" s="4" t="s">
        <v>12562</v>
      </c>
      <c r="B1410" s="60">
        <v>9.9959999999999993E-2</v>
      </c>
      <c r="C1410" s="60">
        <v>0.200456</v>
      </c>
      <c r="D1410" s="60">
        <v>-6.0014999999999999E-2</v>
      </c>
      <c r="E1410" s="4"/>
      <c r="F1410" s="75">
        <v>44692.565290162034</v>
      </c>
      <c r="G1410" s="4"/>
      <c r="H1410" s="9"/>
      <c r="I1410" s="9"/>
      <c r="J1410" s="9"/>
      <c r="K1410" s="9"/>
      <c r="L1410" s="9"/>
      <c r="M1410" s="9"/>
    </row>
    <row r="1411" spans="1:13" x14ac:dyDescent="0.55000000000000004">
      <c r="A1411" s="4" t="s">
        <v>12563</v>
      </c>
      <c r="B1411" s="60">
        <v>9.9925E-2</v>
      </c>
      <c r="C1411" s="60">
        <v>0.200436</v>
      </c>
      <c r="D1411" s="60">
        <v>6.0026000000000003E-2</v>
      </c>
      <c r="E1411" s="4"/>
      <c r="F1411" s="75">
        <v>44692.565290162034</v>
      </c>
      <c r="G1411" s="4"/>
      <c r="H1411" s="9"/>
      <c r="I1411" s="9"/>
      <c r="J1411" s="9"/>
      <c r="K1411" s="9"/>
      <c r="L1411" s="9"/>
      <c r="M1411" s="9"/>
    </row>
    <row r="1412" spans="1:13" x14ac:dyDescent="0.55000000000000004">
      <c r="A1412" s="4" t="s">
        <v>12564</v>
      </c>
      <c r="B1412" s="60">
        <v>-0.26255099999999998</v>
      </c>
      <c r="C1412" s="60">
        <v>-1.9927E-2</v>
      </c>
      <c r="D1412" s="60">
        <v>-5.9900000000000002E-2</v>
      </c>
      <c r="E1412" s="4"/>
      <c r="F1412" s="75">
        <v>44692.565290162034</v>
      </c>
      <c r="G1412" s="4"/>
      <c r="H1412" s="9"/>
      <c r="I1412" s="9"/>
      <c r="J1412" s="9"/>
      <c r="K1412" s="9"/>
      <c r="L1412" s="9"/>
      <c r="M1412" s="9"/>
    </row>
    <row r="1413" spans="1:13" x14ac:dyDescent="0.55000000000000004">
      <c r="A1413" s="4" t="s">
        <v>12565</v>
      </c>
      <c r="B1413" s="60">
        <v>-0.26255499999999998</v>
      </c>
      <c r="C1413" s="60">
        <v>-1.9913E-2</v>
      </c>
      <c r="D1413" s="60">
        <v>6.0095000000000003E-2</v>
      </c>
      <c r="E1413" s="4"/>
      <c r="F1413" s="75">
        <v>44692.565290162034</v>
      </c>
      <c r="G1413" s="4"/>
      <c r="H1413" s="9"/>
      <c r="I1413" s="9"/>
      <c r="J1413" s="9"/>
      <c r="K1413" s="9"/>
      <c r="L1413" s="9"/>
      <c r="M1413" s="9"/>
    </row>
    <row r="1414" spans="1:13" x14ac:dyDescent="0.55000000000000004">
      <c r="A1414" s="4" t="s">
        <v>12566</v>
      </c>
      <c r="B1414" s="60">
        <v>-0.14663699999999999</v>
      </c>
      <c r="C1414" s="60">
        <v>-0.14501800000000001</v>
      </c>
      <c r="D1414" s="60">
        <v>9.7825999999999996E-2</v>
      </c>
      <c r="E1414" s="4"/>
      <c r="F1414" s="75">
        <v>44692.565290162034</v>
      </c>
      <c r="G1414" s="4"/>
      <c r="H1414" s="9"/>
      <c r="I1414" s="9"/>
      <c r="J1414" s="9"/>
      <c r="K1414" s="9"/>
      <c r="L1414" s="9"/>
      <c r="M1414" s="9"/>
    </row>
    <row r="1415" spans="1:13" x14ac:dyDescent="0.55000000000000004">
      <c r="A1415" s="4" t="s">
        <v>12567</v>
      </c>
      <c r="B1415" s="60">
        <v>0.27748600000000001</v>
      </c>
      <c r="C1415" s="60">
        <v>8.5142999999999996E-2</v>
      </c>
      <c r="D1415" s="60">
        <v>9.7881999999999997E-2</v>
      </c>
      <c r="E1415" s="4"/>
      <c r="F1415" s="75">
        <v>44692.565290162034</v>
      </c>
      <c r="G1415" s="4"/>
      <c r="H1415" s="9"/>
      <c r="I1415" s="9"/>
      <c r="J1415" s="9"/>
      <c r="K1415" s="9"/>
      <c r="L1415" s="9"/>
      <c r="M1415" s="9"/>
    </row>
    <row r="1416" spans="1:13" x14ac:dyDescent="0.55000000000000004">
      <c r="A1416" s="4" t="s">
        <v>12569</v>
      </c>
      <c r="B1416" s="60">
        <v>0</v>
      </c>
      <c r="C1416" s="60">
        <v>0</v>
      </c>
      <c r="D1416" s="60">
        <v>0</v>
      </c>
      <c r="E1416" s="4"/>
      <c r="F1416" s="75">
        <v>44692.565342592592</v>
      </c>
      <c r="G1416" s="4"/>
      <c r="H1416" s="9">
        <v>168.071</v>
      </c>
      <c r="I1416" s="9">
        <v>279.524</v>
      </c>
      <c r="J1416" s="9">
        <f>H1416-168.05</f>
        <v>2.0999999999986585E-2</v>
      </c>
      <c r="K1416" s="9">
        <f>I1416-279.5</f>
        <v>2.4000000000000909E-2</v>
      </c>
      <c r="L1416" s="9"/>
      <c r="M1416" s="9"/>
    </row>
    <row r="1417" spans="1:13" x14ac:dyDescent="0.55000000000000004">
      <c r="A1417" s="4" t="s">
        <v>12570</v>
      </c>
      <c r="B1417" s="60">
        <v>-0.100122</v>
      </c>
      <c r="C1417" s="60">
        <v>0.200406</v>
      </c>
      <c r="D1417" s="60">
        <v>-5.9950000000000003E-2</v>
      </c>
      <c r="E1417" s="4"/>
      <c r="F1417" s="75">
        <v>44692.565342592592</v>
      </c>
      <c r="G1417" s="4"/>
      <c r="H1417" s="9"/>
      <c r="I1417" s="9"/>
      <c r="J1417" s="9"/>
      <c r="K1417" s="9"/>
      <c r="L1417" s="9"/>
      <c r="M1417" s="9"/>
    </row>
    <row r="1418" spans="1:13" x14ac:dyDescent="0.55000000000000004">
      <c r="A1418" s="4" t="s">
        <v>12571</v>
      </c>
      <c r="B1418" s="60">
        <v>-0.10014099999999999</v>
      </c>
      <c r="C1418" s="60">
        <v>0.20042299999999999</v>
      </c>
      <c r="D1418" s="60">
        <v>5.9981E-2</v>
      </c>
      <c r="E1418" s="4"/>
      <c r="F1418" s="75">
        <v>44692.565342592592</v>
      </c>
      <c r="G1418" s="4"/>
      <c r="H1418" s="9"/>
      <c r="I1418" s="9"/>
      <c r="J1418" s="9"/>
      <c r="K1418" s="9"/>
      <c r="L1418" s="9"/>
      <c r="M1418" s="9"/>
    </row>
    <row r="1419" spans="1:13" x14ac:dyDescent="0.55000000000000004">
      <c r="A1419" s="4" t="s">
        <v>12572</v>
      </c>
      <c r="B1419" s="60">
        <v>9.9963999999999997E-2</v>
      </c>
      <c r="C1419" s="60">
        <v>0.200437</v>
      </c>
      <c r="D1419" s="60">
        <v>-5.9927000000000001E-2</v>
      </c>
      <c r="E1419" s="4"/>
      <c r="F1419" s="75">
        <v>44692.565342592592</v>
      </c>
      <c r="G1419" s="4"/>
      <c r="H1419" s="9"/>
      <c r="I1419" s="9"/>
      <c r="J1419" s="9"/>
      <c r="K1419" s="9"/>
      <c r="L1419" s="9"/>
      <c r="M1419" s="9"/>
    </row>
    <row r="1420" spans="1:13" x14ac:dyDescent="0.55000000000000004">
      <c r="A1420" s="4" t="s">
        <v>12573</v>
      </c>
      <c r="B1420" s="60">
        <v>9.9822999999999995E-2</v>
      </c>
      <c r="C1420" s="60">
        <v>0.20044899999999999</v>
      </c>
      <c r="D1420" s="60">
        <v>6.0093000000000001E-2</v>
      </c>
      <c r="E1420" s="4"/>
      <c r="F1420" s="75">
        <v>44692.565342592592</v>
      </c>
      <c r="G1420" s="4"/>
      <c r="H1420" s="9"/>
      <c r="I1420" s="9"/>
      <c r="J1420" s="9"/>
      <c r="K1420" s="9"/>
      <c r="L1420" s="9"/>
      <c r="M1420" s="9"/>
    </row>
    <row r="1421" spans="1:13" x14ac:dyDescent="0.55000000000000004">
      <c r="A1421" s="4" t="s">
        <v>12574</v>
      </c>
      <c r="B1421" s="60">
        <v>-0.26246199999999997</v>
      </c>
      <c r="C1421" s="60">
        <v>-2.0004999999999998E-2</v>
      </c>
      <c r="D1421" s="60">
        <v>-5.9998000000000003E-2</v>
      </c>
      <c r="E1421" s="4"/>
      <c r="F1421" s="75">
        <v>44692.565342592592</v>
      </c>
      <c r="G1421" s="4"/>
      <c r="H1421" s="9"/>
      <c r="I1421" s="9"/>
      <c r="J1421" s="9"/>
      <c r="K1421" s="9"/>
      <c r="L1421" s="9"/>
      <c r="M1421" s="9"/>
    </row>
    <row r="1422" spans="1:13" x14ac:dyDescent="0.55000000000000004">
      <c r="A1422" s="4" t="s">
        <v>12575</v>
      </c>
      <c r="B1422" s="60">
        <v>-0.26242900000000002</v>
      </c>
      <c r="C1422" s="60">
        <v>-2.0022000000000002E-2</v>
      </c>
      <c r="D1422" s="60">
        <v>5.9961E-2</v>
      </c>
      <c r="E1422" s="4"/>
      <c r="F1422" s="75">
        <v>44692.565342592592</v>
      </c>
      <c r="G1422" s="4"/>
      <c r="H1422" s="9"/>
      <c r="I1422" s="9"/>
      <c r="J1422" s="9"/>
      <c r="K1422" s="9"/>
      <c r="L1422" s="9"/>
      <c r="M1422" s="9"/>
    </row>
    <row r="1423" spans="1:13" x14ac:dyDescent="0.55000000000000004">
      <c r="A1423" s="4" t="s">
        <v>12576</v>
      </c>
      <c r="B1423" s="60">
        <v>-0.14666699999999999</v>
      </c>
      <c r="C1423" s="60">
        <v>-0.14503099999999999</v>
      </c>
      <c r="D1423" s="60">
        <v>9.7911999999999999E-2</v>
      </c>
      <c r="E1423" s="4"/>
      <c r="F1423" s="75">
        <v>44692.565342592592</v>
      </c>
      <c r="G1423" s="4"/>
      <c r="H1423" s="9"/>
      <c r="I1423" s="9"/>
      <c r="J1423" s="9"/>
      <c r="K1423" s="9"/>
      <c r="L1423" s="9"/>
      <c r="M1423" s="9"/>
    </row>
    <row r="1424" spans="1:13" x14ac:dyDescent="0.55000000000000004">
      <c r="A1424" s="4" t="s">
        <v>12577</v>
      </c>
      <c r="B1424" s="60">
        <v>0.277362</v>
      </c>
      <c r="C1424" s="60">
        <v>8.5172999999999999E-2</v>
      </c>
      <c r="D1424" s="60">
        <v>9.7930000000000003E-2</v>
      </c>
      <c r="E1424" s="4"/>
      <c r="F1424" s="75">
        <v>44692.565342592592</v>
      </c>
      <c r="G1424" s="4"/>
      <c r="H1424" s="9"/>
      <c r="I1424" s="9"/>
      <c r="J1424" s="9"/>
      <c r="K1424" s="9"/>
      <c r="L1424" s="9"/>
      <c r="M1424" s="9"/>
    </row>
    <row r="1425" spans="1:13" x14ac:dyDescent="0.55000000000000004">
      <c r="A1425" s="4" t="s">
        <v>12579</v>
      </c>
      <c r="B1425" s="60">
        <v>0</v>
      </c>
      <c r="C1425" s="60">
        <v>0</v>
      </c>
      <c r="D1425" s="60">
        <v>0</v>
      </c>
      <c r="E1425" s="4"/>
      <c r="F1425" s="75">
        <v>44692.565395717589</v>
      </c>
      <c r="G1425" s="4"/>
      <c r="H1425" s="9">
        <v>168.054</v>
      </c>
      <c r="I1425" s="9">
        <v>279.52800000000002</v>
      </c>
      <c r="J1425" s="9">
        <f>H1425-168.05</f>
        <v>3.9999999999906777E-3</v>
      </c>
      <c r="K1425" s="9">
        <f>I1425-279.5</f>
        <v>2.8000000000020009E-2</v>
      </c>
      <c r="L1425" s="9"/>
      <c r="M1425" s="9"/>
    </row>
    <row r="1426" spans="1:13" x14ac:dyDescent="0.55000000000000004">
      <c r="A1426" s="4" t="s">
        <v>12580</v>
      </c>
      <c r="B1426" s="60">
        <v>-0.100103</v>
      </c>
      <c r="C1426" s="60">
        <v>0.200486</v>
      </c>
      <c r="D1426" s="60">
        <v>-5.9901999999999997E-2</v>
      </c>
      <c r="E1426" s="4"/>
      <c r="F1426" s="75">
        <v>44692.565395717589</v>
      </c>
      <c r="G1426" s="4"/>
      <c r="H1426" s="9"/>
      <c r="I1426" s="9"/>
      <c r="J1426" s="9"/>
      <c r="K1426" s="9"/>
      <c r="L1426" s="9"/>
      <c r="M1426" s="9"/>
    </row>
    <row r="1427" spans="1:13" x14ac:dyDescent="0.55000000000000004">
      <c r="A1427" s="4" t="s">
        <v>12581</v>
      </c>
      <c r="B1427" s="60">
        <v>-0.100152</v>
      </c>
      <c r="C1427" s="60">
        <v>0.20047899999999999</v>
      </c>
      <c r="D1427" s="60">
        <v>6.0041999999999998E-2</v>
      </c>
      <c r="E1427" s="4"/>
      <c r="F1427" s="75">
        <v>44692.565395717589</v>
      </c>
      <c r="G1427" s="4"/>
      <c r="H1427" s="9"/>
      <c r="I1427" s="9"/>
      <c r="J1427" s="9"/>
      <c r="K1427" s="9"/>
      <c r="L1427" s="9"/>
      <c r="M1427" s="9"/>
    </row>
    <row r="1428" spans="1:13" x14ac:dyDescent="0.55000000000000004">
      <c r="A1428" s="4" t="s">
        <v>12582</v>
      </c>
      <c r="B1428" s="60">
        <v>9.9890000000000007E-2</v>
      </c>
      <c r="C1428" s="60">
        <v>0.200519</v>
      </c>
      <c r="D1428" s="60">
        <v>-5.9915999999999997E-2</v>
      </c>
      <c r="E1428" s="4"/>
      <c r="F1428" s="75">
        <v>44692.565395717589</v>
      </c>
      <c r="G1428" s="4"/>
      <c r="H1428" s="9"/>
      <c r="I1428" s="9"/>
      <c r="J1428" s="9"/>
      <c r="K1428" s="9"/>
      <c r="L1428" s="9"/>
      <c r="M1428" s="9"/>
    </row>
    <row r="1429" spans="1:13" x14ac:dyDescent="0.55000000000000004">
      <c r="A1429" s="4" t="s">
        <v>12583</v>
      </c>
      <c r="B1429" s="60">
        <v>9.9878999999999996E-2</v>
      </c>
      <c r="C1429" s="60">
        <v>0.200492</v>
      </c>
      <c r="D1429" s="60">
        <v>6.0109000000000003E-2</v>
      </c>
      <c r="E1429" s="4"/>
      <c r="F1429" s="75">
        <v>44692.565395717589</v>
      </c>
      <c r="G1429" s="4"/>
      <c r="H1429" s="9"/>
      <c r="I1429" s="9"/>
      <c r="J1429" s="9"/>
      <c r="K1429" s="9"/>
      <c r="L1429" s="9"/>
      <c r="M1429" s="9"/>
    </row>
    <row r="1430" spans="1:13" x14ac:dyDescent="0.55000000000000004">
      <c r="A1430" s="4" t="s">
        <v>12584</v>
      </c>
      <c r="B1430" s="60">
        <v>-0.26249299999999998</v>
      </c>
      <c r="C1430" s="60">
        <v>-1.9924000000000001E-2</v>
      </c>
      <c r="D1430" s="60">
        <v>-6.0070999999999999E-2</v>
      </c>
      <c r="E1430" s="4"/>
      <c r="F1430" s="75">
        <v>44692.565395717589</v>
      </c>
      <c r="G1430" s="4"/>
      <c r="H1430" s="9"/>
      <c r="I1430" s="9"/>
      <c r="J1430" s="9"/>
      <c r="K1430" s="9"/>
      <c r="L1430" s="9"/>
      <c r="M1430" s="9"/>
    </row>
    <row r="1431" spans="1:13" x14ac:dyDescent="0.55000000000000004">
      <c r="A1431" s="4" t="s">
        <v>12585</v>
      </c>
      <c r="B1431" s="60">
        <v>-0.26249499999999998</v>
      </c>
      <c r="C1431" s="60">
        <v>-1.9959000000000001E-2</v>
      </c>
      <c r="D1431" s="60">
        <v>5.9952999999999999E-2</v>
      </c>
      <c r="E1431" s="4"/>
      <c r="F1431" s="75">
        <v>44692.565395717589</v>
      </c>
      <c r="G1431" s="4"/>
      <c r="H1431" s="9"/>
      <c r="I1431" s="9"/>
      <c r="J1431" s="9"/>
      <c r="K1431" s="9"/>
      <c r="L1431" s="9"/>
      <c r="M1431" s="9"/>
    </row>
    <row r="1432" spans="1:13" x14ac:dyDescent="0.55000000000000004">
      <c r="A1432" s="4" t="s">
        <v>12586</v>
      </c>
      <c r="B1432" s="60">
        <v>-0.146651</v>
      </c>
      <c r="C1432" s="60">
        <v>-0.14508299999999999</v>
      </c>
      <c r="D1432" s="60">
        <v>9.7807000000000005E-2</v>
      </c>
      <c r="E1432" s="4"/>
      <c r="F1432" s="75">
        <v>44692.565395717589</v>
      </c>
      <c r="G1432" s="4"/>
      <c r="H1432" s="9"/>
      <c r="I1432" s="9"/>
      <c r="J1432" s="9"/>
      <c r="K1432" s="9"/>
      <c r="L1432" s="9"/>
      <c r="M1432" s="9"/>
    </row>
    <row r="1433" spans="1:13" x14ac:dyDescent="0.55000000000000004">
      <c r="A1433" s="4" t="s">
        <v>12587</v>
      </c>
      <c r="B1433" s="60">
        <v>0.27738699999999999</v>
      </c>
      <c r="C1433" s="60">
        <v>8.5056000000000007E-2</v>
      </c>
      <c r="D1433" s="60">
        <v>9.8017999999999994E-2</v>
      </c>
      <c r="E1433" s="4"/>
      <c r="F1433" s="75">
        <v>44692.565395717589</v>
      </c>
      <c r="G1433" s="4"/>
      <c r="H1433" s="9"/>
      <c r="I1433" s="9"/>
      <c r="J1433" s="9"/>
      <c r="K1433" s="9"/>
      <c r="L1433" s="9"/>
      <c r="M1433" s="9"/>
    </row>
    <row r="1434" spans="1:13" x14ac:dyDescent="0.55000000000000004">
      <c r="A1434" s="4" t="s">
        <v>12665</v>
      </c>
      <c r="B1434" s="60">
        <v>0</v>
      </c>
      <c r="C1434" s="60">
        <v>0</v>
      </c>
      <c r="D1434" s="60">
        <v>0</v>
      </c>
      <c r="E1434" s="4"/>
      <c r="F1434" s="75">
        <v>44694.79888101852</v>
      </c>
      <c r="G1434" s="4"/>
      <c r="H1434" s="9">
        <v>168.053</v>
      </c>
      <c r="I1434" s="9">
        <v>279.52199999999999</v>
      </c>
      <c r="J1434" s="9">
        <f>H1434-168.05</f>
        <v>2.9999999999859028E-3</v>
      </c>
      <c r="K1434" s="9">
        <f>I1434-279.5</f>
        <v>2.199999999999136E-2</v>
      </c>
      <c r="L1434" s="9"/>
      <c r="M1434" s="9"/>
    </row>
    <row r="1435" spans="1:13" x14ac:dyDescent="0.55000000000000004">
      <c r="A1435" s="4" t="s">
        <v>12666</v>
      </c>
      <c r="B1435" s="60">
        <v>-0.10002900000000001</v>
      </c>
      <c r="C1435" s="60">
        <v>0.20042099999999999</v>
      </c>
      <c r="D1435" s="60">
        <v>-6.0012000000000003E-2</v>
      </c>
      <c r="E1435" s="4"/>
      <c r="F1435" s="75">
        <v>44694.79888101852</v>
      </c>
      <c r="G1435" s="4"/>
      <c r="H1435" s="9"/>
      <c r="I1435" s="9"/>
      <c r="J1435" s="9"/>
      <c r="K1435" s="9"/>
      <c r="L1435" s="9"/>
      <c r="M1435" s="9"/>
    </row>
    <row r="1436" spans="1:13" x14ac:dyDescent="0.55000000000000004">
      <c r="A1436" s="4" t="s">
        <v>12667</v>
      </c>
      <c r="B1436" s="60">
        <v>-0.100146</v>
      </c>
      <c r="C1436" s="60">
        <v>0.20042699999999999</v>
      </c>
      <c r="D1436" s="60">
        <v>5.9905E-2</v>
      </c>
      <c r="E1436" s="4"/>
      <c r="F1436" s="75">
        <v>44694.79888101852</v>
      </c>
      <c r="G1436" s="4"/>
      <c r="H1436" s="9"/>
      <c r="I1436" s="9"/>
      <c r="J1436" s="9"/>
      <c r="K1436" s="9"/>
      <c r="L1436" s="9"/>
      <c r="M1436" s="9"/>
    </row>
    <row r="1437" spans="1:13" s="35" customFormat="1" x14ac:dyDescent="0.55000000000000004">
      <c r="A1437" s="4" t="s">
        <v>12668</v>
      </c>
      <c r="B1437" s="60">
        <v>9.9981E-2</v>
      </c>
      <c r="C1437" s="60">
        <v>0.20042699999999999</v>
      </c>
      <c r="D1437" s="60">
        <v>-5.9937999999999998E-2</v>
      </c>
      <c r="E1437" s="4"/>
      <c r="F1437" s="75">
        <v>44694.79888101852</v>
      </c>
      <c r="G1437" s="4"/>
      <c r="H1437" s="9"/>
      <c r="I1437" s="9"/>
      <c r="J1437" s="9"/>
      <c r="K1437" s="9"/>
      <c r="L1437" s="9"/>
      <c r="M1437" s="9"/>
    </row>
    <row r="1438" spans="1:13" s="35" customFormat="1" x14ac:dyDescent="0.55000000000000004">
      <c r="A1438" s="4" t="s">
        <v>12669</v>
      </c>
      <c r="B1438" s="60">
        <v>9.9898000000000001E-2</v>
      </c>
      <c r="C1438" s="60">
        <v>0.200436</v>
      </c>
      <c r="D1438" s="60">
        <v>6.0047999999999997E-2</v>
      </c>
      <c r="E1438" s="4"/>
      <c r="F1438" s="75">
        <v>44694.79888101852</v>
      </c>
      <c r="G1438" s="4"/>
      <c r="H1438" s="9"/>
      <c r="I1438" s="9"/>
      <c r="J1438" s="9"/>
      <c r="K1438" s="9"/>
      <c r="L1438" s="9"/>
      <c r="M1438" s="9"/>
    </row>
    <row r="1439" spans="1:13" s="35" customFormat="1" x14ac:dyDescent="0.55000000000000004">
      <c r="A1439" s="4" t="s">
        <v>12670</v>
      </c>
      <c r="B1439" s="60">
        <v>-0.26250000000000001</v>
      </c>
      <c r="C1439" s="60">
        <v>-1.9952000000000001E-2</v>
      </c>
      <c r="D1439" s="60">
        <v>-5.9964000000000003E-2</v>
      </c>
      <c r="E1439" s="4"/>
      <c r="F1439" s="75">
        <v>44694.79888101852</v>
      </c>
      <c r="G1439" s="4"/>
      <c r="H1439" s="9"/>
      <c r="I1439" s="9"/>
      <c r="J1439" s="9"/>
      <c r="K1439" s="9"/>
      <c r="L1439" s="9"/>
      <c r="M1439" s="9"/>
    </row>
    <row r="1440" spans="1:13" s="35" customFormat="1" x14ac:dyDescent="0.55000000000000004">
      <c r="A1440" s="4" t="s">
        <v>12671</v>
      </c>
      <c r="B1440" s="60">
        <v>-0.26249400000000001</v>
      </c>
      <c r="C1440" s="60">
        <v>-1.9987999999999999E-2</v>
      </c>
      <c r="D1440" s="60">
        <v>5.9954E-2</v>
      </c>
      <c r="E1440" s="4"/>
      <c r="F1440" s="75">
        <v>44694.79888101852</v>
      </c>
      <c r="G1440" s="4"/>
      <c r="H1440" s="9"/>
      <c r="I1440" s="9"/>
      <c r="J1440" s="9"/>
      <c r="K1440" s="9"/>
      <c r="L1440" s="9"/>
      <c r="M1440" s="9"/>
    </row>
    <row r="1441" spans="1:13" x14ac:dyDescent="0.55000000000000004">
      <c r="A1441" s="4" t="s">
        <v>12672</v>
      </c>
      <c r="B1441" s="60">
        <v>-0.14663799999999999</v>
      </c>
      <c r="C1441" s="60">
        <v>-0.14502399999999999</v>
      </c>
      <c r="D1441" s="60">
        <v>9.7813999999999998E-2</v>
      </c>
      <c r="E1441" s="4"/>
      <c r="F1441" s="75">
        <v>44694.79888101852</v>
      </c>
      <c r="G1441" s="4"/>
      <c r="H1441" s="9"/>
      <c r="I1441" s="9"/>
      <c r="J1441" s="9"/>
      <c r="K1441" s="9"/>
      <c r="L1441" s="9"/>
      <c r="M1441" s="9"/>
    </row>
    <row r="1442" spans="1:13" x14ac:dyDescent="0.55000000000000004">
      <c r="A1442" s="4" t="s">
        <v>12673</v>
      </c>
      <c r="B1442" s="60">
        <v>0.27744200000000002</v>
      </c>
      <c r="C1442" s="60">
        <v>8.5024000000000002E-2</v>
      </c>
      <c r="D1442" s="60">
        <v>9.7902000000000003E-2</v>
      </c>
      <c r="E1442" s="4"/>
      <c r="F1442" s="75">
        <v>44694.79888101852</v>
      </c>
      <c r="G1442" s="4"/>
      <c r="H1442" s="9"/>
      <c r="I1442" s="9"/>
      <c r="J1442" s="9"/>
      <c r="K1442" s="9"/>
      <c r="L1442" s="9"/>
      <c r="M1442" s="9"/>
    </row>
    <row r="1443" spans="1:13" x14ac:dyDescent="0.55000000000000004">
      <c r="A1443" s="4" t="s">
        <v>12593</v>
      </c>
      <c r="B1443" s="60">
        <v>0</v>
      </c>
      <c r="C1443" s="60">
        <v>0</v>
      </c>
      <c r="D1443" s="60">
        <v>0</v>
      </c>
      <c r="E1443" s="4"/>
      <c r="F1443" s="75">
        <v>44692.565500578705</v>
      </c>
      <c r="G1443" s="4"/>
      <c r="H1443" s="9">
        <v>168.06199999999998</v>
      </c>
      <c r="I1443" s="9">
        <v>279.52199999999999</v>
      </c>
      <c r="J1443" s="9">
        <f>H1443-168.05</f>
        <v>1.1999999999972033E-2</v>
      </c>
      <c r="K1443" s="9">
        <f>I1443-279.5</f>
        <v>2.199999999999136E-2</v>
      </c>
      <c r="L1443" s="9"/>
      <c r="M1443" s="9"/>
    </row>
    <row r="1444" spans="1:13" x14ac:dyDescent="0.55000000000000004">
      <c r="A1444" s="4" t="s">
        <v>12589</v>
      </c>
      <c r="B1444" s="60">
        <v>-0.100117</v>
      </c>
      <c r="C1444" s="60">
        <v>0.20044799999999999</v>
      </c>
      <c r="D1444" s="60">
        <v>-5.9947E-2</v>
      </c>
      <c r="E1444" s="4"/>
      <c r="F1444" s="75">
        <v>44692.565500578705</v>
      </c>
      <c r="G1444" s="4"/>
      <c r="H1444" s="9"/>
      <c r="I1444" s="9"/>
      <c r="J1444" s="9"/>
      <c r="K1444" s="9"/>
      <c r="L1444" s="9"/>
      <c r="M1444" s="9"/>
    </row>
    <row r="1445" spans="1:13" x14ac:dyDescent="0.55000000000000004">
      <c r="A1445" s="4" t="s">
        <v>12590</v>
      </c>
      <c r="B1445" s="60">
        <v>-0.10008</v>
      </c>
      <c r="C1445" s="60">
        <v>0.200463</v>
      </c>
      <c r="D1445" s="60">
        <v>5.9985999999999998E-2</v>
      </c>
      <c r="E1445" s="4"/>
      <c r="F1445" s="75">
        <v>44692.565500578705</v>
      </c>
      <c r="G1445" s="4"/>
      <c r="H1445" s="9"/>
      <c r="I1445" s="9"/>
      <c r="J1445" s="9"/>
      <c r="K1445" s="9"/>
      <c r="L1445" s="9"/>
      <c r="M1445" s="9"/>
    </row>
    <row r="1446" spans="1:13" x14ac:dyDescent="0.55000000000000004">
      <c r="A1446" s="4" t="s">
        <v>12591</v>
      </c>
      <c r="B1446" s="60">
        <v>9.9877999999999995E-2</v>
      </c>
      <c r="C1446" s="60">
        <v>0.200492</v>
      </c>
      <c r="D1446" s="60">
        <v>-6.0045000000000001E-2</v>
      </c>
      <c r="E1446" s="4"/>
      <c r="F1446" s="75">
        <v>44692.565500578705</v>
      </c>
      <c r="G1446" s="4"/>
      <c r="H1446" s="9"/>
      <c r="I1446" s="9"/>
      <c r="J1446" s="9"/>
      <c r="K1446" s="9"/>
      <c r="L1446" s="9"/>
      <c r="M1446" s="9"/>
    </row>
    <row r="1447" spans="1:13" x14ac:dyDescent="0.55000000000000004">
      <c r="A1447" s="4" t="s">
        <v>12592</v>
      </c>
      <c r="B1447" s="60">
        <v>9.9933999999999995E-2</v>
      </c>
      <c r="C1447" s="60">
        <v>0.200518</v>
      </c>
      <c r="D1447" s="60">
        <v>5.9965999999999998E-2</v>
      </c>
      <c r="E1447" s="4"/>
      <c r="F1447" s="75">
        <v>44692.565500578705</v>
      </c>
      <c r="G1447" s="4"/>
      <c r="H1447" s="9"/>
      <c r="I1447" s="9"/>
      <c r="J1447" s="9"/>
      <c r="K1447" s="9"/>
      <c r="L1447" s="9"/>
      <c r="M1447" s="9"/>
    </row>
    <row r="1448" spans="1:13" x14ac:dyDescent="0.55000000000000004">
      <c r="A1448" s="4" t="s">
        <v>12594</v>
      </c>
      <c r="B1448" s="60">
        <v>-0.26251200000000002</v>
      </c>
      <c r="C1448" s="60">
        <v>-1.9991999999999999E-2</v>
      </c>
      <c r="D1448" s="60">
        <v>-5.9993999999999999E-2</v>
      </c>
      <c r="E1448" s="4"/>
      <c r="F1448" s="75">
        <v>44692.565500578705</v>
      </c>
      <c r="G1448" s="4"/>
      <c r="H1448" s="9"/>
      <c r="I1448" s="9"/>
      <c r="J1448" s="9"/>
      <c r="K1448" s="9"/>
      <c r="L1448" s="9"/>
      <c r="M1448" s="9"/>
    </row>
    <row r="1449" spans="1:13" x14ac:dyDescent="0.55000000000000004">
      <c r="A1449" s="4" t="s">
        <v>12595</v>
      </c>
      <c r="B1449" s="60">
        <v>-0.26247500000000001</v>
      </c>
      <c r="C1449" s="60">
        <v>-1.9963000000000002E-2</v>
      </c>
      <c r="D1449" s="60">
        <v>6.0004000000000002E-2</v>
      </c>
      <c r="E1449" s="4"/>
      <c r="F1449" s="75">
        <v>44692.565500578705</v>
      </c>
      <c r="G1449" s="4"/>
      <c r="H1449" s="9"/>
      <c r="I1449" s="9"/>
      <c r="J1449" s="9"/>
      <c r="K1449" s="9"/>
      <c r="L1449" s="9"/>
      <c r="M1449" s="9"/>
    </row>
    <row r="1450" spans="1:13" x14ac:dyDescent="0.55000000000000004">
      <c r="A1450" s="4" t="s">
        <v>12596</v>
      </c>
      <c r="B1450" s="60">
        <v>-0.146645</v>
      </c>
      <c r="C1450" s="60">
        <v>-0.14502899999999999</v>
      </c>
      <c r="D1450" s="60">
        <v>9.7822999999999993E-2</v>
      </c>
      <c r="E1450" s="4"/>
      <c r="F1450" s="75">
        <v>44692.565500578705</v>
      </c>
      <c r="G1450" s="4"/>
      <c r="H1450" s="9"/>
      <c r="I1450" s="9"/>
      <c r="J1450" s="9"/>
      <c r="K1450" s="9"/>
      <c r="L1450" s="9"/>
      <c r="M1450" s="9"/>
    </row>
    <row r="1451" spans="1:13" x14ac:dyDescent="0.55000000000000004">
      <c r="A1451" s="4" t="s">
        <v>12597</v>
      </c>
      <c r="B1451" s="60">
        <v>0.27743400000000001</v>
      </c>
      <c r="C1451" s="60">
        <v>8.5101999999999997E-2</v>
      </c>
      <c r="D1451" s="60">
        <v>9.7887000000000002E-2</v>
      </c>
      <c r="E1451" s="4"/>
      <c r="F1451" s="75">
        <v>44692.565500578705</v>
      </c>
      <c r="G1451" s="4"/>
      <c r="H1451" s="9"/>
      <c r="I1451" s="9"/>
      <c r="J1451" s="9"/>
      <c r="K1451" s="9"/>
      <c r="L1451" s="9"/>
      <c r="M1451" s="9"/>
    </row>
    <row r="1452" spans="1:13" x14ac:dyDescent="0.55000000000000004">
      <c r="A1452" s="4" t="s">
        <v>12599</v>
      </c>
      <c r="B1452" s="60">
        <v>0</v>
      </c>
      <c r="C1452" s="60">
        <v>0</v>
      </c>
      <c r="D1452" s="60">
        <v>0</v>
      </c>
      <c r="E1452" s="4"/>
      <c r="F1452" s="75">
        <v>44692.56555324074</v>
      </c>
      <c r="G1452" s="4"/>
      <c r="H1452" s="9">
        <v>168.041</v>
      </c>
      <c r="I1452" s="9">
        <v>279.52900000000005</v>
      </c>
      <c r="J1452" s="9">
        <f>H1452-168.05</f>
        <v>-9.0000000000145519E-3</v>
      </c>
      <c r="K1452" s="9">
        <f>I1452-279.5</f>
        <v>2.9000000000053205E-2</v>
      </c>
      <c r="L1452" s="9"/>
      <c r="M1452" s="9"/>
    </row>
    <row r="1453" spans="1:13" x14ac:dyDescent="0.55000000000000004">
      <c r="A1453" s="4" t="s">
        <v>12600</v>
      </c>
      <c r="B1453" s="60">
        <v>-0.10008400000000001</v>
      </c>
      <c r="C1453" s="60">
        <v>0.20039299999999999</v>
      </c>
      <c r="D1453" s="60">
        <v>-5.9951999999999998E-2</v>
      </c>
      <c r="E1453" s="4"/>
      <c r="F1453" s="75">
        <v>44692.56555324074</v>
      </c>
      <c r="G1453" s="4"/>
      <c r="H1453" s="9"/>
      <c r="I1453" s="9"/>
      <c r="J1453" s="9"/>
      <c r="K1453" s="9"/>
      <c r="L1453" s="9"/>
      <c r="M1453" s="9"/>
    </row>
    <row r="1454" spans="1:13" x14ac:dyDescent="0.55000000000000004">
      <c r="A1454" s="4" t="s">
        <v>12601</v>
      </c>
      <c r="B1454" s="60">
        <v>-0.100148</v>
      </c>
      <c r="C1454" s="60">
        <v>0.20038</v>
      </c>
      <c r="D1454" s="60">
        <v>5.9976000000000002E-2</v>
      </c>
      <c r="E1454" s="4"/>
      <c r="F1454" s="75">
        <v>44692.56555324074</v>
      </c>
      <c r="G1454" s="4"/>
      <c r="H1454" s="9"/>
      <c r="I1454" s="9"/>
      <c r="J1454" s="9"/>
      <c r="K1454" s="9"/>
      <c r="L1454" s="9"/>
      <c r="M1454" s="9"/>
    </row>
    <row r="1455" spans="1:13" x14ac:dyDescent="0.55000000000000004">
      <c r="A1455" s="4" t="s">
        <v>12602</v>
      </c>
      <c r="B1455" s="60">
        <v>9.9884000000000001E-2</v>
      </c>
      <c r="C1455" s="60">
        <v>0.200462</v>
      </c>
      <c r="D1455" s="60">
        <v>-5.9902999999999998E-2</v>
      </c>
      <c r="E1455" s="4"/>
      <c r="F1455" s="75">
        <v>44692.56555324074</v>
      </c>
      <c r="G1455" s="4"/>
      <c r="H1455" s="9"/>
      <c r="I1455" s="9"/>
      <c r="J1455" s="9"/>
      <c r="K1455" s="9"/>
      <c r="L1455" s="9"/>
      <c r="M1455" s="9"/>
    </row>
    <row r="1456" spans="1:13" x14ac:dyDescent="0.55000000000000004">
      <c r="A1456" s="4" t="s">
        <v>12603</v>
      </c>
      <c r="B1456" s="60">
        <v>9.9856E-2</v>
      </c>
      <c r="C1456" s="60">
        <v>0.200437</v>
      </c>
      <c r="D1456" s="60">
        <v>6.0150000000000002E-2</v>
      </c>
      <c r="E1456" s="4"/>
      <c r="F1456" s="75">
        <v>44692.56555324074</v>
      </c>
      <c r="G1456" s="4"/>
      <c r="H1456" s="9"/>
      <c r="I1456" s="9"/>
      <c r="J1456" s="9"/>
      <c r="K1456" s="9"/>
      <c r="L1456" s="9"/>
      <c r="M1456" s="9"/>
    </row>
    <row r="1457" spans="1:13" x14ac:dyDescent="0.55000000000000004">
      <c r="A1457" s="4" t="s">
        <v>12604</v>
      </c>
      <c r="B1457" s="60">
        <v>-0.26250400000000002</v>
      </c>
      <c r="C1457" s="60">
        <v>-1.9962000000000001E-2</v>
      </c>
      <c r="D1457" s="60">
        <v>-6.0059000000000001E-2</v>
      </c>
      <c r="E1457" s="4"/>
      <c r="F1457" s="75">
        <v>44692.56555324074</v>
      </c>
      <c r="G1457" s="4"/>
      <c r="H1457" s="9"/>
      <c r="I1457" s="9"/>
      <c r="J1457" s="9"/>
      <c r="K1457" s="9"/>
      <c r="L1457" s="9"/>
      <c r="M1457" s="9"/>
    </row>
    <row r="1458" spans="1:13" x14ac:dyDescent="0.55000000000000004">
      <c r="A1458" s="4" t="s">
        <v>12605</v>
      </c>
      <c r="B1458" s="60">
        <v>-0.26250099999999998</v>
      </c>
      <c r="C1458" s="60">
        <v>-2.0022000000000002E-2</v>
      </c>
      <c r="D1458" s="60">
        <v>5.9947E-2</v>
      </c>
      <c r="E1458" s="4"/>
      <c r="F1458" s="75">
        <v>44692.56555324074</v>
      </c>
      <c r="G1458" s="4"/>
      <c r="H1458" s="9"/>
      <c r="I1458" s="9"/>
      <c r="J1458" s="9"/>
      <c r="K1458" s="9"/>
      <c r="L1458" s="9"/>
      <c r="M1458" s="9"/>
    </row>
    <row r="1459" spans="1:13" x14ac:dyDescent="0.55000000000000004">
      <c r="A1459" s="4" t="s">
        <v>12606</v>
      </c>
      <c r="B1459" s="60">
        <v>-0.146596</v>
      </c>
      <c r="C1459" s="60">
        <v>-0.145098</v>
      </c>
      <c r="D1459" s="60">
        <v>9.7749000000000003E-2</v>
      </c>
      <c r="E1459" s="4"/>
      <c r="F1459" s="75">
        <v>44692.56555324074</v>
      </c>
      <c r="G1459" s="4"/>
      <c r="H1459" s="9"/>
      <c r="I1459" s="9"/>
      <c r="J1459" s="9"/>
      <c r="K1459" s="9"/>
      <c r="L1459" s="9"/>
      <c r="M1459" s="9"/>
    </row>
    <row r="1460" spans="1:13" x14ac:dyDescent="0.55000000000000004">
      <c r="A1460" s="4" t="s">
        <v>12607</v>
      </c>
      <c r="B1460" s="60">
        <v>0.27739200000000003</v>
      </c>
      <c r="C1460" s="60">
        <v>8.4994E-2</v>
      </c>
      <c r="D1460" s="60">
        <v>9.7972000000000004E-2</v>
      </c>
      <c r="E1460" s="4"/>
      <c r="F1460" s="75">
        <v>44692.56555324074</v>
      </c>
      <c r="G1460" s="4"/>
      <c r="H1460" s="9"/>
      <c r="I1460" s="9"/>
      <c r="J1460" s="9"/>
      <c r="K1460" s="9"/>
      <c r="L1460" s="9"/>
      <c r="M1460" s="9"/>
    </row>
    <row r="1461" spans="1:13" x14ac:dyDescent="0.55000000000000004">
      <c r="A1461" s="4" t="s">
        <v>12609</v>
      </c>
      <c r="B1461" s="60">
        <v>0</v>
      </c>
      <c r="C1461" s="60">
        <v>0</v>
      </c>
      <c r="D1461" s="60">
        <v>0</v>
      </c>
      <c r="E1461" s="4"/>
      <c r="F1461" s="75">
        <v>44692.565605439813</v>
      </c>
      <c r="G1461" s="4"/>
      <c r="H1461" s="9">
        <v>168.036</v>
      </c>
      <c r="I1461" s="9">
        <v>279.52800000000002</v>
      </c>
      <c r="J1461" s="9">
        <f>H1461-168.05</f>
        <v>-1.4000000000010004E-2</v>
      </c>
      <c r="K1461" s="9">
        <f>I1461-279.5</f>
        <v>2.8000000000020009E-2</v>
      </c>
      <c r="L1461" s="9"/>
      <c r="M1461" s="9"/>
    </row>
    <row r="1462" spans="1:13" x14ac:dyDescent="0.55000000000000004">
      <c r="A1462" s="4" t="s">
        <v>12610</v>
      </c>
      <c r="B1462" s="60">
        <v>-0.10008400000000001</v>
      </c>
      <c r="C1462" s="60">
        <v>0.200462</v>
      </c>
      <c r="D1462" s="60">
        <v>-5.9963000000000002E-2</v>
      </c>
      <c r="E1462" s="4"/>
      <c r="F1462" s="75">
        <v>44692.565605439813</v>
      </c>
      <c r="G1462" s="4"/>
      <c r="H1462" s="9"/>
      <c r="I1462" s="9"/>
      <c r="J1462" s="9"/>
      <c r="K1462" s="9"/>
      <c r="L1462" s="9"/>
      <c r="M1462" s="9"/>
    </row>
    <row r="1463" spans="1:13" x14ac:dyDescent="0.55000000000000004">
      <c r="A1463" s="4" t="s">
        <v>12611</v>
      </c>
      <c r="B1463" s="60">
        <v>-0.100106</v>
      </c>
      <c r="C1463" s="60">
        <v>0.20046</v>
      </c>
      <c r="D1463" s="60">
        <v>5.9970000000000002E-2</v>
      </c>
      <c r="E1463" s="4"/>
      <c r="F1463" s="75">
        <v>44692.565605439813</v>
      </c>
      <c r="G1463" s="4"/>
      <c r="H1463" s="9"/>
      <c r="I1463" s="9"/>
      <c r="J1463" s="9"/>
      <c r="K1463" s="9"/>
      <c r="L1463" s="9"/>
      <c r="M1463" s="9"/>
    </row>
    <row r="1464" spans="1:13" x14ac:dyDescent="0.55000000000000004">
      <c r="A1464" s="4" t="s">
        <v>12612</v>
      </c>
      <c r="B1464" s="60">
        <v>9.9936999999999998E-2</v>
      </c>
      <c r="C1464" s="60">
        <v>0.20047400000000001</v>
      </c>
      <c r="D1464" s="60">
        <v>-6.0005999999999997E-2</v>
      </c>
      <c r="E1464" s="4"/>
      <c r="F1464" s="75">
        <v>44692.565605439813</v>
      </c>
      <c r="G1464" s="4"/>
      <c r="H1464" s="9"/>
      <c r="I1464" s="9"/>
      <c r="J1464" s="9"/>
      <c r="K1464" s="9"/>
      <c r="L1464" s="9"/>
      <c r="M1464" s="9"/>
    </row>
    <row r="1465" spans="1:13" x14ac:dyDescent="0.55000000000000004">
      <c r="A1465" s="4" t="s">
        <v>12613</v>
      </c>
      <c r="B1465" s="60">
        <v>9.9956000000000003E-2</v>
      </c>
      <c r="C1465" s="60">
        <v>0.200517</v>
      </c>
      <c r="D1465" s="60">
        <v>6.0012000000000003E-2</v>
      </c>
      <c r="E1465" s="4"/>
      <c r="F1465" s="75">
        <v>44692.565605439813</v>
      </c>
      <c r="G1465" s="4"/>
      <c r="H1465" s="9"/>
      <c r="I1465" s="9"/>
      <c r="J1465" s="9"/>
      <c r="K1465" s="9"/>
      <c r="L1465" s="9"/>
      <c r="M1465" s="9"/>
    </row>
    <row r="1466" spans="1:13" x14ac:dyDescent="0.55000000000000004">
      <c r="A1466" s="4" t="s">
        <v>12614</v>
      </c>
      <c r="B1466" s="60">
        <v>-0.26253500000000002</v>
      </c>
      <c r="C1466" s="60">
        <v>-2.0032000000000001E-2</v>
      </c>
      <c r="D1466" s="60">
        <v>-5.994E-2</v>
      </c>
      <c r="E1466" s="4"/>
      <c r="F1466" s="75">
        <v>44692.565605439813</v>
      </c>
      <c r="G1466" s="4"/>
      <c r="H1466" s="9"/>
      <c r="I1466" s="9"/>
      <c r="J1466" s="9"/>
      <c r="K1466" s="9"/>
      <c r="L1466" s="9"/>
      <c r="M1466" s="9"/>
    </row>
    <row r="1467" spans="1:13" x14ac:dyDescent="0.55000000000000004">
      <c r="A1467" s="4" t="s">
        <v>12615</v>
      </c>
      <c r="B1467" s="60">
        <v>-0.26252199999999998</v>
      </c>
      <c r="C1467" s="60">
        <v>-2.0041E-2</v>
      </c>
      <c r="D1467" s="60">
        <v>6.0033999999999997E-2</v>
      </c>
      <c r="E1467" s="4"/>
      <c r="F1467" s="75">
        <v>44692.565605439813</v>
      </c>
      <c r="G1467" s="4"/>
      <c r="H1467" s="9"/>
      <c r="I1467" s="9"/>
      <c r="J1467" s="9"/>
      <c r="K1467" s="9"/>
      <c r="L1467" s="9"/>
      <c r="M1467" s="9"/>
    </row>
    <row r="1468" spans="1:13" x14ac:dyDescent="0.55000000000000004">
      <c r="A1468" s="4" t="s">
        <v>12616</v>
      </c>
      <c r="B1468" s="60">
        <v>-0.146731</v>
      </c>
      <c r="C1468" s="60">
        <v>-0.145006</v>
      </c>
      <c r="D1468" s="60">
        <v>9.7821000000000005E-2</v>
      </c>
      <c r="E1468" s="4"/>
      <c r="F1468" s="75">
        <v>44692.565605439813</v>
      </c>
      <c r="G1468" s="4"/>
      <c r="H1468" s="9"/>
      <c r="I1468" s="9"/>
      <c r="J1468" s="9"/>
      <c r="K1468" s="9"/>
      <c r="L1468" s="9"/>
      <c r="M1468" s="9"/>
    </row>
    <row r="1469" spans="1:13" x14ac:dyDescent="0.55000000000000004">
      <c r="A1469" s="4" t="s">
        <v>12617</v>
      </c>
      <c r="B1469" s="60">
        <v>0.27742699999999998</v>
      </c>
      <c r="C1469" s="60">
        <v>8.5003999999999996E-2</v>
      </c>
      <c r="D1469" s="60">
        <v>9.7911999999999999E-2</v>
      </c>
      <c r="E1469" s="4"/>
      <c r="F1469" s="75">
        <v>44692.565605439813</v>
      </c>
      <c r="G1469" s="4"/>
      <c r="H1469" s="9"/>
      <c r="I1469" s="9"/>
      <c r="J1469" s="9"/>
      <c r="K1469" s="9"/>
      <c r="L1469" s="9"/>
      <c r="M1469" s="9"/>
    </row>
    <row r="1470" spans="1:13" x14ac:dyDescent="0.55000000000000004">
      <c r="A1470" s="4" t="s">
        <v>12619</v>
      </c>
      <c r="B1470" s="60">
        <v>0</v>
      </c>
      <c r="C1470" s="60">
        <v>0</v>
      </c>
      <c r="D1470" s="60">
        <v>0</v>
      </c>
      <c r="E1470" s="4"/>
      <c r="F1470" s="75">
        <v>44692.565636574072</v>
      </c>
      <c r="G1470" s="4"/>
      <c r="H1470" s="9">
        <v>168.05200000000002</v>
      </c>
      <c r="I1470" s="9">
        <v>279.51300000000003</v>
      </c>
      <c r="J1470" s="9">
        <f>H1470-168.05</f>
        <v>2.0000000000095497E-3</v>
      </c>
      <c r="K1470" s="9">
        <f>I1470-279.5</f>
        <v>1.3000000000033651E-2</v>
      </c>
      <c r="L1470" s="9"/>
      <c r="M1470" s="9"/>
    </row>
    <row r="1471" spans="1:13" x14ac:dyDescent="0.55000000000000004">
      <c r="A1471" s="4" t="s">
        <v>12620</v>
      </c>
      <c r="B1471" s="60">
        <v>-0.100087</v>
      </c>
      <c r="C1471" s="60">
        <v>0.20046</v>
      </c>
      <c r="D1471" s="60">
        <v>-5.9910999999999999E-2</v>
      </c>
      <c r="E1471" s="4"/>
      <c r="F1471" s="75">
        <v>44692.565636574072</v>
      </c>
      <c r="G1471" s="4"/>
      <c r="H1471" s="9"/>
      <c r="I1471" s="9"/>
      <c r="J1471" s="9"/>
      <c r="K1471" s="9"/>
      <c r="L1471" s="9"/>
      <c r="M1471" s="9"/>
    </row>
    <row r="1472" spans="1:13" x14ac:dyDescent="0.55000000000000004">
      <c r="A1472" s="4" t="s">
        <v>12621</v>
      </c>
      <c r="B1472" s="60">
        <v>-0.100109</v>
      </c>
      <c r="C1472" s="60">
        <v>0.200461</v>
      </c>
      <c r="D1472" s="60">
        <v>6.0018000000000002E-2</v>
      </c>
      <c r="E1472" s="4"/>
      <c r="F1472" s="75">
        <v>44692.565636574072</v>
      </c>
      <c r="G1472" s="4"/>
      <c r="H1472" s="9"/>
      <c r="I1472" s="9"/>
      <c r="J1472" s="9"/>
      <c r="K1472" s="9"/>
      <c r="L1472" s="9"/>
      <c r="M1472" s="9"/>
    </row>
    <row r="1473" spans="1:13" x14ac:dyDescent="0.55000000000000004">
      <c r="A1473" s="4" t="s">
        <v>12622</v>
      </c>
      <c r="B1473" s="60">
        <v>9.9908999999999998E-2</v>
      </c>
      <c r="C1473" s="60">
        <v>0.20050200000000001</v>
      </c>
      <c r="D1473" s="60">
        <v>-5.9934000000000001E-2</v>
      </c>
      <c r="E1473" s="4"/>
      <c r="F1473" s="75">
        <v>44692.565636574072</v>
      </c>
      <c r="G1473" s="4"/>
      <c r="H1473" s="9"/>
      <c r="I1473" s="9"/>
      <c r="J1473" s="9"/>
      <c r="K1473" s="9"/>
      <c r="L1473" s="9"/>
      <c r="M1473" s="9"/>
    </row>
    <row r="1474" spans="1:13" x14ac:dyDescent="0.55000000000000004">
      <c r="A1474" s="4" t="s">
        <v>12623</v>
      </c>
      <c r="B1474" s="60">
        <v>9.9883E-2</v>
      </c>
      <c r="C1474" s="60">
        <v>0.200488</v>
      </c>
      <c r="D1474" s="60">
        <v>6.0017000000000001E-2</v>
      </c>
      <c r="E1474" s="4"/>
      <c r="F1474" s="75">
        <v>44692.565636574072</v>
      </c>
      <c r="G1474" s="4"/>
      <c r="H1474" s="9"/>
      <c r="I1474" s="9"/>
      <c r="J1474" s="9"/>
      <c r="K1474" s="9"/>
      <c r="L1474" s="9"/>
      <c r="M1474" s="9"/>
    </row>
    <row r="1475" spans="1:13" x14ac:dyDescent="0.55000000000000004">
      <c r="A1475" s="4" t="s">
        <v>12624</v>
      </c>
      <c r="B1475" s="60">
        <v>-0.26251799999999997</v>
      </c>
      <c r="C1475" s="60">
        <v>-1.9975E-2</v>
      </c>
      <c r="D1475" s="60">
        <v>-5.9929000000000003E-2</v>
      </c>
      <c r="E1475" s="4"/>
      <c r="F1475" s="75">
        <v>44692.565636574072</v>
      </c>
      <c r="G1475" s="4"/>
      <c r="H1475" s="9"/>
      <c r="I1475" s="9"/>
      <c r="J1475" s="9"/>
      <c r="K1475" s="9"/>
      <c r="L1475" s="9"/>
      <c r="M1475" s="9"/>
    </row>
    <row r="1476" spans="1:13" x14ac:dyDescent="0.55000000000000004">
      <c r="A1476" s="4" t="s">
        <v>12625</v>
      </c>
      <c r="B1476" s="60">
        <v>-0.26250499999999999</v>
      </c>
      <c r="C1476" s="60">
        <v>-1.9994000000000001E-2</v>
      </c>
      <c r="D1476" s="60">
        <v>6.0044E-2</v>
      </c>
      <c r="E1476" s="4"/>
      <c r="F1476" s="75">
        <v>44692.565636574072</v>
      </c>
      <c r="G1476" s="4"/>
      <c r="H1476" s="9"/>
      <c r="I1476" s="9"/>
      <c r="J1476" s="9"/>
      <c r="K1476" s="9"/>
      <c r="L1476" s="9"/>
      <c r="M1476" s="9"/>
    </row>
    <row r="1477" spans="1:13" x14ac:dyDescent="0.55000000000000004">
      <c r="A1477" s="4" t="s">
        <v>12626</v>
      </c>
      <c r="B1477" s="60">
        <v>-0.14662800000000001</v>
      </c>
      <c r="C1477" s="60">
        <v>-0.145037</v>
      </c>
      <c r="D1477" s="60">
        <v>9.7792000000000004E-2</v>
      </c>
      <c r="E1477" s="4"/>
      <c r="F1477" s="75">
        <v>44692.565636574072</v>
      </c>
      <c r="G1477" s="4"/>
      <c r="H1477" s="9"/>
      <c r="I1477" s="9"/>
      <c r="J1477" s="9"/>
      <c r="K1477" s="9"/>
      <c r="L1477" s="9"/>
      <c r="M1477" s="9"/>
    </row>
    <row r="1478" spans="1:13" x14ac:dyDescent="0.55000000000000004">
      <c r="A1478" s="4" t="s">
        <v>12627</v>
      </c>
      <c r="B1478" s="60">
        <v>0.27745700000000001</v>
      </c>
      <c r="C1478" s="60">
        <v>8.5096000000000005E-2</v>
      </c>
      <c r="D1478" s="60">
        <v>9.7928000000000001E-2</v>
      </c>
      <c r="E1478" s="4"/>
      <c r="F1478" s="75">
        <v>44692.565636574072</v>
      </c>
      <c r="G1478" s="4"/>
      <c r="H1478" s="9"/>
      <c r="I1478" s="9"/>
      <c r="J1478" s="9"/>
      <c r="K1478" s="9"/>
      <c r="L1478" s="9"/>
      <c r="M1478" s="9"/>
    </row>
    <row r="1479" spans="1:13" x14ac:dyDescent="0.55000000000000004">
      <c r="A1479" s="88"/>
      <c r="B1479" s="46"/>
      <c r="C1479" s="46"/>
      <c r="D1479" s="46"/>
      <c r="E1479" s="46"/>
      <c r="F1479" s="70"/>
      <c r="G1479" s="46"/>
      <c r="H1479" s="46"/>
    </row>
    <row r="1480" spans="1:13" x14ac:dyDescent="0.55000000000000004">
      <c r="A1480" s="88"/>
      <c r="B1480" s="71"/>
      <c r="C1480" s="71"/>
      <c r="D1480" s="71"/>
      <c r="E1480" s="46"/>
      <c r="F1480" s="46"/>
      <c r="G1480" s="46"/>
      <c r="H1480" s="46"/>
    </row>
    <row r="1481" spans="1:13" x14ac:dyDescent="0.55000000000000004">
      <c r="A1481" s="88"/>
      <c r="B1481" s="46"/>
      <c r="C1481" s="46"/>
      <c r="D1481" s="46"/>
      <c r="E1481" s="46"/>
      <c r="F1481" s="46"/>
      <c r="G1481" s="46"/>
      <c r="H1481" s="46"/>
    </row>
    <row r="1482" spans="1:13" x14ac:dyDescent="0.55000000000000004">
      <c r="A1482" s="88"/>
      <c r="B1482" s="46"/>
      <c r="C1482" s="46"/>
      <c r="D1482" s="46"/>
      <c r="E1482" s="46"/>
      <c r="F1482" s="46"/>
      <c r="G1482" s="46"/>
      <c r="H1482" s="46"/>
    </row>
    <row r="1483" spans="1:13" x14ac:dyDescent="0.55000000000000004">
      <c r="A1483" s="88"/>
      <c r="B1483" s="46"/>
      <c r="C1483" s="46"/>
      <c r="D1483" s="46"/>
      <c r="E1483" s="46"/>
      <c r="F1483" s="46"/>
      <c r="G1483" s="46"/>
      <c r="H1483" s="46"/>
    </row>
    <row r="1484" spans="1:13" x14ac:dyDescent="0.55000000000000004">
      <c r="A1484" s="88"/>
      <c r="B1484" s="46"/>
      <c r="C1484" s="46"/>
      <c r="D1484" s="46"/>
      <c r="E1484" s="46"/>
      <c r="F1484" s="46"/>
      <c r="G1484" s="46"/>
      <c r="H1484" s="46"/>
    </row>
    <row r="1485" spans="1:13" x14ac:dyDescent="0.55000000000000004">
      <c r="A1485" s="88"/>
      <c r="B1485" s="46"/>
      <c r="C1485" s="46"/>
      <c r="D1485" s="46"/>
      <c r="E1485" s="46"/>
      <c r="F1485" s="46"/>
      <c r="G1485" s="46"/>
      <c r="H1485" s="46"/>
    </row>
    <row r="1486" spans="1:13" x14ac:dyDescent="0.55000000000000004">
      <c r="A1486" s="88"/>
      <c r="B1486" s="46"/>
      <c r="C1486" s="46"/>
      <c r="D1486" s="46"/>
      <c r="E1486" s="46"/>
      <c r="F1486" s="46"/>
      <c r="G1486" s="46"/>
      <c r="H1486" s="46"/>
    </row>
    <row r="1487" spans="1:13" x14ac:dyDescent="0.55000000000000004">
      <c r="A1487" s="88"/>
      <c r="B1487" s="46"/>
      <c r="C1487" s="46"/>
      <c r="D1487" s="46"/>
      <c r="E1487" s="46"/>
      <c r="F1487" s="46"/>
      <c r="G1487" s="46"/>
      <c r="H1487" s="46"/>
    </row>
    <row r="1488" spans="1:13" x14ac:dyDescent="0.55000000000000004">
      <c r="A1488" s="88"/>
      <c r="B1488" s="46"/>
      <c r="C1488" s="46"/>
      <c r="D1488" s="46"/>
      <c r="E1488" s="46"/>
      <c r="F1488" s="46"/>
      <c r="G1488" s="46"/>
      <c r="H1488" s="46"/>
    </row>
    <row r="1489" spans="1:8" x14ac:dyDescent="0.55000000000000004">
      <c r="A1489" s="88"/>
      <c r="B1489" s="46"/>
      <c r="C1489" s="46"/>
      <c r="D1489" s="46"/>
      <c r="E1489" s="46"/>
      <c r="F1489" s="46"/>
      <c r="G1489" s="46"/>
      <c r="H1489" s="46"/>
    </row>
    <row r="1490" spans="1:8" x14ac:dyDescent="0.55000000000000004">
      <c r="A1490" s="88"/>
      <c r="B1490" s="46"/>
      <c r="C1490" s="46"/>
      <c r="D1490" s="46"/>
      <c r="E1490" s="46"/>
      <c r="F1490" s="46"/>
      <c r="G1490" s="46"/>
      <c r="H1490" s="46"/>
    </row>
    <row r="1491" spans="1:8" x14ac:dyDescent="0.55000000000000004">
      <c r="A1491" s="88"/>
      <c r="B1491" s="46"/>
      <c r="C1491" s="46"/>
      <c r="D1491" s="46"/>
      <c r="E1491" s="46"/>
      <c r="F1491" s="46"/>
      <c r="G1491" s="46"/>
      <c r="H1491" s="46"/>
    </row>
    <row r="1492" spans="1:8" x14ac:dyDescent="0.55000000000000004">
      <c r="A1492" s="88"/>
      <c r="B1492" s="46"/>
      <c r="C1492" s="46"/>
      <c r="D1492" s="46"/>
      <c r="E1492" s="46"/>
      <c r="F1492" s="46"/>
      <c r="G1492" s="46"/>
      <c r="H1492" s="46"/>
    </row>
    <row r="1493" spans="1:8" x14ac:dyDescent="0.55000000000000004">
      <c r="A1493" s="88"/>
      <c r="B1493" s="46"/>
      <c r="C1493" s="46"/>
      <c r="D1493" s="46"/>
      <c r="E1493" s="46"/>
      <c r="F1493" s="46"/>
      <c r="G1493" s="46"/>
      <c r="H1493" s="46"/>
    </row>
    <row r="1494" spans="1:8" x14ac:dyDescent="0.55000000000000004">
      <c r="A1494" s="88"/>
      <c r="B1494" s="46"/>
      <c r="C1494" s="46"/>
      <c r="D1494" s="46"/>
      <c r="E1494" s="46"/>
      <c r="F1494" s="46"/>
      <c r="G1494" s="46"/>
      <c r="H1494" s="46"/>
    </row>
    <row r="1495" spans="1:8" x14ac:dyDescent="0.55000000000000004">
      <c r="A1495" s="88"/>
      <c r="B1495" s="46"/>
      <c r="C1495" s="46"/>
      <c r="D1495" s="46"/>
      <c r="E1495" s="46"/>
      <c r="F1495" s="46"/>
      <c r="G1495" s="46"/>
      <c r="H1495" s="46"/>
    </row>
    <row r="1496" spans="1:8" x14ac:dyDescent="0.55000000000000004">
      <c r="A1496" s="88"/>
      <c r="B1496" s="46"/>
      <c r="C1496" s="46"/>
      <c r="D1496" s="46"/>
      <c r="E1496" s="46"/>
      <c r="F1496" s="46"/>
      <c r="G1496" s="46"/>
      <c r="H1496" s="46"/>
    </row>
    <row r="1497" spans="1:8" x14ac:dyDescent="0.55000000000000004">
      <c r="A1497" s="88"/>
      <c r="B1497" s="46"/>
      <c r="C1497" s="46"/>
      <c r="D1497" s="46"/>
      <c r="E1497" s="46"/>
      <c r="F1497" s="70"/>
      <c r="G1497" s="46"/>
      <c r="H1497" s="46"/>
    </row>
    <row r="1498" spans="1:8" x14ac:dyDescent="0.55000000000000004">
      <c r="A1498" s="88"/>
      <c r="B1498" s="71"/>
      <c r="C1498" s="71"/>
      <c r="D1498" s="71"/>
      <c r="E1498" s="46"/>
      <c r="F1498" s="46"/>
      <c r="G1498" s="46"/>
      <c r="H1498" s="46"/>
    </row>
    <row r="1499" spans="1:8" x14ac:dyDescent="0.55000000000000004">
      <c r="A1499" s="88"/>
      <c r="B1499" s="46"/>
      <c r="C1499" s="46"/>
      <c r="D1499" s="46"/>
      <c r="E1499" s="46"/>
      <c r="F1499" s="46"/>
      <c r="G1499" s="46"/>
      <c r="H1499" s="46"/>
    </row>
    <row r="1500" spans="1:8" x14ac:dyDescent="0.55000000000000004">
      <c r="A1500" s="88"/>
      <c r="B1500" s="46"/>
      <c r="C1500" s="46"/>
      <c r="D1500" s="46"/>
      <c r="E1500" s="46"/>
      <c r="F1500" s="46"/>
      <c r="G1500" s="46"/>
      <c r="H1500" s="46"/>
    </row>
    <row r="1501" spans="1:8" x14ac:dyDescent="0.55000000000000004">
      <c r="A1501" s="88"/>
      <c r="B1501" s="46"/>
      <c r="C1501" s="46"/>
      <c r="D1501" s="46"/>
      <c r="E1501" s="46"/>
      <c r="F1501" s="46"/>
      <c r="G1501" s="46"/>
      <c r="H1501" s="46"/>
    </row>
    <row r="1502" spans="1:8" x14ac:dyDescent="0.55000000000000004">
      <c r="A1502" s="88"/>
      <c r="B1502" s="46"/>
      <c r="C1502" s="46"/>
      <c r="D1502" s="46"/>
      <c r="E1502" s="46"/>
      <c r="F1502" s="46"/>
      <c r="G1502" s="46"/>
      <c r="H1502" s="46"/>
    </row>
    <row r="1503" spans="1:8" x14ac:dyDescent="0.55000000000000004">
      <c r="A1503" s="88"/>
      <c r="B1503" s="46"/>
      <c r="C1503" s="46"/>
      <c r="D1503" s="46"/>
      <c r="E1503" s="46"/>
      <c r="F1503" s="46"/>
      <c r="G1503" s="46"/>
      <c r="H1503" s="46"/>
    </row>
    <row r="1504" spans="1:8" x14ac:dyDescent="0.55000000000000004">
      <c r="A1504" s="88"/>
      <c r="B1504" s="46"/>
      <c r="C1504" s="46"/>
      <c r="D1504" s="46"/>
      <c r="E1504" s="46"/>
      <c r="F1504" s="46"/>
      <c r="G1504" s="46"/>
      <c r="H1504" s="46"/>
    </row>
    <row r="1505" spans="1:11" x14ac:dyDescent="0.55000000000000004">
      <c r="A1505" s="88"/>
      <c r="B1505" s="46"/>
      <c r="C1505" s="46"/>
      <c r="D1505" s="46"/>
      <c r="E1505" s="46"/>
      <c r="F1505" s="46"/>
      <c r="G1505" s="46"/>
      <c r="H1505" s="46"/>
    </row>
    <row r="1506" spans="1:11" x14ac:dyDescent="0.55000000000000004">
      <c r="A1506" s="88"/>
      <c r="B1506" s="46"/>
      <c r="C1506" s="46"/>
      <c r="D1506" s="46"/>
      <c r="E1506" s="46"/>
      <c r="F1506" s="46"/>
      <c r="G1506" s="46"/>
      <c r="H1506" s="46"/>
    </row>
    <row r="1507" spans="1:11" x14ac:dyDescent="0.55000000000000004">
      <c r="A1507" s="88"/>
      <c r="B1507" s="46"/>
      <c r="C1507" s="46"/>
      <c r="D1507" s="46"/>
      <c r="E1507" s="46"/>
      <c r="F1507" s="46"/>
      <c r="G1507" s="46"/>
      <c r="H1507" s="46"/>
    </row>
    <row r="1508" spans="1:11" x14ac:dyDescent="0.55000000000000004">
      <c r="A1508" s="88"/>
      <c r="B1508" s="46"/>
      <c r="C1508" s="46"/>
      <c r="D1508" s="46"/>
      <c r="E1508" s="46"/>
      <c r="F1508" s="46"/>
      <c r="G1508" s="46"/>
      <c r="H1508" s="46"/>
    </row>
    <row r="1509" spans="1:11" x14ac:dyDescent="0.55000000000000004">
      <c r="A1509" s="88"/>
      <c r="B1509" s="46"/>
      <c r="C1509" s="46"/>
      <c r="D1509" s="46"/>
      <c r="E1509" s="46"/>
      <c r="F1509" s="46"/>
      <c r="G1509" s="46"/>
      <c r="H1509" s="46"/>
    </row>
    <row r="1510" spans="1:11" x14ac:dyDescent="0.55000000000000004">
      <c r="A1510" s="88"/>
      <c r="B1510" s="46"/>
      <c r="C1510" s="46"/>
      <c r="D1510" s="46"/>
      <c r="E1510" s="46"/>
      <c r="F1510" s="46"/>
      <c r="G1510" s="46"/>
      <c r="H1510" s="46"/>
    </row>
    <row r="1511" spans="1:11" x14ac:dyDescent="0.55000000000000004">
      <c r="A1511" s="88"/>
      <c r="B1511" s="46"/>
      <c r="C1511" s="46"/>
      <c r="D1511" s="46"/>
      <c r="E1511" s="46"/>
      <c r="F1511" s="46"/>
      <c r="G1511" s="46"/>
      <c r="H1511" s="46"/>
    </row>
    <row r="1512" spans="1:11" x14ac:dyDescent="0.55000000000000004">
      <c r="A1512" s="88"/>
      <c r="B1512" s="46"/>
      <c r="C1512" s="46"/>
      <c r="D1512" s="46"/>
      <c r="E1512" s="46"/>
      <c r="F1512" s="46"/>
      <c r="G1512" s="46"/>
      <c r="H1512" s="46"/>
    </row>
    <row r="1513" spans="1:11" x14ac:dyDescent="0.55000000000000004">
      <c r="A1513" s="88"/>
      <c r="B1513" s="46"/>
      <c r="C1513" s="46"/>
      <c r="D1513" s="46"/>
      <c r="E1513" s="46"/>
      <c r="F1513" s="46"/>
      <c r="G1513" s="46"/>
      <c r="H1513" s="46"/>
    </row>
    <row r="1514" spans="1:11" x14ac:dyDescent="0.55000000000000004">
      <c r="B1514" s="35"/>
      <c r="C1514" s="35"/>
      <c r="D1514" s="35"/>
      <c r="E1514" s="35"/>
      <c r="F1514" s="35"/>
      <c r="H1514" s="35"/>
      <c r="I1514" s="35"/>
      <c r="J1514" s="35"/>
      <c r="K1514" s="35"/>
    </row>
    <row r="1515" spans="1:11" x14ac:dyDescent="0.55000000000000004">
      <c r="B1515" s="35"/>
      <c r="C1515" s="35"/>
      <c r="D1515" s="35"/>
      <c r="F1515" s="35"/>
    </row>
    <row r="1516" spans="1:11" x14ac:dyDescent="0.55000000000000004">
      <c r="B1516" s="35"/>
      <c r="C1516" s="35"/>
      <c r="D1516" s="35"/>
      <c r="F1516" s="35"/>
    </row>
    <row r="1517" spans="1:11" x14ac:dyDescent="0.55000000000000004">
      <c r="B1517" s="35"/>
      <c r="C1517" s="35"/>
      <c r="D1517" s="35"/>
      <c r="F1517" s="35"/>
    </row>
    <row r="1518" spans="1:11" x14ac:dyDescent="0.55000000000000004">
      <c r="B1518" s="35"/>
      <c r="C1518" s="35"/>
      <c r="D1518" s="35"/>
      <c r="F1518" s="35"/>
    </row>
    <row r="1519" spans="1:11" x14ac:dyDescent="0.55000000000000004">
      <c r="B1519" s="35"/>
      <c r="C1519" s="35"/>
      <c r="D1519" s="35"/>
      <c r="F1519" s="35"/>
    </row>
    <row r="1520" spans="1:11" x14ac:dyDescent="0.55000000000000004">
      <c r="B1520" s="35"/>
      <c r="C1520" s="35"/>
      <c r="D1520" s="35"/>
      <c r="F1520" s="35"/>
    </row>
    <row r="1521" spans="2:6" x14ac:dyDescent="0.55000000000000004">
      <c r="B1521" s="35"/>
      <c r="C1521" s="35"/>
      <c r="D1521" s="35"/>
      <c r="F1521" s="35"/>
    </row>
    <row r="1522" spans="2:6" x14ac:dyDescent="0.55000000000000004">
      <c r="B1522" s="35"/>
      <c r="C1522" s="35"/>
      <c r="D1522" s="35"/>
      <c r="F1522" s="35"/>
    </row>
    <row r="1523" spans="2:6" x14ac:dyDescent="0.55000000000000004">
      <c r="B1523" s="35"/>
      <c r="C1523" s="35"/>
      <c r="D1523" s="35"/>
      <c r="F1523" s="35"/>
    </row>
    <row r="1524" spans="2:6" x14ac:dyDescent="0.55000000000000004">
      <c r="B1524" s="35"/>
      <c r="C1524" s="35"/>
      <c r="D1524" s="35"/>
      <c r="F1524" s="35"/>
    </row>
    <row r="1525" spans="2:6" x14ac:dyDescent="0.55000000000000004">
      <c r="B1525" s="35"/>
      <c r="C1525" s="35"/>
      <c r="D1525" s="35"/>
      <c r="F1525" s="35"/>
    </row>
    <row r="1526" spans="2:6" x14ac:dyDescent="0.55000000000000004">
      <c r="B1526" s="35"/>
      <c r="C1526" s="35"/>
      <c r="D1526" s="35"/>
      <c r="F1526" s="35"/>
    </row>
    <row r="1527" spans="2:6" x14ac:dyDescent="0.55000000000000004">
      <c r="B1527" s="35"/>
      <c r="C1527" s="35"/>
      <c r="D1527" s="35"/>
      <c r="F1527" s="35"/>
    </row>
    <row r="1528" spans="2:6" x14ac:dyDescent="0.55000000000000004">
      <c r="B1528" s="35"/>
      <c r="C1528" s="35"/>
      <c r="D1528" s="35"/>
      <c r="F1528" s="35"/>
    </row>
    <row r="1529" spans="2:6" x14ac:dyDescent="0.55000000000000004">
      <c r="B1529" s="35"/>
      <c r="C1529" s="35"/>
      <c r="D1529" s="35"/>
      <c r="F1529" s="35"/>
    </row>
    <row r="1530" spans="2:6" x14ac:dyDescent="0.55000000000000004">
      <c r="B1530" s="35"/>
      <c r="C1530" s="35"/>
      <c r="D1530" s="35"/>
    </row>
  </sheetData>
  <sortState xmlns:xlrd2="http://schemas.microsoft.com/office/spreadsheetml/2017/richdata2" ref="A3:K1531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O740"/>
  <sheetViews>
    <sheetView zoomScaleNormal="100" workbookViewId="0">
      <selection sqref="A1:K1048576"/>
    </sheetView>
  </sheetViews>
  <sheetFormatPr defaultColWidth="8.83984375" defaultRowHeight="14.4" x14ac:dyDescent="0.55000000000000004"/>
  <cols>
    <col min="1" max="1" width="11.68359375" style="78" customWidth="1"/>
    <col min="2" max="4" width="11.68359375" style="46" customWidth="1"/>
    <col min="5" max="5" width="5.68359375" style="46" customWidth="1"/>
    <col min="6" max="6" width="17.68359375" style="46" customWidth="1"/>
    <col min="7" max="7" width="5.68359375" customWidth="1"/>
    <col min="8" max="8" width="11.68359375" style="68" customWidth="1"/>
    <col min="9" max="11" width="11.68359375" style="4" customWidth="1"/>
    <col min="13" max="15" width="9.26171875" bestFit="1" customWidth="1"/>
  </cols>
  <sheetData>
    <row r="1" spans="1:11" x14ac:dyDescent="0.55000000000000004">
      <c r="A1" s="78" t="s">
        <v>117</v>
      </c>
      <c r="B1" s="68" t="s">
        <v>408</v>
      </c>
      <c r="C1" s="68" t="s">
        <v>409</v>
      </c>
      <c r="D1" s="68" t="s">
        <v>410</v>
      </c>
      <c r="F1" s="68" t="s">
        <v>118</v>
      </c>
      <c r="H1" s="68" t="s">
        <v>406</v>
      </c>
      <c r="I1" s="4" t="s">
        <v>407</v>
      </c>
      <c r="J1" s="4" t="s">
        <v>447</v>
      </c>
      <c r="K1" s="4" t="s">
        <v>448</v>
      </c>
    </row>
    <row r="2" spans="1:11" x14ac:dyDescent="0.55000000000000004">
      <c r="H2" s="76">
        <v>168.05</v>
      </c>
      <c r="I2" s="16">
        <v>279.5</v>
      </c>
    </row>
    <row r="3" spans="1:11" x14ac:dyDescent="0.55000000000000004">
      <c r="A3" s="79"/>
      <c r="B3" s="69"/>
      <c r="C3" s="69"/>
      <c r="D3" s="69"/>
      <c r="F3" s="69"/>
      <c r="H3" s="77"/>
    </row>
    <row r="4" spans="1:11" x14ac:dyDescent="0.55000000000000004">
      <c r="A4" s="79"/>
      <c r="B4" s="69"/>
      <c r="C4" s="69"/>
      <c r="D4" s="69"/>
      <c r="F4" s="69"/>
    </row>
    <row r="5" spans="1:11" x14ac:dyDescent="0.55000000000000004">
      <c r="A5" s="79"/>
      <c r="B5" s="69"/>
      <c r="C5" s="69"/>
      <c r="D5" s="69"/>
      <c r="F5" s="69"/>
    </row>
    <row r="6" spans="1:11" x14ac:dyDescent="0.55000000000000004">
      <c r="A6" s="79"/>
      <c r="B6" s="69"/>
      <c r="C6" s="69"/>
      <c r="D6" s="69"/>
      <c r="F6" s="69"/>
    </row>
    <row r="7" spans="1:11" x14ac:dyDescent="0.55000000000000004">
      <c r="A7" s="79"/>
      <c r="B7" s="69"/>
      <c r="C7" s="69"/>
      <c r="D7" s="69"/>
      <c r="F7" s="69"/>
    </row>
    <row r="8" spans="1:11" x14ac:dyDescent="0.55000000000000004">
      <c r="A8" s="79"/>
      <c r="B8" s="69"/>
      <c r="C8" s="69"/>
      <c r="D8" s="69"/>
      <c r="F8" s="69"/>
    </row>
    <row r="9" spans="1:11" x14ac:dyDescent="0.55000000000000004">
      <c r="A9" s="79"/>
      <c r="B9" s="69"/>
      <c r="C9" s="69"/>
      <c r="D9" s="69"/>
      <c r="F9" s="69"/>
    </row>
    <row r="10" spans="1:11" x14ac:dyDescent="0.55000000000000004">
      <c r="A10" s="79"/>
      <c r="B10" s="69"/>
      <c r="C10" s="69"/>
      <c r="D10" s="69"/>
      <c r="F10" s="69"/>
    </row>
    <row r="11" spans="1:11" x14ac:dyDescent="0.55000000000000004">
      <c r="A11" s="79"/>
      <c r="B11" s="69"/>
      <c r="C11" s="69"/>
      <c r="D11" s="69"/>
      <c r="F11" s="69"/>
    </row>
    <row r="12" spans="1:11" x14ac:dyDescent="0.55000000000000004">
      <c r="A12" s="4" t="s">
        <v>207</v>
      </c>
      <c r="B12" s="60">
        <v>0</v>
      </c>
      <c r="C12" s="60">
        <v>0</v>
      </c>
      <c r="D12" s="60">
        <v>0</v>
      </c>
      <c r="E12" s="4"/>
      <c r="F12" s="75">
        <v>44670.618573958331</v>
      </c>
      <c r="G12" s="4"/>
      <c r="H12" s="9">
        <v>168.05999999999997</v>
      </c>
      <c r="I12" s="9">
        <v>279.488</v>
      </c>
      <c r="J12" s="9">
        <f>H12-168.05</f>
        <v>9.9999999999624833E-3</v>
      </c>
      <c r="K12" s="9">
        <f>I12-279.5</f>
        <v>-1.2000000000000455E-2</v>
      </c>
    </row>
    <row r="13" spans="1:11" x14ac:dyDescent="0.55000000000000004">
      <c r="A13" s="4" t="s">
        <v>208</v>
      </c>
      <c r="B13" s="60">
        <v>-0.100286</v>
      </c>
      <c r="C13" s="60">
        <v>0.20044600000000001</v>
      </c>
      <c r="D13" s="60">
        <v>-4.2523999999999999E-2</v>
      </c>
      <c r="E13" s="4"/>
      <c r="F13" s="75">
        <v>44670.618573958331</v>
      </c>
      <c r="G13" s="4"/>
      <c r="H13" s="9"/>
      <c r="I13" s="9"/>
      <c r="J13" s="9"/>
      <c r="K13" s="9"/>
    </row>
    <row r="14" spans="1:11" x14ac:dyDescent="0.55000000000000004">
      <c r="A14" s="4" t="s">
        <v>209</v>
      </c>
      <c r="B14" s="60">
        <v>-0.100287</v>
      </c>
      <c r="C14" s="60">
        <v>0.20044200000000001</v>
      </c>
      <c r="D14" s="60">
        <v>4.2172000000000001E-2</v>
      </c>
      <c r="E14" s="4"/>
      <c r="F14" s="75">
        <v>44670.618573958331</v>
      </c>
      <c r="G14" s="4"/>
      <c r="H14" s="9"/>
      <c r="I14" s="9"/>
      <c r="J14" s="9"/>
      <c r="K14" s="9"/>
    </row>
    <row r="15" spans="1:11" x14ac:dyDescent="0.55000000000000004">
      <c r="A15" s="4" t="s">
        <v>210</v>
      </c>
      <c r="B15" s="60">
        <v>0.10025299999999999</v>
      </c>
      <c r="C15" s="60">
        <v>0.20044500000000001</v>
      </c>
      <c r="D15" s="60">
        <v>-4.2721000000000002E-2</v>
      </c>
      <c r="E15" s="4"/>
      <c r="F15" s="75">
        <v>44670.618573958331</v>
      </c>
      <c r="G15" s="4"/>
      <c r="H15" s="9"/>
      <c r="I15" s="9"/>
      <c r="J15" s="9"/>
      <c r="K15" s="9"/>
    </row>
    <row r="16" spans="1:11" x14ac:dyDescent="0.55000000000000004">
      <c r="A16" s="4" t="s">
        <v>211</v>
      </c>
      <c r="B16" s="60">
        <v>9.9942000000000003E-2</v>
      </c>
      <c r="C16" s="60">
        <v>0.20045499999999999</v>
      </c>
      <c r="D16" s="60">
        <v>4.1958000000000002E-2</v>
      </c>
      <c r="E16" s="4"/>
      <c r="F16" s="75">
        <v>44670.618573958331</v>
      </c>
      <c r="G16" s="4"/>
      <c r="H16" s="9"/>
      <c r="I16" s="9"/>
      <c r="J16" s="9"/>
      <c r="K16" s="9"/>
    </row>
    <row r="17" spans="1:11" x14ac:dyDescent="0.55000000000000004">
      <c r="A17" s="4" t="s">
        <v>212</v>
      </c>
      <c r="B17" s="60">
        <v>-0.25928299999999999</v>
      </c>
      <c r="C17" s="60">
        <v>-2.0479000000000001E-2</v>
      </c>
      <c r="D17" s="60">
        <v>-6.0215999999999999E-2</v>
      </c>
      <c r="E17" s="4"/>
      <c r="F17" s="75">
        <v>44670.618573958331</v>
      </c>
      <c r="G17" s="4"/>
      <c r="H17" s="9"/>
      <c r="I17" s="9"/>
      <c r="J17" s="9"/>
      <c r="K17" s="9"/>
    </row>
    <row r="18" spans="1:11" x14ac:dyDescent="0.55000000000000004">
      <c r="A18" s="4" t="s">
        <v>213</v>
      </c>
      <c r="B18" s="60">
        <v>-0.259293</v>
      </c>
      <c r="C18" s="60">
        <v>-2.0014000000000001E-2</v>
      </c>
      <c r="D18" s="60">
        <v>5.9443000000000003E-2</v>
      </c>
      <c r="E18" s="4"/>
      <c r="F18" s="75">
        <v>44670.618573958331</v>
      </c>
      <c r="G18" s="4"/>
      <c r="H18" s="9"/>
      <c r="I18" s="9"/>
      <c r="J18" s="9"/>
      <c r="K18" s="9"/>
    </row>
    <row r="19" spans="1:11" x14ac:dyDescent="0.55000000000000004">
      <c r="A19" s="4" t="s">
        <v>214</v>
      </c>
      <c r="B19" s="60">
        <v>-0.147537</v>
      </c>
      <c r="C19" s="60">
        <v>-0.144368</v>
      </c>
      <c r="D19" s="60">
        <v>0.112715</v>
      </c>
      <c r="E19" s="4"/>
      <c r="F19" s="75">
        <v>44670.618573958331</v>
      </c>
      <c r="G19" s="4"/>
      <c r="H19" s="9"/>
      <c r="I19" s="9"/>
      <c r="J19" s="9"/>
      <c r="K19" s="9"/>
    </row>
    <row r="20" spans="1:11" x14ac:dyDescent="0.55000000000000004">
      <c r="A20" s="4" t="s">
        <v>215</v>
      </c>
      <c r="B20" s="60">
        <v>0.24251600000000001</v>
      </c>
      <c r="C20" s="60">
        <v>8.5325999999999999E-2</v>
      </c>
      <c r="D20" s="60">
        <v>0.11276899999999999</v>
      </c>
      <c r="E20" s="4"/>
      <c r="F20" s="75">
        <v>44670.618573958331</v>
      </c>
      <c r="G20" s="4"/>
      <c r="H20" s="9"/>
      <c r="I20" s="9"/>
      <c r="J20" s="9"/>
      <c r="K20" s="9"/>
    </row>
    <row r="21" spans="1:11" x14ac:dyDescent="0.55000000000000004">
      <c r="A21" s="4" t="s">
        <v>836</v>
      </c>
      <c r="B21" s="60">
        <v>0</v>
      </c>
      <c r="C21" s="60">
        <v>0</v>
      </c>
      <c r="D21" s="60">
        <v>0</v>
      </c>
      <c r="E21" s="4"/>
      <c r="F21" s="75">
        <v>44670.618596875</v>
      </c>
      <c r="G21" s="4"/>
      <c r="H21" s="9">
        <v>168.04499999999999</v>
      </c>
      <c r="I21" s="9">
        <v>279.54400000000004</v>
      </c>
      <c r="J21" s="9">
        <f>H21-168.05</f>
        <v>-5.0000000000238742E-3</v>
      </c>
      <c r="K21" s="9">
        <f>I21-279.5</f>
        <v>4.4000000000039563E-2</v>
      </c>
    </row>
    <row r="22" spans="1:11" x14ac:dyDescent="0.55000000000000004">
      <c r="A22" s="4" t="s">
        <v>835</v>
      </c>
      <c r="B22" s="60">
        <v>-9.9876000000000006E-2</v>
      </c>
      <c r="C22" s="60">
        <v>0.20044600000000001</v>
      </c>
      <c r="D22" s="60">
        <v>-4.2814999999999999E-2</v>
      </c>
      <c r="E22" s="4"/>
      <c r="F22" s="75">
        <v>44670.618596875</v>
      </c>
      <c r="G22" s="4"/>
      <c r="H22" s="9"/>
      <c r="I22" s="9"/>
      <c r="J22" s="9"/>
      <c r="K22" s="9"/>
    </row>
    <row r="23" spans="1:11" x14ac:dyDescent="0.55000000000000004">
      <c r="A23" s="4" t="s">
        <v>834</v>
      </c>
      <c r="B23" s="60">
        <v>-9.9942000000000003E-2</v>
      </c>
      <c r="C23" s="60">
        <v>0.20036300000000001</v>
      </c>
      <c r="D23" s="60">
        <v>4.2325000000000002E-2</v>
      </c>
      <c r="E23" s="4"/>
      <c r="F23" s="75">
        <v>44670.618596875</v>
      </c>
      <c r="G23" s="4"/>
      <c r="H23" s="9"/>
      <c r="I23" s="9"/>
      <c r="J23" s="9"/>
      <c r="K23" s="9"/>
    </row>
    <row r="24" spans="1:11" x14ac:dyDescent="0.55000000000000004">
      <c r="A24" s="4" t="s">
        <v>833</v>
      </c>
      <c r="B24" s="60">
        <v>9.9996000000000002E-2</v>
      </c>
      <c r="C24" s="60">
        <v>0.200402</v>
      </c>
      <c r="D24" s="60">
        <v>-4.2588000000000001E-2</v>
      </c>
      <c r="E24" s="4"/>
      <c r="F24" s="75">
        <v>44670.618596875</v>
      </c>
      <c r="G24" s="4"/>
      <c r="H24" s="9"/>
      <c r="I24" s="9"/>
      <c r="J24" s="9"/>
      <c r="K24" s="9"/>
    </row>
    <row r="25" spans="1:11" x14ac:dyDescent="0.55000000000000004">
      <c r="A25" s="4" t="s">
        <v>832</v>
      </c>
      <c r="B25" s="60">
        <v>9.9597000000000005E-2</v>
      </c>
      <c r="C25" s="60">
        <v>0.200351</v>
      </c>
      <c r="D25" s="60">
        <v>4.2562999999999997E-2</v>
      </c>
      <c r="E25" s="4"/>
      <c r="F25" s="75">
        <v>44670.618596875</v>
      </c>
      <c r="G25" s="4"/>
      <c r="H25" s="9"/>
      <c r="I25" s="9"/>
      <c r="J25" s="9"/>
      <c r="K25" s="9"/>
    </row>
    <row r="26" spans="1:11" x14ac:dyDescent="0.55000000000000004">
      <c r="A26" s="4" t="s">
        <v>831</v>
      </c>
      <c r="B26" s="60">
        <v>-0.259351</v>
      </c>
      <c r="C26" s="60">
        <v>-2.0201E-2</v>
      </c>
      <c r="D26" s="60">
        <v>-6.0346999999999998E-2</v>
      </c>
      <c r="E26" s="4"/>
      <c r="F26" s="75">
        <v>44670.618596875</v>
      </c>
      <c r="G26" s="4"/>
      <c r="H26" s="9"/>
      <c r="I26" s="9"/>
      <c r="J26" s="9"/>
      <c r="K26" s="9"/>
    </row>
    <row r="27" spans="1:11" x14ac:dyDescent="0.55000000000000004">
      <c r="A27" s="4" t="s">
        <v>830</v>
      </c>
      <c r="B27" s="60">
        <v>-0.259434</v>
      </c>
      <c r="C27" s="60">
        <v>-1.9997999999999998E-2</v>
      </c>
      <c r="D27" s="60">
        <v>5.9531000000000001E-2</v>
      </c>
      <c r="E27" s="4"/>
      <c r="F27" s="75">
        <v>44670.618596875</v>
      </c>
      <c r="G27" s="4"/>
      <c r="H27" s="9"/>
      <c r="I27" s="9"/>
      <c r="J27" s="9"/>
      <c r="K27" s="9"/>
    </row>
    <row r="28" spans="1:11" x14ac:dyDescent="0.55000000000000004">
      <c r="A28" s="4" t="s">
        <v>829</v>
      </c>
      <c r="B28" s="60">
        <v>-0.14751800000000001</v>
      </c>
      <c r="C28" s="60">
        <v>-0.14383199999999999</v>
      </c>
      <c r="D28" s="60">
        <v>0.112604</v>
      </c>
      <c r="E28" s="4"/>
      <c r="F28" s="75">
        <v>44670.618596875</v>
      </c>
      <c r="G28" s="4"/>
      <c r="H28" s="9"/>
      <c r="I28" s="9"/>
      <c r="J28" s="9"/>
      <c r="K28" s="9"/>
    </row>
    <row r="29" spans="1:11" x14ac:dyDescent="0.55000000000000004">
      <c r="A29" s="4" t="s">
        <v>828</v>
      </c>
      <c r="B29" s="60">
        <v>0.24259700000000001</v>
      </c>
      <c r="C29" s="60">
        <v>8.5209999999999994E-2</v>
      </c>
      <c r="D29" s="60">
        <v>0.112956</v>
      </c>
      <c r="E29" s="4"/>
      <c r="F29" s="75">
        <v>44670.618596875</v>
      </c>
      <c r="G29" s="4"/>
      <c r="H29" s="9"/>
      <c r="I29" s="9"/>
      <c r="J29" s="9"/>
      <c r="K29" s="9"/>
    </row>
    <row r="30" spans="1:11" x14ac:dyDescent="0.55000000000000004">
      <c r="A30" s="4" t="s">
        <v>316</v>
      </c>
      <c r="B30" s="60">
        <v>0</v>
      </c>
      <c r="C30" s="60">
        <v>0</v>
      </c>
      <c r="D30" s="60">
        <v>0</v>
      </c>
      <c r="E30" s="4"/>
      <c r="F30" s="75">
        <v>44670.618622106478</v>
      </c>
      <c r="G30" s="4"/>
      <c r="H30" s="9">
        <v>168.28399999999999</v>
      </c>
      <c r="I30" s="9">
        <v>279.50299999999999</v>
      </c>
      <c r="J30" s="9">
        <f>H30-168.05</f>
        <v>0.23399999999998045</v>
      </c>
      <c r="K30" s="9">
        <f>I30-279.5</f>
        <v>2.9999999999859028E-3</v>
      </c>
    </row>
    <row r="31" spans="1:11" x14ac:dyDescent="0.55000000000000004">
      <c r="A31" s="4" t="s">
        <v>317</v>
      </c>
      <c r="B31" s="60">
        <v>-0.100011</v>
      </c>
      <c r="C31" s="60">
        <v>0.200437</v>
      </c>
      <c r="D31" s="60">
        <v>-4.2889999999999998E-2</v>
      </c>
      <c r="E31" s="4"/>
      <c r="F31" s="75">
        <v>44670.618622106478</v>
      </c>
      <c r="G31" s="4"/>
      <c r="H31" s="9"/>
      <c r="I31" s="9"/>
      <c r="J31" s="9"/>
      <c r="K31" s="9"/>
    </row>
    <row r="32" spans="1:11" x14ac:dyDescent="0.55000000000000004">
      <c r="A32" s="4" t="s">
        <v>318</v>
      </c>
      <c r="B32" s="60">
        <v>-0.100313</v>
      </c>
      <c r="C32" s="60">
        <v>0.20043</v>
      </c>
      <c r="D32" s="60">
        <v>4.2041000000000002E-2</v>
      </c>
      <c r="E32" s="4"/>
      <c r="F32" s="75">
        <v>44670.618622106478</v>
      </c>
      <c r="G32" s="4"/>
      <c r="H32" s="9"/>
      <c r="I32" s="9"/>
      <c r="J32" s="9"/>
      <c r="K32" s="9"/>
    </row>
    <row r="33" spans="1:11" x14ac:dyDescent="0.55000000000000004">
      <c r="A33" s="4" t="s">
        <v>319</v>
      </c>
      <c r="B33" s="60">
        <v>0.100159</v>
      </c>
      <c r="C33" s="60">
        <v>0.200486</v>
      </c>
      <c r="D33" s="60">
        <v>-4.2828999999999999E-2</v>
      </c>
      <c r="E33" s="4"/>
      <c r="F33" s="75">
        <v>44670.618622106478</v>
      </c>
      <c r="G33" s="4"/>
      <c r="H33" s="9"/>
      <c r="I33" s="9"/>
      <c r="J33" s="9"/>
      <c r="K33" s="9"/>
    </row>
    <row r="34" spans="1:11" x14ac:dyDescent="0.55000000000000004">
      <c r="A34" s="4" t="s">
        <v>320</v>
      </c>
      <c r="B34" s="60">
        <v>0.100315</v>
      </c>
      <c r="C34" s="60">
        <v>0.20044300000000001</v>
      </c>
      <c r="D34" s="60">
        <v>4.2353000000000002E-2</v>
      </c>
      <c r="E34" s="4"/>
      <c r="F34" s="75">
        <v>44670.618622106478</v>
      </c>
      <c r="G34" s="4"/>
      <c r="H34" s="9"/>
      <c r="I34" s="9"/>
      <c r="J34" s="9"/>
      <c r="K34" s="9"/>
    </row>
    <row r="35" spans="1:11" x14ac:dyDescent="0.55000000000000004">
      <c r="A35" s="4" t="s">
        <v>321</v>
      </c>
      <c r="B35" s="60">
        <v>-0.25911699999999999</v>
      </c>
      <c r="C35" s="60">
        <v>-1.9654000000000001E-2</v>
      </c>
      <c r="D35" s="60">
        <v>-6.0093000000000001E-2</v>
      </c>
      <c r="E35" s="4"/>
      <c r="F35" s="75">
        <v>44670.618622106478</v>
      </c>
      <c r="G35" s="4"/>
      <c r="H35" s="9"/>
      <c r="I35" s="9"/>
      <c r="J35" s="9"/>
      <c r="K35" s="9"/>
    </row>
    <row r="36" spans="1:11" x14ac:dyDescent="0.55000000000000004">
      <c r="A36" s="4" t="s">
        <v>322</v>
      </c>
      <c r="B36" s="60">
        <v>-0.259108</v>
      </c>
      <c r="C36" s="60">
        <v>-1.9671000000000001E-2</v>
      </c>
      <c r="D36" s="60">
        <v>6.0137000000000003E-2</v>
      </c>
      <c r="E36" s="4"/>
      <c r="F36" s="75">
        <v>44670.618622106478</v>
      </c>
      <c r="G36" s="4"/>
      <c r="H36" s="9"/>
      <c r="I36" s="9"/>
      <c r="J36" s="9"/>
      <c r="K36" s="9"/>
    </row>
    <row r="37" spans="1:11" x14ac:dyDescent="0.55000000000000004">
      <c r="A37" s="4" t="s">
        <v>323</v>
      </c>
      <c r="B37" s="60">
        <v>-0.14771699999999999</v>
      </c>
      <c r="C37" s="60">
        <v>-0.143951</v>
      </c>
      <c r="D37" s="60">
        <v>0.11286</v>
      </c>
      <c r="E37" s="4"/>
      <c r="F37" s="75">
        <v>44670.618622106478</v>
      </c>
      <c r="G37" s="4"/>
      <c r="H37" s="9"/>
      <c r="I37" s="9"/>
      <c r="J37" s="9"/>
      <c r="K37" s="9"/>
    </row>
    <row r="38" spans="1:11" x14ac:dyDescent="0.55000000000000004">
      <c r="A38" s="4" t="s">
        <v>324</v>
      </c>
      <c r="B38" s="60">
        <v>0.24274399999999999</v>
      </c>
      <c r="C38" s="60">
        <v>8.5264000000000006E-2</v>
      </c>
      <c r="D38" s="60">
        <v>0.11276600000000001</v>
      </c>
      <c r="E38" s="4"/>
      <c r="F38" s="75">
        <v>44670.618622106478</v>
      </c>
      <c r="G38" s="4"/>
      <c r="H38" s="9"/>
      <c r="I38" s="9"/>
      <c r="J38" s="9"/>
      <c r="K38" s="9"/>
    </row>
    <row r="39" spans="1:11" x14ac:dyDescent="0.55000000000000004">
      <c r="A39" s="4" t="s">
        <v>216</v>
      </c>
      <c r="B39" s="60">
        <v>0</v>
      </c>
      <c r="C39" s="60">
        <v>0</v>
      </c>
      <c r="D39" s="60">
        <v>0</v>
      </c>
      <c r="E39" s="4"/>
      <c r="F39" s="75">
        <v>44670.61864872685</v>
      </c>
      <c r="G39" s="4"/>
      <c r="H39" s="9">
        <v>168.10500000000002</v>
      </c>
      <c r="I39" s="9">
        <v>279.50399999999996</v>
      </c>
      <c r="J39" s="9">
        <f>H39-168.05</f>
        <v>5.5000000000006821E-2</v>
      </c>
      <c r="K39" s="9">
        <f>I39-279.5</f>
        <v>3.999999999962256E-3</v>
      </c>
    </row>
    <row r="40" spans="1:11" x14ac:dyDescent="0.55000000000000004">
      <c r="A40" s="4" t="s">
        <v>217</v>
      </c>
      <c r="B40" s="60">
        <v>-0.100093</v>
      </c>
      <c r="C40" s="60">
        <v>0.20041600000000001</v>
      </c>
      <c r="D40" s="60">
        <v>-4.2811000000000002E-2</v>
      </c>
      <c r="E40" s="4"/>
      <c r="F40" s="75">
        <v>44670.61864872685</v>
      </c>
      <c r="G40" s="4"/>
      <c r="H40" s="9"/>
      <c r="I40" s="9"/>
      <c r="J40" s="9"/>
      <c r="K40" s="9"/>
    </row>
    <row r="41" spans="1:11" x14ac:dyDescent="0.55000000000000004">
      <c r="A41" s="4" t="s">
        <v>218</v>
      </c>
      <c r="B41" s="60">
        <v>-0.10008</v>
      </c>
      <c r="C41" s="60">
        <v>0.200429</v>
      </c>
      <c r="D41" s="60">
        <v>4.1986999999999997E-2</v>
      </c>
      <c r="E41" s="4"/>
      <c r="F41" s="75">
        <v>44670.61864872685</v>
      </c>
      <c r="G41" s="4"/>
      <c r="H41" s="9"/>
      <c r="I41" s="9"/>
      <c r="J41" s="9"/>
      <c r="K41" s="9"/>
    </row>
    <row r="42" spans="1:11" x14ac:dyDescent="0.55000000000000004">
      <c r="A42" s="4" t="s">
        <v>219</v>
      </c>
      <c r="B42" s="60">
        <v>0.100497</v>
      </c>
      <c r="C42" s="60">
        <v>0.200435</v>
      </c>
      <c r="D42" s="60">
        <v>-4.2597000000000003E-2</v>
      </c>
      <c r="E42" s="4"/>
      <c r="F42" s="75">
        <v>44670.61864872685</v>
      </c>
      <c r="G42" s="4"/>
      <c r="H42" s="9"/>
      <c r="I42" s="9"/>
      <c r="J42" s="9"/>
      <c r="K42" s="9"/>
    </row>
    <row r="43" spans="1:11" x14ac:dyDescent="0.55000000000000004">
      <c r="A43" s="4" t="s">
        <v>220</v>
      </c>
      <c r="B43" s="60">
        <v>0.10030500000000001</v>
      </c>
      <c r="C43" s="60">
        <v>0.20044000000000001</v>
      </c>
      <c r="D43" s="60">
        <v>4.2720000000000001E-2</v>
      </c>
      <c r="E43" s="4"/>
      <c r="F43" s="75">
        <v>44670.61864872685</v>
      </c>
      <c r="G43" s="4"/>
      <c r="H43" s="9"/>
      <c r="I43" s="9"/>
      <c r="J43" s="9"/>
      <c r="K43" s="9"/>
    </row>
    <row r="44" spans="1:11" x14ac:dyDescent="0.55000000000000004">
      <c r="A44" s="4" t="s">
        <v>221</v>
      </c>
      <c r="B44" s="60">
        <v>-0.259295</v>
      </c>
      <c r="C44" s="60">
        <v>-2.0067999999999999E-2</v>
      </c>
      <c r="D44" s="60">
        <v>-6.0351000000000002E-2</v>
      </c>
      <c r="E44" s="4"/>
      <c r="F44" s="75">
        <v>44670.61864872685</v>
      </c>
      <c r="G44" s="4"/>
      <c r="H44" s="9"/>
      <c r="I44" s="9"/>
      <c r="J44" s="9"/>
      <c r="K44" s="9"/>
    </row>
    <row r="45" spans="1:11" x14ac:dyDescent="0.55000000000000004">
      <c r="A45" s="4" t="s">
        <v>222</v>
      </c>
      <c r="B45" s="60">
        <v>-0.259326</v>
      </c>
      <c r="C45" s="60">
        <v>-1.9991999999999999E-2</v>
      </c>
      <c r="D45" s="60">
        <v>5.9684000000000001E-2</v>
      </c>
      <c r="E45" s="4"/>
      <c r="F45" s="75">
        <v>44670.61864872685</v>
      </c>
      <c r="G45" s="4"/>
      <c r="H45" s="9"/>
      <c r="I45" s="9"/>
      <c r="J45" s="9"/>
      <c r="K45" s="9"/>
    </row>
    <row r="46" spans="1:11" x14ac:dyDescent="0.55000000000000004">
      <c r="A46" s="4" t="s">
        <v>223</v>
      </c>
      <c r="B46" s="60">
        <v>-0.14793899999999999</v>
      </c>
      <c r="C46" s="60">
        <v>-0.14374200000000001</v>
      </c>
      <c r="D46" s="60">
        <v>0.11280900000000001</v>
      </c>
      <c r="E46" s="4"/>
      <c r="F46" s="75">
        <v>44670.61864872685</v>
      </c>
      <c r="G46" s="4"/>
      <c r="H46" s="9"/>
      <c r="I46" s="9"/>
      <c r="J46" s="9"/>
      <c r="K46" s="9"/>
    </row>
    <row r="47" spans="1:11" x14ac:dyDescent="0.55000000000000004">
      <c r="A47" s="4" t="s">
        <v>224</v>
      </c>
      <c r="B47" s="60">
        <v>0.24226300000000001</v>
      </c>
      <c r="C47" s="60">
        <v>8.5279999999999995E-2</v>
      </c>
      <c r="D47" s="60">
        <v>0.11290600000000001</v>
      </c>
      <c r="E47" s="4"/>
      <c r="F47" s="75">
        <v>44670.61864872685</v>
      </c>
      <c r="G47" s="4"/>
      <c r="H47" s="9"/>
      <c r="I47" s="9"/>
      <c r="J47" s="9"/>
      <c r="K47" s="9"/>
    </row>
    <row r="48" spans="1:11" x14ac:dyDescent="0.55000000000000004">
      <c r="A48" s="4" t="s">
        <v>225</v>
      </c>
      <c r="B48" s="60">
        <v>0</v>
      </c>
      <c r="C48" s="60">
        <v>0</v>
      </c>
      <c r="D48" s="60">
        <v>0</v>
      </c>
      <c r="E48" s="4"/>
      <c r="F48" s="75">
        <v>44670.618675578706</v>
      </c>
      <c r="G48" s="4"/>
      <c r="H48" s="9">
        <v>168.066</v>
      </c>
      <c r="I48" s="9">
        <v>279.48599999999999</v>
      </c>
      <c r="J48" s="9">
        <f>H48-168.05</f>
        <v>1.5999999999991132E-2</v>
      </c>
      <c r="K48" s="9">
        <f>I48-279.5</f>
        <v>-1.4000000000010004E-2</v>
      </c>
    </row>
    <row r="49" spans="1:11" x14ac:dyDescent="0.55000000000000004">
      <c r="A49" s="4" t="s">
        <v>226</v>
      </c>
      <c r="B49" s="60">
        <v>-9.9932000000000007E-2</v>
      </c>
      <c r="C49" s="60">
        <v>0.20053199999999999</v>
      </c>
      <c r="D49" s="60">
        <v>-4.2885E-2</v>
      </c>
      <c r="E49" s="4"/>
      <c r="F49" s="75">
        <v>44670.618675578706</v>
      </c>
      <c r="G49" s="4"/>
      <c r="H49" s="9"/>
      <c r="I49" s="9"/>
      <c r="J49" s="9"/>
      <c r="K49" s="9"/>
    </row>
    <row r="50" spans="1:11" x14ac:dyDescent="0.55000000000000004">
      <c r="A50" s="4" t="s">
        <v>227</v>
      </c>
      <c r="B50" s="60">
        <v>-0.100345</v>
      </c>
      <c r="C50" s="60">
        <v>0.20055000000000001</v>
      </c>
      <c r="D50" s="60">
        <v>4.2206E-2</v>
      </c>
      <c r="E50" s="4"/>
      <c r="F50" s="75">
        <v>44670.618675578706</v>
      </c>
      <c r="G50" s="4"/>
      <c r="H50" s="9"/>
      <c r="I50" s="9"/>
      <c r="J50" s="9"/>
      <c r="K50" s="9"/>
    </row>
    <row r="51" spans="1:11" x14ac:dyDescent="0.55000000000000004">
      <c r="A51" s="4" t="s">
        <v>228</v>
      </c>
      <c r="B51" s="60">
        <v>9.9692000000000003E-2</v>
      </c>
      <c r="C51" s="60">
        <v>0.20052700000000001</v>
      </c>
      <c r="D51" s="60">
        <v>-4.2636E-2</v>
      </c>
      <c r="E51" s="4"/>
      <c r="F51" s="75">
        <v>44670.618675578706</v>
      </c>
      <c r="G51" s="4"/>
      <c r="H51" s="9"/>
      <c r="I51" s="9"/>
      <c r="J51" s="9"/>
      <c r="K51" s="9"/>
    </row>
    <row r="52" spans="1:11" x14ac:dyDescent="0.55000000000000004">
      <c r="A52" s="4" t="s">
        <v>229</v>
      </c>
      <c r="B52" s="60">
        <v>9.9932000000000007E-2</v>
      </c>
      <c r="C52" s="60">
        <v>0.20053199999999999</v>
      </c>
      <c r="D52" s="60">
        <v>4.2000999999999997E-2</v>
      </c>
      <c r="E52" s="4"/>
      <c r="F52" s="75">
        <v>44670.618675578706</v>
      </c>
      <c r="G52" s="4"/>
      <c r="H52" s="9"/>
      <c r="I52" s="9"/>
      <c r="J52" s="9"/>
      <c r="K52" s="9"/>
    </row>
    <row r="53" spans="1:11" x14ac:dyDescent="0.55000000000000004">
      <c r="A53" s="4" t="s">
        <v>230</v>
      </c>
      <c r="B53" s="60">
        <v>-0.25936100000000001</v>
      </c>
      <c r="C53" s="60">
        <v>-2.0279999999999999E-2</v>
      </c>
      <c r="D53" s="60">
        <v>-6.0297999999999997E-2</v>
      </c>
      <c r="E53" s="4"/>
      <c r="F53" s="75">
        <v>44670.618675578706</v>
      </c>
      <c r="G53" s="4"/>
      <c r="H53" s="9"/>
      <c r="I53" s="9"/>
      <c r="J53" s="9"/>
      <c r="K53" s="9"/>
    </row>
    <row r="54" spans="1:11" x14ac:dyDescent="0.55000000000000004">
      <c r="A54" s="4" t="s">
        <v>231</v>
      </c>
      <c r="B54" s="60">
        <v>-0.25934699999999999</v>
      </c>
      <c r="C54" s="60">
        <v>-1.9994000000000001E-2</v>
      </c>
      <c r="D54" s="60">
        <v>5.9638999999999998E-2</v>
      </c>
      <c r="E54" s="4"/>
      <c r="F54" s="75">
        <v>44670.618675578706</v>
      </c>
      <c r="G54" s="4"/>
      <c r="H54" s="9"/>
      <c r="I54" s="9"/>
      <c r="J54" s="9"/>
      <c r="K54" s="9"/>
    </row>
    <row r="55" spans="1:11" x14ac:dyDescent="0.55000000000000004">
      <c r="A55" s="4" t="s">
        <v>232</v>
      </c>
      <c r="B55" s="60">
        <v>-0.14795700000000001</v>
      </c>
      <c r="C55" s="60">
        <v>-0.143655</v>
      </c>
      <c r="D55" s="60">
        <v>0.112759</v>
      </c>
      <c r="E55" s="4"/>
      <c r="F55" s="75">
        <v>44670.618675578706</v>
      </c>
      <c r="G55" s="4"/>
      <c r="H55" s="9"/>
      <c r="I55" s="9"/>
      <c r="J55" s="9"/>
      <c r="K55" s="9"/>
    </row>
    <row r="56" spans="1:11" x14ac:dyDescent="0.55000000000000004">
      <c r="A56" s="4" t="s">
        <v>233</v>
      </c>
      <c r="B56" s="60">
        <v>0.242231</v>
      </c>
      <c r="C56" s="60">
        <v>8.4942000000000004E-2</v>
      </c>
      <c r="D56" s="60">
        <v>0.112803</v>
      </c>
      <c r="E56" s="4"/>
      <c r="F56" s="75">
        <v>44670.618675578706</v>
      </c>
      <c r="G56" s="4"/>
      <c r="H56" s="9"/>
      <c r="I56" s="9"/>
      <c r="J56" s="9"/>
      <c r="K56" s="9"/>
    </row>
    <row r="57" spans="1:11" x14ac:dyDescent="0.55000000000000004">
      <c r="A57" s="4" t="s">
        <v>234</v>
      </c>
      <c r="B57" s="60">
        <v>0</v>
      </c>
      <c r="C57" s="60">
        <v>0</v>
      </c>
      <c r="D57" s="60">
        <v>0</v>
      </c>
      <c r="E57" s="4"/>
      <c r="F57" s="75">
        <v>44670.61870590278</v>
      </c>
      <c r="G57" s="4"/>
      <c r="H57" s="9">
        <v>168.072</v>
      </c>
      <c r="I57" s="9">
        <v>279.50799999999998</v>
      </c>
      <c r="J57" s="9">
        <f>H57-168.05</f>
        <v>2.199999999999136E-2</v>
      </c>
      <c r="K57" s="9">
        <f>I57-279.5</f>
        <v>7.9999999999813554E-3</v>
      </c>
    </row>
    <row r="58" spans="1:11" x14ac:dyDescent="0.55000000000000004">
      <c r="A58" s="4" t="s">
        <v>235</v>
      </c>
      <c r="B58" s="60">
        <v>-0.100274</v>
      </c>
      <c r="C58" s="60">
        <v>0.20050499999999999</v>
      </c>
      <c r="D58" s="60">
        <v>-4.2687000000000003E-2</v>
      </c>
      <c r="E58" s="4"/>
      <c r="F58" s="75">
        <v>44670.61870590278</v>
      </c>
      <c r="G58" s="4"/>
      <c r="H58" s="9"/>
      <c r="I58" s="9"/>
      <c r="J58" s="9"/>
      <c r="K58" s="9"/>
    </row>
    <row r="59" spans="1:11" x14ac:dyDescent="0.55000000000000004">
      <c r="A59" s="4" t="s">
        <v>236</v>
      </c>
      <c r="B59" s="60">
        <v>-9.9949999999999997E-2</v>
      </c>
      <c r="C59" s="60">
        <v>0.20053199999999999</v>
      </c>
      <c r="D59" s="60">
        <v>4.1988999999999999E-2</v>
      </c>
      <c r="E59" s="4"/>
      <c r="F59" s="75">
        <v>44670.61870590278</v>
      </c>
      <c r="G59" s="4"/>
      <c r="H59" s="9"/>
      <c r="I59" s="9"/>
      <c r="J59" s="9"/>
      <c r="K59" s="9"/>
    </row>
    <row r="60" spans="1:11" x14ac:dyDescent="0.55000000000000004">
      <c r="A60" s="4" t="s">
        <v>237</v>
      </c>
      <c r="B60" s="60">
        <v>0.100298</v>
      </c>
      <c r="C60" s="60">
        <v>0.20055000000000001</v>
      </c>
      <c r="D60" s="60">
        <v>-4.2861999999999997E-2</v>
      </c>
      <c r="E60" s="4"/>
      <c r="F60" s="75">
        <v>44670.61870590278</v>
      </c>
      <c r="G60" s="4"/>
      <c r="H60" s="9"/>
      <c r="I60" s="9"/>
      <c r="J60" s="9"/>
      <c r="K60" s="9"/>
    </row>
    <row r="61" spans="1:11" x14ac:dyDescent="0.55000000000000004">
      <c r="A61" s="4" t="s">
        <v>238</v>
      </c>
      <c r="B61" s="60">
        <v>0.100331</v>
      </c>
      <c r="C61" s="60">
        <v>0.20055899999999999</v>
      </c>
      <c r="D61" s="60">
        <v>4.2634999999999999E-2</v>
      </c>
      <c r="E61" s="4"/>
      <c r="F61" s="75">
        <v>44670.61870590278</v>
      </c>
      <c r="G61" s="4"/>
      <c r="H61" s="9"/>
      <c r="I61" s="9"/>
      <c r="J61" s="9"/>
      <c r="K61" s="9"/>
    </row>
    <row r="62" spans="1:11" x14ac:dyDescent="0.55000000000000004">
      <c r="A62" s="4" t="s">
        <v>239</v>
      </c>
      <c r="B62" s="60">
        <v>-0.25928400000000001</v>
      </c>
      <c r="C62" s="60">
        <v>-1.9892E-2</v>
      </c>
      <c r="D62" s="60">
        <v>-6.0519000000000003E-2</v>
      </c>
      <c r="E62" s="4"/>
      <c r="F62" s="75">
        <v>44670.61870590278</v>
      </c>
      <c r="G62" s="4"/>
      <c r="H62" s="9"/>
      <c r="I62" s="9"/>
      <c r="J62" s="9"/>
      <c r="K62" s="9"/>
    </row>
    <row r="63" spans="1:11" x14ac:dyDescent="0.55000000000000004">
      <c r="A63" s="4" t="s">
        <v>240</v>
      </c>
      <c r="B63" s="60">
        <v>-0.25936100000000001</v>
      </c>
      <c r="C63" s="60">
        <v>-1.9966000000000001E-2</v>
      </c>
      <c r="D63" s="60">
        <v>5.9517E-2</v>
      </c>
      <c r="E63" s="4"/>
      <c r="F63" s="75">
        <v>44670.61870590278</v>
      </c>
      <c r="G63" s="4"/>
      <c r="H63" s="9"/>
      <c r="I63" s="9"/>
      <c r="J63" s="9"/>
      <c r="K63" s="9"/>
    </row>
    <row r="64" spans="1:11" x14ac:dyDescent="0.55000000000000004">
      <c r="A64" s="4" t="s">
        <v>241</v>
      </c>
      <c r="B64" s="60">
        <v>-0.147174</v>
      </c>
      <c r="C64" s="60">
        <v>-0.14413400000000001</v>
      </c>
      <c r="D64" s="60">
        <v>0.112716</v>
      </c>
      <c r="E64" s="4"/>
      <c r="F64" s="75">
        <v>44670.61870590278</v>
      </c>
      <c r="G64" s="4"/>
      <c r="H64" s="9"/>
      <c r="I64" s="9"/>
      <c r="J64" s="9"/>
      <c r="K64" s="9"/>
    </row>
    <row r="65" spans="1:15" x14ac:dyDescent="0.55000000000000004">
      <c r="A65" s="4" t="s">
        <v>242</v>
      </c>
      <c r="B65" s="60">
        <v>0.24193600000000001</v>
      </c>
      <c r="C65" s="60">
        <v>8.4486000000000006E-2</v>
      </c>
      <c r="D65" s="60">
        <v>0.113173</v>
      </c>
      <c r="E65" s="4"/>
      <c r="F65" s="75">
        <v>44670.61870590278</v>
      </c>
      <c r="G65" s="4"/>
      <c r="H65" s="9"/>
      <c r="I65" s="9"/>
      <c r="J65" s="9"/>
      <c r="K65" s="9"/>
    </row>
    <row r="66" spans="1:15" x14ac:dyDescent="0.55000000000000004">
      <c r="A66" s="4" t="s">
        <v>243</v>
      </c>
      <c r="B66" s="60">
        <v>0</v>
      </c>
      <c r="C66" s="60">
        <v>0</v>
      </c>
      <c r="D66" s="60">
        <v>0</v>
      </c>
      <c r="E66" s="4"/>
      <c r="F66" s="75">
        <v>44670.618754050927</v>
      </c>
      <c r="G66" s="4"/>
      <c r="H66" s="9">
        <v>168.09799999999998</v>
      </c>
      <c r="I66" s="9">
        <v>279.51100000000002</v>
      </c>
      <c r="J66" s="9">
        <f>H66-168.05</f>
        <v>4.7999999999973397E-2</v>
      </c>
      <c r="K66" s="9">
        <f>I66-279.5</f>
        <v>1.1000000000024102E-2</v>
      </c>
    </row>
    <row r="67" spans="1:15" x14ac:dyDescent="0.55000000000000004">
      <c r="A67" s="4" t="s">
        <v>244</v>
      </c>
      <c r="B67" s="60">
        <v>-9.9533999999999997E-2</v>
      </c>
      <c r="C67" s="60">
        <v>0.20045499999999999</v>
      </c>
      <c r="D67" s="60">
        <v>-4.2698E-2</v>
      </c>
      <c r="E67" s="4"/>
      <c r="F67" s="75">
        <v>44670.618754050927</v>
      </c>
      <c r="G67" s="4"/>
      <c r="H67" s="9"/>
      <c r="I67" s="9"/>
      <c r="J67" s="9"/>
      <c r="K67" s="9"/>
    </row>
    <row r="68" spans="1:15" x14ac:dyDescent="0.55000000000000004">
      <c r="A68" s="4" t="s">
        <v>245</v>
      </c>
      <c r="B68" s="60">
        <v>-0.100276</v>
      </c>
      <c r="C68" s="60">
        <v>0.200461</v>
      </c>
      <c r="D68" s="60">
        <v>4.2186000000000001E-2</v>
      </c>
      <c r="E68" s="4"/>
      <c r="F68" s="75">
        <v>44670.618754050927</v>
      </c>
      <c r="G68" s="4"/>
      <c r="H68" s="9"/>
      <c r="I68" s="9"/>
      <c r="J68" s="9"/>
      <c r="K68" s="9"/>
    </row>
    <row r="69" spans="1:15" x14ac:dyDescent="0.55000000000000004">
      <c r="A69" s="4" t="s">
        <v>246</v>
      </c>
      <c r="B69" s="60">
        <v>0.100507</v>
      </c>
      <c r="C69" s="60">
        <v>0.200457</v>
      </c>
      <c r="D69" s="60">
        <v>-4.2208000000000002E-2</v>
      </c>
      <c r="E69" s="4"/>
      <c r="F69" s="75">
        <v>44670.618754050927</v>
      </c>
      <c r="G69" s="4"/>
      <c r="H69" s="9"/>
      <c r="I69" s="9"/>
      <c r="J69" s="9"/>
      <c r="K69" s="9"/>
    </row>
    <row r="70" spans="1:15" x14ac:dyDescent="0.55000000000000004">
      <c r="A70" s="4" t="s">
        <v>247</v>
      </c>
      <c r="B70" s="60">
        <v>0.100576</v>
      </c>
      <c r="C70" s="60">
        <v>0.20050599999999999</v>
      </c>
      <c r="D70" s="60">
        <v>4.2318000000000001E-2</v>
      </c>
      <c r="E70" s="4"/>
      <c r="F70" s="75">
        <v>44670.618754050927</v>
      </c>
      <c r="G70" s="4"/>
      <c r="H70" s="9"/>
      <c r="I70" s="9"/>
      <c r="J70" s="9"/>
      <c r="K70" s="9"/>
    </row>
    <row r="71" spans="1:15" x14ac:dyDescent="0.55000000000000004">
      <c r="A71" s="4" t="s">
        <v>248</v>
      </c>
      <c r="B71" s="60">
        <v>-0.25942100000000001</v>
      </c>
      <c r="C71" s="60">
        <v>-2.0205000000000001E-2</v>
      </c>
      <c r="D71" s="60">
        <v>-6.0568999999999998E-2</v>
      </c>
      <c r="E71" s="4"/>
      <c r="F71" s="75">
        <v>44670.618754050927</v>
      </c>
      <c r="G71" s="4"/>
      <c r="H71" s="9"/>
      <c r="I71" s="9"/>
      <c r="J71" s="9"/>
      <c r="K71" s="9"/>
    </row>
    <row r="72" spans="1:15" x14ac:dyDescent="0.55000000000000004">
      <c r="A72" s="4" t="s">
        <v>249</v>
      </c>
      <c r="B72" s="60">
        <v>-0.25928400000000001</v>
      </c>
      <c r="C72" s="60">
        <v>-1.9807000000000002E-2</v>
      </c>
      <c r="D72" s="60">
        <v>5.969E-2</v>
      </c>
      <c r="E72" s="4"/>
      <c r="F72" s="75">
        <v>44670.618754050927</v>
      </c>
      <c r="G72" s="4"/>
      <c r="H72" s="9"/>
      <c r="I72" s="9"/>
      <c r="J72" s="9"/>
      <c r="K72" s="9"/>
    </row>
    <row r="73" spans="1:15" x14ac:dyDescent="0.55000000000000004">
      <c r="A73" s="4" t="s">
        <v>250</v>
      </c>
      <c r="B73" s="60">
        <v>-0.14765300000000001</v>
      </c>
      <c r="C73" s="60">
        <v>-0.14365700000000001</v>
      </c>
      <c r="D73" s="60">
        <v>0.11272699999999999</v>
      </c>
      <c r="E73" s="4"/>
      <c r="F73" s="75">
        <v>44670.618754050927</v>
      </c>
      <c r="G73" s="4"/>
      <c r="H73" s="9"/>
      <c r="I73" s="9"/>
      <c r="J73" s="9"/>
      <c r="K73" s="9"/>
    </row>
    <row r="74" spans="1:15" x14ac:dyDescent="0.55000000000000004">
      <c r="A74" s="4" t="s">
        <v>251</v>
      </c>
      <c r="B74" s="60">
        <v>0.24260200000000001</v>
      </c>
      <c r="C74" s="60">
        <v>8.5518999999999998E-2</v>
      </c>
      <c r="D74" s="60">
        <v>0.112913</v>
      </c>
      <c r="E74" s="4"/>
      <c r="F74" s="75">
        <v>44670.618754050927</v>
      </c>
      <c r="G74" s="4"/>
      <c r="H74" s="9"/>
      <c r="I74" s="9"/>
      <c r="J74" s="9"/>
      <c r="K74" s="9"/>
    </row>
    <row r="75" spans="1:15" x14ac:dyDescent="0.55000000000000004">
      <c r="A75" s="4" t="s">
        <v>252</v>
      </c>
      <c r="B75" s="60">
        <v>0</v>
      </c>
      <c r="C75" s="60">
        <v>0</v>
      </c>
      <c r="D75" s="60">
        <v>0</v>
      </c>
      <c r="E75" s="4"/>
      <c r="F75" s="75">
        <v>44670.618780902776</v>
      </c>
      <c r="G75" s="4"/>
      <c r="H75" s="9">
        <v>168.2</v>
      </c>
      <c r="I75" s="9">
        <v>279.51400000000001</v>
      </c>
      <c r="J75" s="9">
        <f>H75-168.05</f>
        <v>0.14999999999997726</v>
      </c>
      <c r="K75" s="9">
        <f>I75-279.5</f>
        <v>1.4000000000010004E-2</v>
      </c>
    </row>
    <row r="76" spans="1:15" x14ac:dyDescent="0.55000000000000004">
      <c r="A76" s="4" t="s">
        <v>253</v>
      </c>
      <c r="B76" s="60">
        <v>-0.100165</v>
      </c>
      <c r="C76" s="60">
        <v>0.20028099999999999</v>
      </c>
      <c r="D76" s="60">
        <v>-4.2630000000000001E-2</v>
      </c>
      <c r="E76" s="4"/>
      <c r="F76" s="75">
        <v>44670.618780902776</v>
      </c>
      <c r="G76" s="4"/>
      <c r="H76" s="9"/>
      <c r="I76" s="9"/>
      <c r="J76" s="9"/>
      <c r="K76" s="9"/>
      <c r="M76" s="33"/>
      <c r="N76" s="33"/>
      <c r="O76" s="33"/>
    </row>
    <row r="77" spans="1:15" x14ac:dyDescent="0.55000000000000004">
      <c r="A77" s="4" t="s">
        <v>254</v>
      </c>
      <c r="B77" s="60">
        <v>-9.9863999999999994E-2</v>
      </c>
      <c r="C77" s="60">
        <v>0.200317</v>
      </c>
      <c r="D77" s="60">
        <v>4.1926999999999999E-2</v>
      </c>
      <c r="E77" s="4"/>
      <c r="F77" s="75">
        <v>44670.618780902776</v>
      </c>
      <c r="G77" s="4"/>
      <c r="H77" s="9"/>
      <c r="I77" s="9"/>
      <c r="J77" s="9"/>
      <c r="K77" s="9"/>
      <c r="M77" s="33"/>
      <c r="N77" s="33"/>
      <c r="O77" s="33"/>
    </row>
    <row r="78" spans="1:15" x14ac:dyDescent="0.55000000000000004">
      <c r="A78" s="4" t="s">
        <v>255</v>
      </c>
      <c r="B78" s="60">
        <v>9.9999000000000005E-2</v>
      </c>
      <c r="C78" s="60">
        <v>0.200345</v>
      </c>
      <c r="D78" s="60">
        <v>-4.2819999999999997E-2</v>
      </c>
      <c r="E78" s="4"/>
      <c r="F78" s="75">
        <v>44670.618780902776</v>
      </c>
      <c r="G78" s="4"/>
      <c r="H78" s="9"/>
      <c r="I78" s="9"/>
      <c r="J78" s="9"/>
      <c r="K78" s="9"/>
      <c r="M78" s="33"/>
      <c r="N78" s="33"/>
      <c r="O78" s="33"/>
    </row>
    <row r="79" spans="1:15" x14ac:dyDescent="0.55000000000000004">
      <c r="A79" s="4" t="s">
        <v>256</v>
      </c>
      <c r="B79" s="60">
        <v>9.9906999999999996E-2</v>
      </c>
      <c r="C79" s="60">
        <v>0.200354</v>
      </c>
      <c r="D79" s="60">
        <v>4.1991000000000001E-2</v>
      </c>
      <c r="E79" s="4"/>
      <c r="F79" s="75">
        <v>44670.618780902776</v>
      </c>
      <c r="G79" s="4"/>
      <c r="H79" s="9"/>
      <c r="I79" s="9"/>
      <c r="J79" s="9"/>
      <c r="K79" s="9"/>
      <c r="M79" s="33"/>
      <c r="N79" s="33"/>
      <c r="O79" s="33"/>
    </row>
    <row r="80" spans="1:15" x14ac:dyDescent="0.55000000000000004">
      <c r="A80" s="4" t="s">
        <v>257</v>
      </c>
      <c r="B80" s="60">
        <v>-0.25915700000000003</v>
      </c>
      <c r="C80" s="60">
        <v>-2.0244000000000002E-2</v>
      </c>
      <c r="D80" s="60">
        <v>-6.0402999999999998E-2</v>
      </c>
      <c r="E80" s="4"/>
      <c r="F80" s="75">
        <v>44670.618780902776</v>
      </c>
      <c r="G80" s="4"/>
      <c r="H80" s="9"/>
      <c r="I80" s="9"/>
      <c r="J80" s="9"/>
      <c r="K80" s="9"/>
      <c r="M80" s="33"/>
      <c r="N80" s="33"/>
      <c r="O80" s="33"/>
    </row>
    <row r="81" spans="1:15" x14ac:dyDescent="0.55000000000000004">
      <c r="A81" s="4" t="s">
        <v>258</v>
      </c>
      <c r="B81" s="60">
        <v>-0.25915199999999999</v>
      </c>
      <c r="C81" s="60">
        <v>-2.0053000000000001E-2</v>
      </c>
      <c r="D81" s="60">
        <v>5.9518000000000001E-2</v>
      </c>
      <c r="E81" s="4"/>
      <c r="F81" s="75">
        <v>44670.618780902776</v>
      </c>
      <c r="G81" s="4"/>
      <c r="H81" s="9"/>
      <c r="I81" s="9"/>
      <c r="J81" s="9"/>
      <c r="K81" s="9"/>
      <c r="M81" s="33"/>
      <c r="N81" s="33"/>
      <c r="O81" s="33"/>
    </row>
    <row r="82" spans="1:15" x14ac:dyDescent="0.55000000000000004">
      <c r="A82" s="4" t="s">
        <v>259</v>
      </c>
      <c r="B82" s="60">
        <v>-0.14759700000000001</v>
      </c>
      <c r="C82" s="60">
        <v>-0.14421800000000001</v>
      </c>
      <c r="D82" s="60">
        <v>0.112805</v>
      </c>
      <c r="E82" s="4"/>
      <c r="F82" s="75">
        <v>44670.618780902776</v>
      </c>
      <c r="G82" s="4"/>
      <c r="H82" s="9"/>
      <c r="I82" s="9"/>
      <c r="J82" s="9"/>
      <c r="K82" s="9"/>
      <c r="M82" s="33"/>
      <c r="N82" s="33"/>
      <c r="O82" s="33"/>
    </row>
    <row r="83" spans="1:15" x14ac:dyDescent="0.55000000000000004">
      <c r="A83" s="4" t="s">
        <v>260</v>
      </c>
      <c r="B83" s="60">
        <v>0.242202</v>
      </c>
      <c r="C83" s="60">
        <v>8.4922999999999998E-2</v>
      </c>
      <c r="D83" s="60">
        <v>0.112813</v>
      </c>
      <c r="E83" s="4"/>
      <c r="F83" s="75">
        <v>44670.618780902776</v>
      </c>
      <c r="G83" s="4"/>
      <c r="H83" s="9"/>
      <c r="I83" s="9"/>
      <c r="J83" s="9"/>
      <c r="K83" s="9"/>
      <c r="M83" s="33"/>
      <c r="N83" s="33"/>
      <c r="O83" s="33"/>
    </row>
    <row r="84" spans="1:15" x14ac:dyDescent="0.55000000000000004">
      <c r="A84" s="4" t="s">
        <v>325</v>
      </c>
      <c r="B84" s="60">
        <v>0</v>
      </c>
      <c r="C84" s="60">
        <v>0</v>
      </c>
      <c r="D84" s="60">
        <v>0</v>
      </c>
      <c r="E84" s="4"/>
      <c r="F84" s="75">
        <v>44670.618827777776</v>
      </c>
      <c r="G84" s="4"/>
      <c r="H84" s="9">
        <v>168.08200000000002</v>
      </c>
      <c r="I84" s="9">
        <v>279.48499999999996</v>
      </c>
      <c r="J84" s="9">
        <f>H84-168.05</f>
        <v>3.2000000000010687E-2</v>
      </c>
      <c r="K84" s="9">
        <f>I84-279.5</f>
        <v>-1.5000000000043201E-2</v>
      </c>
    </row>
    <row r="85" spans="1:15" x14ac:dyDescent="0.55000000000000004">
      <c r="A85" s="4" t="s">
        <v>326</v>
      </c>
      <c r="B85" s="60">
        <v>-0.100207</v>
      </c>
      <c r="C85" s="60">
        <v>0.20052900000000001</v>
      </c>
      <c r="D85" s="60">
        <v>-4.2712E-2</v>
      </c>
      <c r="E85" s="4"/>
      <c r="F85" s="75">
        <v>44670.618827777776</v>
      </c>
      <c r="G85" s="4"/>
      <c r="H85" s="9"/>
      <c r="I85" s="9"/>
      <c r="J85" s="9"/>
      <c r="K85" s="9"/>
    </row>
    <row r="86" spans="1:15" x14ac:dyDescent="0.55000000000000004">
      <c r="A86" s="4" t="s">
        <v>327</v>
      </c>
      <c r="B86" s="60">
        <v>-9.9825999999999998E-2</v>
      </c>
      <c r="C86" s="60">
        <v>0.20055700000000001</v>
      </c>
      <c r="D86" s="60">
        <v>4.1984E-2</v>
      </c>
      <c r="E86" s="4"/>
      <c r="F86" s="75">
        <v>44670.618827777776</v>
      </c>
      <c r="G86" s="4"/>
      <c r="H86" s="9"/>
      <c r="I86" s="9"/>
      <c r="J86" s="9"/>
      <c r="K86" s="9"/>
    </row>
    <row r="87" spans="1:15" x14ac:dyDescent="0.55000000000000004">
      <c r="A87" s="4" t="s">
        <v>328</v>
      </c>
      <c r="B87" s="60">
        <v>9.9886000000000003E-2</v>
      </c>
      <c r="C87" s="60">
        <v>0.20053299999999999</v>
      </c>
      <c r="D87" s="60">
        <v>-4.2776000000000002E-2</v>
      </c>
      <c r="E87" s="4"/>
      <c r="F87" s="75">
        <v>44670.618827777776</v>
      </c>
      <c r="G87" s="4"/>
      <c r="H87" s="9"/>
      <c r="I87" s="9"/>
      <c r="J87" s="9"/>
      <c r="K87" s="9"/>
    </row>
    <row r="88" spans="1:15" x14ac:dyDescent="0.55000000000000004">
      <c r="A88" s="4" t="s">
        <v>329</v>
      </c>
      <c r="B88" s="60">
        <v>9.9984000000000003E-2</v>
      </c>
      <c r="C88" s="60">
        <v>0.20050899999999999</v>
      </c>
      <c r="D88" s="60">
        <v>4.1896000000000003E-2</v>
      </c>
      <c r="E88" s="4"/>
      <c r="F88" s="75">
        <v>44670.618827777776</v>
      </c>
      <c r="G88" s="4"/>
      <c r="H88" s="9"/>
      <c r="I88" s="9"/>
      <c r="J88" s="9"/>
      <c r="K88" s="9"/>
    </row>
    <row r="89" spans="1:15" x14ac:dyDescent="0.55000000000000004">
      <c r="A89" s="4" t="s">
        <v>330</v>
      </c>
      <c r="B89" s="60">
        <v>-0.25933699999999998</v>
      </c>
      <c r="C89" s="60">
        <v>-1.9928000000000001E-2</v>
      </c>
      <c r="D89" s="60">
        <v>-6.0396999999999999E-2</v>
      </c>
      <c r="E89" s="4"/>
      <c r="F89" s="75">
        <v>44670.618827777776</v>
      </c>
      <c r="G89" s="4"/>
      <c r="H89" s="9"/>
      <c r="I89" s="9"/>
      <c r="J89" s="9"/>
      <c r="K89" s="9"/>
    </row>
    <row r="90" spans="1:15" x14ac:dyDescent="0.55000000000000004">
      <c r="A90" s="4" t="s">
        <v>331</v>
      </c>
      <c r="B90" s="60">
        <v>-0.25931799999999999</v>
      </c>
      <c r="C90" s="60">
        <v>-1.9965E-2</v>
      </c>
      <c r="D90" s="60">
        <v>6.0456000000000003E-2</v>
      </c>
      <c r="E90" s="4"/>
      <c r="F90" s="75">
        <v>44670.618827777776</v>
      </c>
      <c r="G90" s="4"/>
      <c r="H90" s="9"/>
      <c r="I90" s="9"/>
      <c r="J90" s="9"/>
      <c r="K90" s="9"/>
    </row>
    <row r="91" spans="1:15" x14ac:dyDescent="0.55000000000000004">
      <c r="A91" s="4" t="s">
        <v>332</v>
      </c>
      <c r="B91" s="60">
        <v>-0.148062</v>
      </c>
      <c r="C91" s="60">
        <v>-0.143904</v>
      </c>
      <c r="D91" s="60">
        <v>0.112789</v>
      </c>
      <c r="E91" s="4"/>
      <c r="F91" s="75">
        <v>44670.618827777776</v>
      </c>
      <c r="G91" s="4"/>
      <c r="H91" s="9"/>
      <c r="I91" s="9"/>
      <c r="J91" s="9"/>
      <c r="K91" s="9"/>
    </row>
    <row r="92" spans="1:15" x14ac:dyDescent="0.55000000000000004">
      <c r="A92" s="4" t="s">
        <v>333</v>
      </c>
      <c r="B92" s="60">
        <v>0.24257400000000001</v>
      </c>
      <c r="C92" s="60">
        <v>8.4852999999999998E-2</v>
      </c>
      <c r="D92" s="60">
        <v>0.112816</v>
      </c>
      <c r="E92" s="4"/>
      <c r="F92" s="75">
        <v>44670.618827777776</v>
      </c>
      <c r="G92" s="4"/>
      <c r="H92" s="9"/>
      <c r="I92" s="9"/>
      <c r="J92" s="9"/>
      <c r="K92" s="9"/>
    </row>
    <row r="93" spans="1:15" x14ac:dyDescent="0.55000000000000004">
      <c r="A93" s="4" t="s">
        <v>261</v>
      </c>
      <c r="B93" s="60">
        <v>0</v>
      </c>
      <c r="C93" s="60">
        <v>0</v>
      </c>
      <c r="D93" s="60">
        <v>0</v>
      </c>
      <c r="E93" s="4"/>
      <c r="F93" s="75">
        <v>44670.618875694447</v>
      </c>
      <c r="G93" s="4"/>
      <c r="H93" s="9">
        <v>168.08100000000002</v>
      </c>
      <c r="I93" s="9">
        <v>279.495</v>
      </c>
      <c r="J93" s="9">
        <f>H93-168.05</f>
        <v>3.1000000000005912E-2</v>
      </c>
      <c r="K93" s="9">
        <f>I93-279.5</f>
        <v>-4.9999999999954525E-3</v>
      </c>
    </row>
    <row r="94" spans="1:15" x14ac:dyDescent="0.55000000000000004">
      <c r="A94" s="4" t="s">
        <v>262</v>
      </c>
      <c r="B94" s="60">
        <v>-9.9516999999999994E-2</v>
      </c>
      <c r="C94" s="60">
        <v>0.20024</v>
      </c>
      <c r="D94" s="60">
        <v>-4.2423000000000002E-2</v>
      </c>
      <c r="E94" s="4"/>
      <c r="F94" s="75">
        <v>44670.618875694447</v>
      </c>
      <c r="G94" s="4"/>
      <c r="H94" s="9"/>
      <c r="I94" s="9"/>
      <c r="J94" s="9"/>
      <c r="K94" s="9"/>
    </row>
    <row r="95" spans="1:15" x14ac:dyDescent="0.55000000000000004">
      <c r="A95" s="4" t="s">
        <v>263</v>
      </c>
      <c r="B95" s="60">
        <v>-9.9776000000000004E-2</v>
      </c>
      <c r="C95" s="60">
        <v>0.200154</v>
      </c>
      <c r="D95" s="60">
        <v>4.2848999999999998E-2</v>
      </c>
      <c r="E95" s="4"/>
      <c r="F95" s="75">
        <v>44670.618875694447</v>
      </c>
      <c r="G95" s="4"/>
      <c r="H95" s="9"/>
      <c r="I95" s="9"/>
      <c r="J95" s="9"/>
      <c r="K95" s="9"/>
    </row>
    <row r="96" spans="1:15" x14ac:dyDescent="0.55000000000000004">
      <c r="A96" s="4" t="s">
        <v>264</v>
      </c>
      <c r="B96" s="60">
        <v>0.100521</v>
      </c>
      <c r="C96" s="60">
        <v>0.20019200000000001</v>
      </c>
      <c r="D96" s="60">
        <v>-4.2437000000000002E-2</v>
      </c>
      <c r="E96" s="4"/>
      <c r="F96" s="75">
        <v>44670.618875694447</v>
      </c>
      <c r="G96" s="4"/>
      <c r="H96" s="9"/>
      <c r="I96" s="9"/>
      <c r="J96" s="9"/>
      <c r="K96" s="9"/>
    </row>
    <row r="97" spans="1:11" x14ac:dyDescent="0.55000000000000004">
      <c r="A97" s="4" t="s">
        <v>265</v>
      </c>
      <c r="B97" s="60">
        <v>0.10016700000000001</v>
      </c>
      <c r="C97" s="60">
        <v>0.20017799999999999</v>
      </c>
      <c r="D97" s="60">
        <v>4.2025E-2</v>
      </c>
      <c r="E97" s="4"/>
      <c r="F97" s="75">
        <v>44670.618875694447</v>
      </c>
      <c r="G97" s="4"/>
      <c r="H97" s="9"/>
      <c r="I97" s="9"/>
      <c r="J97" s="9"/>
      <c r="K97" s="9"/>
    </row>
    <row r="98" spans="1:11" x14ac:dyDescent="0.55000000000000004">
      <c r="A98" s="4" t="s">
        <v>266</v>
      </c>
      <c r="B98" s="60">
        <v>-0.25933299999999998</v>
      </c>
      <c r="C98" s="60">
        <v>-2.0027E-2</v>
      </c>
      <c r="D98" s="60">
        <v>-6.0241999999999997E-2</v>
      </c>
      <c r="E98" s="4"/>
      <c r="F98" s="75">
        <v>44670.618875694447</v>
      </c>
      <c r="G98" s="4"/>
      <c r="H98" s="9"/>
      <c r="I98" s="9"/>
      <c r="J98" s="9"/>
      <c r="K98" s="9"/>
    </row>
    <row r="99" spans="1:11" x14ac:dyDescent="0.55000000000000004">
      <c r="A99" s="4" t="s">
        <v>267</v>
      </c>
      <c r="B99" s="60">
        <v>-0.25935599999999998</v>
      </c>
      <c r="C99" s="60">
        <v>-2.0261999999999999E-2</v>
      </c>
      <c r="D99" s="60">
        <v>5.9739E-2</v>
      </c>
      <c r="E99" s="4"/>
      <c r="F99" s="75">
        <v>44670.618875694447</v>
      </c>
      <c r="G99" s="4"/>
      <c r="H99" s="9"/>
      <c r="I99" s="9"/>
      <c r="J99" s="9"/>
      <c r="K99" s="9"/>
    </row>
    <row r="100" spans="1:11" x14ac:dyDescent="0.55000000000000004">
      <c r="A100" s="4" t="s">
        <v>268</v>
      </c>
      <c r="B100" s="60">
        <v>-0.147401</v>
      </c>
      <c r="C100" s="60">
        <v>-0.144009</v>
      </c>
      <c r="D100" s="60">
        <v>0.112802</v>
      </c>
      <c r="E100" s="4"/>
      <c r="F100" s="75">
        <v>44670.618875694447</v>
      </c>
      <c r="G100" s="4"/>
      <c r="H100" s="9"/>
      <c r="I100" s="9"/>
      <c r="J100" s="9"/>
      <c r="K100" s="9"/>
    </row>
    <row r="101" spans="1:11" x14ac:dyDescent="0.55000000000000004">
      <c r="A101" s="4" t="s">
        <v>269</v>
      </c>
      <c r="B101" s="60">
        <v>0.24273800000000001</v>
      </c>
      <c r="C101" s="60">
        <v>8.4610000000000005E-2</v>
      </c>
      <c r="D101" s="60">
        <v>0.112721</v>
      </c>
      <c r="E101" s="4"/>
      <c r="F101" s="75">
        <v>44670.618875694447</v>
      </c>
      <c r="G101" s="4"/>
      <c r="H101" s="9"/>
      <c r="I101" s="9"/>
      <c r="J101" s="9"/>
      <c r="K101" s="9"/>
    </row>
    <row r="102" spans="1:11" x14ac:dyDescent="0.55000000000000004">
      <c r="A102" s="4" t="s">
        <v>270</v>
      </c>
      <c r="B102" s="60">
        <v>0</v>
      </c>
      <c r="C102" s="60">
        <v>0</v>
      </c>
      <c r="D102" s="60">
        <v>0</v>
      </c>
      <c r="E102" s="4"/>
      <c r="F102" s="75">
        <v>44670.618924768518</v>
      </c>
      <c r="G102" s="4"/>
      <c r="H102" s="9">
        <v>168.01900000000001</v>
      </c>
      <c r="I102" s="9">
        <v>279.43899999999996</v>
      </c>
      <c r="J102" s="9">
        <f>H102-168.05</f>
        <v>-3.1000000000005912E-2</v>
      </c>
      <c r="K102" s="9">
        <f>I102-279.5</f>
        <v>-6.100000000003547E-2</v>
      </c>
    </row>
    <row r="103" spans="1:11" x14ac:dyDescent="0.55000000000000004">
      <c r="A103" s="4" t="s">
        <v>271</v>
      </c>
      <c r="B103" s="60">
        <v>-0.100124</v>
      </c>
      <c r="C103" s="60">
        <v>0.200659</v>
      </c>
      <c r="D103" s="60">
        <v>-4.2299000000000003E-2</v>
      </c>
      <c r="E103" s="4"/>
      <c r="F103" s="75">
        <v>44670.618924768518</v>
      </c>
      <c r="G103" s="4"/>
      <c r="H103" s="9"/>
      <c r="I103" s="9"/>
      <c r="J103" s="9"/>
      <c r="K103" s="9"/>
    </row>
    <row r="104" spans="1:11" x14ac:dyDescent="0.55000000000000004">
      <c r="A104" s="4" t="s">
        <v>272</v>
      </c>
      <c r="B104" s="60">
        <v>-0.100013</v>
      </c>
      <c r="C104" s="60">
        <v>0.20061899999999999</v>
      </c>
      <c r="D104" s="60">
        <v>4.2574000000000001E-2</v>
      </c>
      <c r="E104" s="4"/>
      <c r="F104" s="75">
        <v>44670.618924768518</v>
      </c>
      <c r="G104" s="4"/>
      <c r="H104" s="9"/>
      <c r="I104" s="9"/>
      <c r="J104" s="9"/>
      <c r="K104" s="9"/>
    </row>
    <row r="105" spans="1:11" x14ac:dyDescent="0.55000000000000004">
      <c r="A105" s="4" t="s">
        <v>273</v>
      </c>
      <c r="B105" s="60">
        <v>0.100269</v>
      </c>
      <c r="C105" s="60">
        <v>0.20055600000000001</v>
      </c>
      <c r="D105" s="60">
        <v>-4.2467999999999999E-2</v>
      </c>
      <c r="E105" s="4"/>
      <c r="F105" s="75">
        <v>44670.618924768518</v>
      </c>
      <c r="G105" s="4"/>
      <c r="H105" s="9"/>
      <c r="I105" s="9"/>
      <c r="J105" s="9"/>
      <c r="K105" s="9"/>
    </row>
    <row r="106" spans="1:11" x14ac:dyDescent="0.55000000000000004">
      <c r="A106" s="4" t="s">
        <v>274</v>
      </c>
      <c r="B106" s="60">
        <v>0.10000100000000001</v>
      </c>
      <c r="C106" s="60">
        <v>0.20054</v>
      </c>
      <c r="D106" s="60">
        <v>4.2619999999999998E-2</v>
      </c>
      <c r="E106" s="4"/>
      <c r="F106" s="75">
        <v>44670.618924768518</v>
      </c>
      <c r="G106" s="4"/>
      <c r="H106" s="9"/>
      <c r="I106" s="9"/>
      <c r="J106" s="9"/>
      <c r="K106" s="9"/>
    </row>
    <row r="107" spans="1:11" x14ac:dyDescent="0.55000000000000004">
      <c r="A107" s="4" t="s">
        <v>275</v>
      </c>
      <c r="B107" s="60">
        <v>-0.259548</v>
      </c>
      <c r="C107" s="60">
        <v>-1.9991999999999999E-2</v>
      </c>
      <c r="D107" s="60">
        <v>-6.0063999999999999E-2</v>
      </c>
      <c r="E107" s="4"/>
      <c r="F107" s="75">
        <v>44670.618924768518</v>
      </c>
      <c r="G107" s="4"/>
      <c r="H107" s="9"/>
      <c r="I107" s="9"/>
      <c r="J107" s="9"/>
      <c r="K107" s="9"/>
    </row>
    <row r="108" spans="1:11" x14ac:dyDescent="0.55000000000000004">
      <c r="A108" s="4" t="s">
        <v>276</v>
      </c>
      <c r="B108" s="60">
        <v>-0.25950499999999999</v>
      </c>
      <c r="C108" s="60">
        <v>-1.9820000000000001E-2</v>
      </c>
      <c r="D108" s="60">
        <v>6.0016E-2</v>
      </c>
      <c r="E108" s="4"/>
      <c r="F108" s="75">
        <v>44670.618924768518</v>
      </c>
      <c r="G108" s="4"/>
      <c r="H108" s="9"/>
      <c r="I108" s="9"/>
      <c r="J108" s="9"/>
      <c r="K108" s="9"/>
    </row>
    <row r="109" spans="1:11" x14ac:dyDescent="0.55000000000000004">
      <c r="A109" s="4" t="s">
        <v>277</v>
      </c>
      <c r="B109" s="60">
        <v>-0.14757799999999999</v>
      </c>
      <c r="C109" s="60">
        <v>-0.144071</v>
      </c>
      <c r="D109" s="60">
        <v>0.11267199999999999</v>
      </c>
      <c r="E109" s="4"/>
      <c r="F109" s="75">
        <v>44670.618924768518</v>
      </c>
      <c r="G109" s="4"/>
      <c r="H109" s="9"/>
      <c r="I109" s="9"/>
      <c r="J109" s="9"/>
      <c r="K109" s="9"/>
    </row>
    <row r="110" spans="1:11" x14ac:dyDescent="0.55000000000000004">
      <c r="A110" s="4" t="s">
        <v>278</v>
      </c>
      <c r="B110" s="60">
        <v>0.24235400000000001</v>
      </c>
      <c r="C110" s="60">
        <v>8.4690000000000001E-2</v>
      </c>
      <c r="D110" s="60">
        <v>0.113069</v>
      </c>
      <c r="E110" s="4"/>
      <c r="F110" s="75">
        <v>44670.618924768518</v>
      </c>
      <c r="G110" s="4"/>
      <c r="H110" s="9"/>
      <c r="I110" s="9"/>
      <c r="J110" s="9"/>
      <c r="K110" s="9"/>
    </row>
    <row r="111" spans="1:11" x14ac:dyDescent="0.55000000000000004">
      <c r="A111" s="4" t="s">
        <v>279</v>
      </c>
      <c r="B111" s="60">
        <v>0</v>
      </c>
      <c r="C111" s="60">
        <v>0</v>
      </c>
      <c r="D111" s="60">
        <v>0</v>
      </c>
      <c r="E111" s="4"/>
      <c r="F111" s="75">
        <v>44670.618951388889</v>
      </c>
      <c r="G111" s="4"/>
      <c r="H111" s="9">
        <v>168.08600000000001</v>
      </c>
      <c r="I111" s="9">
        <v>279.44299999999998</v>
      </c>
      <c r="J111" s="9">
        <f>H111-168.05</f>
        <v>3.6000000000001364E-2</v>
      </c>
      <c r="K111" s="9">
        <f>I111-279.5</f>
        <v>-5.7000000000016371E-2</v>
      </c>
    </row>
    <row r="112" spans="1:11" x14ac:dyDescent="0.55000000000000004">
      <c r="A112" s="4" t="s">
        <v>280</v>
      </c>
      <c r="B112" s="60">
        <v>-0.10019400000000001</v>
      </c>
      <c r="C112" s="60">
        <v>0.200461</v>
      </c>
      <c r="D112" s="60">
        <v>-4.2258999999999998E-2</v>
      </c>
      <c r="E112" s="4"/>
      <c r="F112" s="75">
        <v>44670.618951388889</v>
      </c>
      <c r="G112" s="4"/>
      <c r="H112" s="9"/>
      <c r="I112" s="9"/>
      <c r="J112" s="9"/>
      <c r="K112" s="9"/>
    </row>
    <row r="113" spans="1:11" x14ac:dyDescent="0.55000000000000004">
      <c r="A113" s="4" t="s">
        <v>281</v>
      </c>
      <c r="B113" s="60">
        <v>-0.100345</v>
      </c>
      <c r="C113" s="60">
        <v>0.20047300000000001</v>
      </c>
      <c r="D113" s="60">
        <v>4.2398999999999999E-2</v>
      </c>
      <c r="E113" s="4"/>
      <c r="F113" s="75">
        <v>44670.618951388889</v>
      </c>
      <c r="G113" s="4"/>
      <c r="H113" s="9"/>
      <c r="I113" s="9"/>
      <c r="J113" s="9"/>
      <c r="K113" s="9"/>
    </row>
    <row r="114" spans="1:11" x14ac:dyDescent="0.55000000000000004">
      <c r="A114" s="4" t="s">
        <v>282</v>
      </c>
      <c r="B114" s="60">
        <v>9.9743999999999999E-2</v>
      </c>
      <c r="C114" s="60">
        <v>0.20044799999999999</v>
      </c>
      <c r="D114" s="60">
        <v>-4.2264999999999997E-2</v>
      </c>
      <c r="E114" s="4"/>
      <c r="F114" s="75">
        <v>44670.618951388889</v>
      </c>
      <c r="G114" s="4"/>
      <c r="H114" s="9"/>
      <c r="I114" s="9"/>
      <c r="J114" s="9"/>
      <c r="K114" s="9"/>
    </row>
    <row r="115" spans="1:11" x14ac:dyDescent="0.55000000000000004">
      <c r="A115" s="4" t="s">
        <v>283</v>
      </c>
      <c r="B115" s="60">
        <v>9.9743999999999999E-2</v>
      </c>
      <c r="C115" s="60">
        <v>0.200433</v>
      </c>
      <c r="D115" s="60">
        <v>4.2473999999999998E-2</v>
      </c>
      <c r="E115" s="4"/>
      <c r="F115" s="75">
        <v>44670.618951388889</v>
      </c>
      <c r="G115" s="4"/>
      <c r="H115" s="9"/>
      <c r="I115" s="9"/>
      <c r="J115" s="9"/>
      <c r="K115" s="9"/>
    </row>
    <row r="116" spans="1:11" x14ac:dyDescent="0.55000000000000004">
      <c r="A116" s="4" t="s">
        <v>284</v>
      </c>
      <c r="B116" s="60">
        <v>-0.25952799999999998</v>
      </c>
      <c r="C116" s="60">
        <v>-2.0001999999999999E-2</v>
      </c>
      <c r="D116" s="60">
        <v>-5.9993999999999999E-2</v>
      </c>
      <c r="E116" s="4"/>
      <c r="F116" s="75">
        <v>44670.618951388889</v>
      </c>
      <c r="G116" s="4"/>
      <c r="H116" s="9"/>
      <c r="I116" s="9"/>
      <c r="J116" s="9"/>
      <c r="K116" s="9"/>
    </row>
    <row r="117" spans="1:11" x14ac:dyDescent="0.55000000000000004">
      <c r="A117" s="4" t="s">
        <v>285</v>
      </c>
      <c r="B117" s="60">
        <v>-0.25957599999999997</v>
      </c>
      <c r="C117" s="60">
        <v>-2.0005999999999999E-2</v>
      </c>
      <c r="D117" s="60">
        <v>5.9839000000000003E-2</v>
      </c>
      <c r="E117" s="4"/>
      <c r="F117" s="75">
        <v>44670.618951388889</v>
      </c>
      <c r="G117" s="4"/>
      <c r="H117" s="9"/>
      <c r="I117" s="9"/>
      <c r="J117" s="9"/>
      <c r="K117" s="9"/>
    </row>
    <row r="118" spans="1:11" x14ac:dyDescent="0.55000000000000004">
      <c r="A118" s="4" t="s">
        <v>286</v>
      </c>
      <c r="B118" s="60">
        <v>-0.147785</v>
      </c>
      <c r="C118" s="60">
        <v>-0.14415600000000001</v>
      </c>
      <c r="D118" s="60">
        <v>0.11276600000000001</v>
      </c>
      <c r="E118" s="4"/>
      <c r="F118" s="75">
        <v>44670.618951388889</v>
      </c>
      <c r="G118" s="4"/>
      <c r="H118" s="9"/>
      <c r="I118" s="9"/>
      <c r="J118" s="9"/>
      <c r="K118" s="9"/>
    </row>
    <row r="119" spans="1:11" x14ac:dyDescent="0.55000000000000004">
      <c r="A119" s="4" t="s">
        <v>287</v>
      </c>
      <c r="B119" s="60">
        <v>0.24229000000000001</v>
      </c>
      <c r="C119" s="60">
        <v>8.4720000000000004E-2</v>
      </c>
      <c r="D119" s="60">
        <v>0.113011</v>
      </c>
      <c r="E119" s="4"/>
      <c r="F119" s="75">
        <v>44670.618951388889</v>
      </c>
      <c r="G119" s="4"/>
      <c r="H119" s="9"/>
      <c r="I119" s="9"/>
      <c r="J119" s="9"/>
      <c r="K119" s="9"/>
    </row>
    <row r="120" spans="1:11" x14ac:dyDescent="0.55000000000000004">
      <c r="A120" s="4" t="s">
        <v>288</v>
      </c>
      <c r="B120" s="60">
        <v>0</v>
      </c>
      <c r="C120" s="60">
        <v>0</v>
      </c>
      <c r="D120" s="60">
        <v>0</v>
      </c>
      <c r="E120" s="4"/>
      <c r="F120" s="75">
        <v>44670.618979861109</v>
      </c>
      <c r="G120" s="4"/>
      <c r="H120" s="9">
        <v>168.10599999999999</v>
      </c>
      <c r="I120" s="9">
        <v>279.51499999999999</v>
      </c>
      <c r="J120" s="9">
        <f>H120-168.05</f>
        <v>5.5999999999983174E-2</v>
      </c>
      <c r="K120" s="9">
        <f>I120-279.5</f>
        <v>1.4999999999986358E-2</v>
      </c>
    </row>
    <row r="121" spans="1:11" x14ac:dyDescent="0.55000000000000004">
      <c r="A121" s="4" t="s">
        <v>289</v>
      </c>
      <c r="B121" s="60">
        <v>-0.100008</v>
      </c>
      <c r="C121" s="60">
        <v>0.20056199999999999</v>
      </c>
      <c r="D121" s="60">
        <v>-4.2290000000000001E-2</v>
      </c>
      <c r="E121" s="4"/>
      <c r="F121" s="75">
        <v>44670.618979861109</v>
      </c>
      <c r="G121" s="4"/>
      <c r="H121" s="9"/>
      <c r="I121" s="9"/>
      <c r="J121" s="9"/>
      <c r="K121" s="9"/>
    </row>
    <row r="122" spans="1:11" x14ac:dyDescent="0.55000000000000004">
      <c r="A122" s="4" t="s">
        <v>290</v>
      </c>
      <c r="B122" s="60">
        <v>-0.100025</v>
      </c>
      <c r="C122" s="60">
        <v>0.20058999999999999</v>
      </c>
      <c r="D122" s="60">
        <v>4.2492000000000002E-2</v>
      </c>
      <c r="E122" s="4"/>
      <c r="F122" s="75">
        <v>44670.618979861109</v>
      </c>
      <c r="G122" s="4"/>
      <c r="H122" s="9"/>
      <c r="I122" s="9"/>
      <c r="J122" s="9"/>
      <c r="K122" s="9"/>
    </row>
    <row r="123" spans="1:11" x14ac:dyDescent="0.55000000000000004">
      <c r="A123" s="4" t="s">
        <v>291</v>
      </c>
      <c r="B123" s="60">
        <v>9.9931000000000006E-2</v>
      </c>
      <c r="C123" s="60">
        <v>0.20053299999999999</v>
      </c>
      <c r="D123" s="60">
        <v>-4.2306999999999997E-2</v>
      </c>
      <c r="E123" s="4"/>
      <c r="F123" s="75">
        <v>44670.618979861109</v>
      </c>
      <c r="G123" s="4"/>
      <c r="H123" s="9"/>
      <c r="I123" s="9"/>
      <c r="J123" s="9"/>
      <c r="K123" s="9"/>
    </row>
    <row r="124" spans="1:11" x14ac:dyDescent="0.55000000000000004">
      <c r="A124" s="4" t="s">
        <v>292</v>
      </c>
      <c r="B124" s="60">
        <v>0.100075</v>
      </c>
      <c r="C124" s="60">
        <v>0.200542</v>
      </c>
      <c r="D124" s="60">
        <v>4.2520000000000002E-2</v>
      </c>
      <c r="E124" s="4"/>
      <c r="F124" s="75">
        <v>44670.618979861109</v>
      </c>
      <c r="G124" s="4"/>
      <c r="H124" s="9"/>
      <c r="I124" s="9"/>
      <c r="J124" s="9"/>
      <c r="K124" s="9"/>
    </row>
    <row r="125" spans="1:11" x14ac:dyDescent="0.55000000000000004">
      <c r="A125" s="4" t="s">
        <v>293</v>
      </c>
      <c r="B125" s="60">
        <v>-0.25933600000000001</v>
      </c>
      <c r="C125" s="60">
        <v>-1.9939999999999999E-2</v>
      </c>
      <c r="D125" s="60">
        <v>-5.9975000000000001E-2</v>
      </c>
      <c r="E125" s="4"/>
      <c r="F125" s="75">
        <v>44670.618979861109</v>
      </c>
      <c r="G125" s="4"/>
      <c r="H125" s="9"/>
      <c r="I125" s="9"/>
      <c r="J125" s="9"/>
      <c r="K125" s="9"/>
    </row>
    <row r="126" spans="1:11" x14ac:dyDescent="0.55000000000000004">
      <c r="A126" s="4" t="s">
        <v>294</v>
      </c>
      <c r="B126" s="60">
        <v>-0.25944099999999998</v>
      </c>
      <c r="C126" s="60">
        <v>-1.9983999999999998E-2</v>
      </c>
      <c r="D126" s="60">
        <v>5.9672999999999997E-2</v>
      </c>
      <c r="E126" s="4"/>
      <c r="F126" s="75">
        <v>44670.618979861109</v>
      </c>
      <c r="G126" s="4"/>
      <c r="H126" s="9"/>
      <c r="I126" s="9"/>
      <c r="J126" s="9"/>
      <c r="K126" s="9"/>
    </row>
    <row r="127" spans="1:11" x14ac:dyDescent="0.55000000000000004">
      <c r="A127" s="4" t="s">
        <v>295</v>
      </c>
      <c r="B127" s="60">
        <v>-0.14765300000000001</v>
      </c>
      <c r="C127" s="60">
        <v>-0.144063</v>
      </c>
      <c r="D127" s="60">
        <v>0.112733</v>
      </c>
      <c r="E127" s="4"/>
      <c r="F127" s="75">
        <v>44670.618979861109</v>
      </c>
      <c r="G127" s="4"/>
      <c r="H127" s="9"/>
      <c r="I127" s="9"/>
      <c r="J127" s="9"/>
      <c r="K127" s="9"/>
    </row>
    <row r="128" spans="1:11" x14ac:dyDescent="0.55000000000000004">
      <c r="A128" s="4" t="s">
        <v>296</v>
      </c>
      <c r="B128" s="60">
        <v>0.24241299999999999</v>
      </c>
      <c r="C128" s="60">
        <v>8.4820999999999994E-2</v>
      </c>
      <c r="D128" s="60">
        <v>0.113021</v>
      </c>
      <c r="E128" s="4"/>
      <c r="F128" s="75">
        <v>44670.618979861109</v>
      </c>
      <c r="G128" s="4"/>
      <c r="H128" s="9"/>
      <c r="I128" s="9"/>
      <c r="J128" s="9"/>
      <c r="K128" s="9"/>
    </row>
    <row r="129" spans="1:11" x14ac:dyDescent="0.55000000000000004">
      <c r="A129" s="4" t="s">
        <v>334</v>
      </c>
      <c r="B129" s="60">
        <v>0</v>
      </c>
      <c r="C129" s="60">
        <v>0</v>
      </c>
      <c r="D129" s="60">
        <v>0</v>
      </c>
      <c r="E129" s="4"/>
      <c r="F129" s="75">
        <v>44670.61902928241</v>
      </c>
      <c r="G129" s="4"/>
      <c r="H129" s="9">
        <v>168.119</v>
      </c>
      <c r="I129" s="9">
        <v>279.524</v>
      </c>
      <c r="J129" s="9">
        <f>H129-168.05</f>
        <v>6.8999999999988404E-2</v>
      </c>
      <c r="K129" s="9">
        <f>I129-279.5</f>
        <v>2.4000000000000909E-2</v>
      </c>
    </row>
    <row r="130" spans="1:11" x14ac:dyDescent="0.55000000000000004">
      <c r="A130" s="4" t="s">
        <v>335</v>
      </c>
      <c r="B130" s="60">
        <v>-0.10032199999999999</v>
      </c>
      <c r="C130" s="60">
        <v>0.20047100000000001</v>
      </c>
      <c r="D130" s="60">
        <v>-4.2472000000000003E-2</v>
      </c>
      <c r="E130" s="4"/>
      <c r="F130" s="75">
        <v>44670.61902928241</v>
      </c>
      <c r="G130" s="4"/>
      <c r="H130" s="9"/>
      <c r="I130" s="9"/>
      <c r="J130" s="9"/>
      <c r="K130" s="9"/>
    </row>
    <row r="131" spans="1:11" x14ac:dyDescent="0.55000000000000004">
      <c r="A131" s="4" t="s">
        <v>336</v>
      </c>
      <c r="B131" s="60">
        <v>-0.100338</v>
      </c>
      <c r="C131" s="60">
        <v>0.20044600000000001</v>
      </c>
      <c r="D131" s="60">
        <v>4.2384999999999999E-2</v>
      </c>
      <c r="E131" s="4"/>
      <c r="F131" s="75">
        <v>44670.61902928241</v>
      </c>
      <c r="G131" s="4"/>
      <c r="H131" s="9"/>
      <c r="I131" s="9"/>
      <c r="J131" s="9"/>
      <c r="K131" s="9"/>
    </row>
    <row r="132" spans="1:11" x14ac:dyDescent="0.55000000000000004">
      <c r="A132" s="4" t="s">
        <v>337</v>
      </c>
      <c r="B132" s="60">
        <v>9.9729999999999999E-2</v>
      </c>
      <c r="C132" s="60">
        <v>0.20041700000000001</v>
      </c>
      <c r="D132" s="60">
        <v>-4.2319000000000002E-2</v>
      </c>
      <c r="E132" s="4"/>
      <c r="F132" s="75">
        <v>44670.61902928241</v>
      </c>
      <c r="G132" s="4"/>
      <c r="H132" s="9"/>
      <c r="I132" s="9"/>
      <c r="J132" s="9"/>
      <c r="K132" s="9"/>
    </row>
    <row r="133" spans="1:11" x14ac:dyDescent="0.55000000000000004">
      <c r="A133" s="4" t="s">
        <v>338</v>
      </c>
      <c r="B133" s="60">
        <v>9.9749000000000004E-2</v>
      </c>
      <c r="C133" s="60">
        <v>0.200457</v>
      </c>
      <c r="D133" s="60">
        <v>4.2504E-2</v>
      </c>
      <c r="E133" s="4"/>
      <c r="F133" s="75">
        <v>44670.61902928241</v>
      </c>
      <c r="G133" s="4"/>
      <c r="H133" s="9"/>
      <c r="I133" s="9"/>
      <c r="J133" s="9"/>
      <c r="K133" s="9"/>
    </row>
    <row r="134" spans="1:11" x14ac:dyDescent="0.55000000000000004">
      <c r="A134" s="4" t="s">
        <v>339</v>
      </c>
      <c r="B134" s="60">
        <v>-0.25953399999999999</v>
      </c>
      <c r="C134" s="60">
        <v>-2.0022000000000002E-2</v>
      </c>
      <c r="D134" s="60">
        <v>-6.0116000000000003E-2</v>
      </c>
      <c r="E134" s="4"/>
      <c r="F134" s="75">
        <v>44670.61902928241</v>
      </c>
      <c r="G134" s="4"/>
      <c r="H134" s="9"/>
      <c r="I134" s="9"/>
      <c r="J134" s="9"/>
      <c r="K134" s="9"/>
    </row>
    <row r="135" spans="1:11" x14ac:dyDescent="0.55000000000000004">
      <c r="A135" s="4" t="s">
        <v>340</v>
      </c>
      <c r="B135" s="60">
        <v>-0.259517</v>
      </c>
      <c r="C135" s="60">
        <v>-2.0067000000000002E-2</v>
      </c>
      <c r="D135" s="60">
        <v>6.0033999999999997E-2</v>
      </c>
      <c r="E135" s="4"/>
      <c r="F135" s="75">
        <v>44670.61902928241</v>
      </c>
      <c r="G135" s="4"/>
      <c r="H135" s="9"/>
      <c r="I135" s="9"/>
      <c r="J135" s="9"/>
      <c r="K135" s="9"/>
    </row>
    <row r="136" spans="1:11" x14ac:dyDescent="0.55000000000000004">
      <c r="A136" s="4" t="s">
        <v>341</v>
      </c>
      <c r="B136" s="60">
        <v>-0.14793500000000001</v>
      </c>
      <c r="C136" s="60">
        <v>-0.14419199999999999</v>
      </c>
      <c r="D136" s="60">
        <v>0.112817</v>
      </c>
      <c r="E136" s="4"/>
      <c r="F136" s="75">
        <v>44670.61902928241</v>
      </c>
      <c r="G136" s="4"/>
      <c r="H136" s="9"/>
      <c r="I136" s="9"/>
      <c r="J136" s="9"/>
      <c r="K136" s="9"/>
    </row>
    <row r="137" spans="1:11" x14ac:dyDescent="0.55000000000000004">
      <c r="A137" s="4" t="s">
        <v>342</v>
      </c>
      <c r="B137" s="60">
        <v>0.242284</v>
      </c>
      <c r="C137" s="60">
        <v>8.4749000000000005E-2</v>
      </c>
      <c r="D137" s="60">
        <v>0.11304400000000001</v>
      </c>
      <c r="E137" s="4"/>
      <c r="F137" s="75">
        <v>44670.61902928241</v>
      </c>
      <c r="G137" s="4"/>
      <c r="H137" s="9"/>
      <c r="I137" s="9"/>
      <c r="J137" s="9"/>
      <c r="K137" s="9"/>
    </row>
    <row r="138" spans="1:11" x14ac:dyDescent="0.55000000000000004">
      <c r="A138" s="4" t="s">
        <v>361</v>
      </c>
      <c r="B138" s="60">
        <v>0</v>
      </c>
      <c r="C138" s="60">
        <v>0</v>
      </c>
      <c r="D138" s="60">
        <v>0</v>
      </c>
      <c r="E138" s="4"/>
      <c r="F138" s="75">
        <v>44670.619078587966</v>
      </c>
      <c r="G138" s="4"/>
      <c r="H138" s="9">
        <v>168.095</v>
      </c>
      <c r="I138" s="9">
        <v>279.495</v>
      </c>
      <c r="J138" s="9">
        <f>H138-168.05</f>
        <v>4.4999999999987494E-2</v>
      </c>
      <c r="K138" s="9">
        <f>I138-279.5</f>
        <v>-4.9999999999954525E-3</v>
      </c>
    </row>
    <row r="139" spans="1:11" x14ac:dyDescent="0.55000000000000004">
      <c r="A139" s="4" t="s">
        <v>362</v>
      </c>
      <c r="B139" s="60">
        <v>-0.10011</v>
      </c>
      <c r="C139" s="60">
        <v>0.20060600000000001</v>
      </c>
      <c r="D139" s="60">
        <v>-4.2609000000000001E-2</v>
      </c>
      <c r="E139" s="4"/>
      <c r="F139" s="75">
        <v>44670.619078587966</v>
      </c>
      <c r="G139" s="4"/>
      <c r="H139" s="9"/>
      <c r="I139" s="9"/>
      <c r="J139" s="9"/>
      <c r="K139" s="9"/>
    </row>
    <row r="140" spans="1:11" x14ac:dyDescent="0.55000000000000004">
      <c r="A140" s="4" t="s">
        <v>363</v>
      </c>
      <c r="B140" s="60">
        <v>-9.9721000000000004E-2</v>
      </c>
      <c r="C140" s="60">
        <v>0.200571</v>
      </c>
      <c r="D140" s="60">
        <v>4.2195000000000003E-2</v>
      </c>
      <c r="E140" s="4"/>
      <c r="F140" s="75">
        <v>44670.619078587966</v>
      </c>
      <c r="G140" s="4"/>
      <c r="H140" s="9"/>
      <c r="I140" s="9"/>
      <c r="J140" s="9"/>
      <c r="K140" s="9"/>
    </row>
    <row r="141" spans="1:11" x14ac:dyDescent="0.55000000000000004">
      <c r="A141" s="4" t="s">
        <v>364</v>
      </c>
      <c r="B141" s="60">
        <v>9.9926000000000001E-2</v>
      </c>
      <c r="C141" s="60">
        <v>0.200542</v>
      </c>
      <c r="D141" s="60">
        <v>-4.2645000000000002E-2</v>
      </c>
      <c r="E141" s="4"/>
      <c r="F141" s="75">
        <v>44670.619078587966</v>
      </c>
      <c r="G141" s="4"/>
      <c r="H141" s="9"/>
      <c r="I141" s="9"/>
      <c r="J141" s="9"/>
      <c r="K141" s="9"/>
    </row>
    <row r="142" spans="1:11" x14ac:dyDescent="0.55000000000000004">
      <c r="A142" s="4" t="s">
        <v>365</v>
      </c>
      <c r="B142" s="60">
        <v>9.9960999999999994E-2</v>
      </c>
      <c r="C142" s="60">
        <v>0.20051099999999999</v>
      </c>
      <c r="D142" s="60">
        <v>4.2125999999999997E-2</v>
      </c>
      <c r="E142" s="4"/>
      <c r="F142" s="75">
        <v>44670.619078587966</v>
      </c>
      <c r="G142" s="4"/>
      <c r="H142" s="9"/>
      <c r="I142" s="9"/>
      <c r="J142" s="9"/>
      <c r="K142" s="9"/>
    </row>
    <row r="143" spans="1:11" x14ac:dyDescent="0.55000000000000004">
      <c r="A143" s="4" t="s">
        <v>366</v>
      </c>
      <c r="B143" s="60">
        <v>-0.25960100000000003</v>
      </c>
      <c r="C143" s="60">
        <v>-2.0067000000000002E-2</v>
      </c>
      <c r="D143" s="60">
        <v>-6.0179999999999997E-2</v>
      </c>
      <c r="E143" s="4"/>
      <c r="F143" s="75">
        <v>44670.619078587966</v>
      </c>
      <c r="G143" s="4"/>
      <c r="H143" s="9"/>
      <c r="I143" s="9"/>
      <c r="J143" s="9"/>
      <c r="K143" s="9"/>
    </row>
    <row r="144" spans="1:11" x14ac:dyDescent="0.55000000000000004">
      <c r="A144" s="4" t="s">
        <v>367</v>
      </c>
      <c r="B144" s="60">
        <v>-0.25957000000000002</v>
      </c>
      <c r="C144" s="60">
        <v>-1.9716000000000001E-2</v>
      </c>
      <c r="D144" s="60">
        <v>5.9853000000000003E-2</v>
      </c>
      <c r="E144" s="4"/>
      <c r="F144" s="75">
        <v>44670.619078587966</v>
      </c>
      <c r="G144" s="4"/>
      <c r="H144" s="9"/>
      <c r="I144" s="9"/>
      <c r="J144" s="9"/>
      <c r="K144" s="9"/>
    </row>
    <row r="145" spans="1:11" x14ac:dyDescent="0.55000000000000004">
      <c r="A145" s="4" t="s">
        <v>368</v>
      </c>
      <c r="B145" s="60">
        <v>-0.147786</v>
      </c>
      <c r="C145" s="60">
        <v>-0.144098</v>
      </c>
      <c r="D145" s="60">
        <v>0.112806</v>
      </c>
      <c r="E145" s="4"/>
      <c r="F145" s="75">
        <v>44670.619078587966</v>
      </c>
      <c r="G145" s="4"/>
      <c r="H145" s="9"/>
      <c r="I145" s="9"/>
      <c r="J145" s="9"/>
      <c r="K145" s="9"/>
    </row>
    <row r="146" spans="1:11" x14ac:dyDescent="0.55000000000000004">
      <c r="A146" s="4" t="s">
        <v>369</v>
      </c>
      <c r="B146" s="60">
        <v>0.24259500000000001</v>
      </c>
      <c r="C146" s="60">
        <v>8.4894999999999998E-2</v>
      </c>
      <c r="D146" s="60">
        <v>0.112951</v>
      </c>
      <c r="E146" s="4"/>
      <c r="F146" s="75">
        <v>44670.619078587966</v>
      </c>
      <c r="G146" s="4"/>
      <c r="H146" s="9"/>
      <c r="I146" s="9"/>
      <c r="J146" s="9"/>
      <c r="K146" s="9"/>
    </row>
    <row r="147" spans="1:11" x14ac:dyDescent="0.55000000000000004">
      <c r="A147" s="4" t="s">
        <v>343</v>
      </c>
      <c r="B147" s="60">
        <v>0</v>
      </c>
      <c r="C147" s="60">
        <v>0</v>
      </c>
      <c r="D147" s="60">
        <v>0</v>
      </c>
      <c r="E147" s="4"/>
      <c r="F147" s="75">
        <v>44670.619106365739</v>
      </c>
      <c r="G147" s="4"/>
      <c r="H147" s="9">
        <v>168.08799999999999</v>
      </c>
      <c r="I147" s="9">
        <v>279.51599999999996</v>
      </c>
      <c r="J147" s="9">
        <f>H147-168.05</f>
        <v>3.7999999999982492E-2</v>
      </c>
      <c r="K147" s="9">
        <f>I147-279.5</f>
        <v>1.5999999999962711E-2</v>
      </c>
    </row>
    <row r="148" spans="1:11" x14ac:dyDescent="0.55000000000000004">
      <c r="A148" s="4" t="s">
        <v>344</v>
      </c>
      <c r="B148" s="60">
        <v>-9.9973999999999993E-2</v>
      </c>
      <c r="C148" s="60">
        <v>0.20061499999999999</v>
      </c>
      <c r="D148" s="60">
        <v>-4.2530999999999999E-2</v>
      </c>
      <c r="E148" s="4"/>
      <c r="F148" s="75">
        <v>44670.619106365739</v>
      </c>
      <c r="G148" s="4"/>
      <c r="H148" s="9"/>
      <c r="I148" s="9"/>
      <c r="J148" s="9"/>
      <c r="K148" s="9"/>
    </row>
    <row r="149" spans="1:11" x14ac:dyDescent="0.55000000000000004">
      <c r="A149" s="4" t="s">
        <v>345</v>
      </c>
      <c r="B149" s="60">
        <v>-0.100004</v>
      </c>
      <c r="C149" s="60">
        <v>0.200547</v>
      </c>
      <c r="D149" s="60">
        <v>4.2136E-2</v>
      </c>
      <c r="E149" s="4"/>
      <c r="F149" s="75">
        <v>44670.619106365739</v>
      </c>
      <c r="G149" s="4"/>
      <c r="H149" s="9"/>
      <c r="I149" s="9"/>
      <c r="J149" s="9"/>
      <c r="K149" s="9"/>
    </row>
    <row r="150" spans="1:11" x14ac:dyDescent="0.55000000000000004">
      <c r="A150" s="4" t="s">
        <v>346</v>
      </c>
      <c r="B150" s="60">
        <v>0.100133</v>
      </c>
      <c r="C150" s="60">
        <v>0.200569</v>
      </c>
      <c r="D150" s="60">
        <v>-4.2424999999999997E-2</v>
      </c>
      <c r="E150" s="4"/>
      <c r="F150" s="75">
        <v>44670.619106365739</v>
      </c>
      <c r="G150" s="4"/>
      <c r="H150" s="9"/>
      <c r="I150" s="9"/>
      <c r="J150" s="9"/>
      <c r="K150" s="9"/>
    </row>
    <row r="151" spans="1:11" x14ac:dyDescent="0.55000000000000004">
      <c r="A151" s="4" t="s">
        <v>347</v>
      </c>
      <c r="B151" s="60">
        <v>9.9808999999999995E-2</v>
      </c>
      <c r="C151" s="60">
        <v>0.200567</v>
      </c>
      <c r="D151" s="60">
        <v>4.2308999999999999E-2</v>
      </c>
      <c r="E151" s="4"/>
      <c r="F151" s="75">
        <v>44670.619106365739</v>
      </c>
      <c r="G151" s="4"/>
      <c r="H151" s="9"/>
      <c r="I151" s="9"/>
      <c r="J151" s="9"/>
      <c r="K151" s="9"/>
    </row>
    <row r="152" spans="1:11" x14ac:dyDescent="0.55000000000000004">
      <c r="A152" s="4" t="s">
        <v>348</v>
      </c>
      <c r="B152" s="60">
        <v>-0.25950800000000002</v>
      </c>
      <c r="C152" s="60">
        <v>-1.9894999999999999E-2</v>
      </c>
      <c r="D152" s="60">
        <v>-6.0289000000000002E-2</v>
      </c>
      <c r="E152" s="4"/>
      <c r="F152" s="75">
        <v>44670.619106365739</v>
      </c>
      <c r="G152" s="4"/>
      <c r="H152" s="9"/>
      <c r="I152" s="9"/>
      <c r="J152" s="9"/>
      <c r="K152" s="9"/>
    </row>
    <row r="153" spans="1:11" x14ac:dyDescent="0.55000000000000004">
      <c r="A153" s="4" t="s">
        <v>349</v>
      </c>
      <c r="B153" s="60">
        <v>-0.25952900000000001</v>
      </c>
      <c r="C153" s="60">
        <v>-2.0094999999999998E-2</v>
      </c>
      <c r="D153" s="60">
        <v>5.9824000000000002E-2</v>
      </c>
      <c r="E153" s="4"/>
      <c r="F153" s="75">
        <v>44670.619106365739</v>
      </c>
      <c r="G153" s="4"/>
      <c r="H153" s="9"/>
      <c r="I153" s="9"/>
      <c r="J153" s="9"/>
      <c r="K153" s="9"/>
    </row>
    <row r="154" spans="1:11" x14ac:dyDescent="0.55000000000000004">
      <c r="A154" s="4" t="s">
        <v>350</v>
      </c>
      <c r="B154" s="60">
        <v>-0.14763200000000001</v>
      </c>
      <c r="C154" s="60">
        <v>-0.143648</v>
      </c>
      <c r="D154" s="60">
        <v>0.112737</v>
      </c>
      <c r="E154" s="4"/>
      <c r="F154" s="75">
        <v>44670.619106365739</v>
      </c>
      <c r="G154" s="4"/>
      <c r="H154" s="9"/>
      <c r="I154" s="9"/>
      <c r="J154" s="9"/>
      <c r="K154" s="9"/>
    </row>
    <row r="155" spans="1:11" x14ac:dyDescent="0.55000000000000004">
      <c r="A155" s="4" t="s">
        <v>351</v>
      </c>
      <c r="B155" s="60">
        <v>0.242502</v>
      </c>
      <c r="C155" s="60">
        <v>8.4892999999999996E-2</v>
      </c>
      <c r="D155" s="60">
        <v>0.11303199999999999</v>
      </c>
      <c r="E155" s="4"/>
      <c r="F155" s="75">
        <v>44670.619106365739</v>
      </c>
      <c r="G155" s="4"/>
      <c r="H155" s="9"/>
      <c r="I155" s="9"/>
      <c r="J155" s="9"/>
      <c r="K155" s="9"/>
    </row>
    <row r="156" spans="1:11" x14ac:dyDescent="0.55000000000000004">
      <c r="A156" s="4" t="s">
        <v>352</v>
      </c>
      <c r="B156" s="60">
        <v>0</v>
      </c>
      <c r="C156" s="60">
        <v>0</v>
      </c>
      <c r="D156" s="60">
        <v>0</v>
      </c>
      <c r="E156" s="4"/>
      <c r="F156" s="75">
        <v>44670.619133680557</v>
      </c>
      <c r="G156" s="4"/>
      <c r="H156" s="9">
        <v>168.065</v>
      </c>
      <c r="I156" s="9">
        <v>279.50099999999998</v>
      </c>
      <c r="J156" s="9">
        <f>H156-168.05</f>
        <v>1.4999999999986358E-2</v>
      </c>
      <c r="K156" s="9">
        <f>I156-279.5</f>
        <v>9.9999999997635314E-4</v>
      </c>
    </row>
    <row r="157" spans="1:11" x14ac:dyDescent="0.55000000000000004">
      <c r="A157" s="4" t="s">
        <v>353</v>
      </c>
      <c r="B157" s="60">
        <v>-9.9816000000000002E-2</v>
      </c>
      <c r="C157" s="60">
        <v>0.20058999999999999</v>
      </c>
      <c r="D157" s="60">
        <v>-4.2632999999999997E-2</v>
      </c>
      <c r="E157" s="4"/>
      <c r="F157" s="75">
        <v>44670.619133680557</v>
      </c>
      <c r="G157" s="4"/>
      <c r="H157" s="9"/>
      <c r="I157" s="9"/>
      <c r="J157" s="9"/>
      <c r="K157" s="9"/>
    </row>
    <row r="158" spans="1:11" x14ac:dyDescent="0.55000000000000004">
      <c r="A158" s="4" t="s">
        <v>354</v>
      </c>
      <c r="B158" s="60">
        <v>-9.9943000000000004E-2</v>
      </c>
      <c r="C158" s="60">
        <v>0.20052500000000001</v>
      </c>
      <c r="D158" s="60">
        <v>4.2132000000000003E-2</v>
      </c>
      <c r="E158" s="4"/>
      <c r="F158" s="75">
        <v>44670.619133680557</v>
      </c>
      <c r="G158" s="4"/>
      <c r="H158" s="9"/>
      <c r="I158" s="9"/>
      <c r="J158" s="9"/>
      <c r="K158" s="9"/>
    </row>
    <row r="159" spans="1:11" x14ac:dyDescent="0.55000000000000004">
      <c r="A159" s="4" t="s">
        <v>355</v>
      </c>
      <c r="B159" s="60">
        <v>0.100137</v>
      </c>
      <c r="C159" s="60">
        <v>0.200491</v>
      </c>
      <c r="D159" s="60">
        <v>-4.2617000000000002E-2</v>
      </c>
      <c r="E159" s="4"/>
      <c r="F159" s="75">
        <v>44670.619133680557</v>
      </c>
      <c r="G159" s="4"/>
      <c r="H159" s="9"/>
      <c r="I159" s="9"/>
      <c r="J159" s="9"/>
      <c r="K159" s="9"/>
    </row>
    <row r="160" spans="1:11" x14ac:dyDescent="0.55000000000000004">
      <c r="A160" s="4" t="s">
        <v>356</v>
      </c>
      <c r="B160" s="60">
        <v>0.100052</v>
      </c>
      <c r="C160" s="60">
        <v>0.200486</v>
      </c>
      <c r="D160" s="60">
        <v>4.2158000000000001E-2</v>
      </c>
      <c r="E160" s="4"/>
      <c r="F160" s="75">
        <v>44670.619133680557</v>
      </c>
      <c r="G160" s="4"/>
      <c r="H160" s="9"/>
      <c r="I160" s="9"/>
      <c r="J160" s="9"/>
      <c r="K160" s="9"/>
    </row>
    <row r="161" spans="1:11" x14ac:dyDescent="0.55000000000000004">
      <c r="A161" s="4" t="s">
        <v>357</v>
      </c>
      <c r="B161" s="60">
        <v>-0.25950699999999999</v>
      </c>
      <c r="C161" s="60">
        <v>-1.9878E-2</v>
      </c>
      <c r="D161" s="60">
        <v>-6.0255000000000003E-2</v>
      </c>
      <c r="E161" s="4"/>
      <c r="F161" s="75">
        <v>44670.619133680557</v>
      </c>
      <c r="G161" s="4"/>
      <c r="H161" s="9"/>
      <c r="I161" s="9"/>
      <c r="J161" s="9"/>
      <c r="K161" s="9"/>
    </row>
    <row r="162" spans="1:11" x14ac:dyDescent="0.55000000000000004">
      <c r="A162" s="4" t="s">
        <v>358</v>
      </c>
      <c r="B162" s="60">
        <v>-0.25954100000000002</v>
      </c>
      <c r="C162" s="60">
        <v>-1.9886999999999998E-2</v>
      </c>
      <c r="D162" s="60">
        <v>5.9762000000000003E-2</v>
      </c>
      <c r="E162" s="4"/>
      <c r="F162" s="75">
        <v>44670.619133680557</v>
      </c>
      <c r="G162" s="4"/>
      <c r="H162" s="9"/>
      <c r="I162" s="9"/>
      <c r="J162" s="9"/>
      <c r="K162" s="9"/>
    </row>
    <row r="163" spans="1:11" x14ac:dyDescent="0.55000000000000004">
      <c r="A163" s="4" t="s">
        <v>359</v>
      </c>
      <c r="B163" s="60">
        <v>-0.14798800000000001</v>
      </c>
      <c r="C163" s="60">
        <v>-0.14397199999999999</v>
      </c>
      <c r="D163" s="60">
        <v>0.112829</v>
      </c>
      <c r="E163" s="4"/>
      <c r="F163" s="75">
        <v>44670.619133680557</v>
      </c>
      <c r="G163" s="4"/>
      <c r="H163" s="9"/>
      <c r="I163" s="9"/>
      <c r="J163" s="9"/>
      <c r="K163" s="9"/>
    </row>
    <row r="164" spans="1:11" x14ac:dyDescent="0.55000000000000004">
      <c r="A164" s="4" t="s">
        <v>360</v>
      </c>
      <c r="B164" s="60">
        <v>0.242509</v>
      </c>
      <c r="C164" s="60">
        <v>8.5143999999999997E-2</v>
      </c>
      <c r="D164" s="60">
        <v>0.11307300000000001</v>
      </c>
      <c r="E164" s="4"/>
      <c r="F164" s="75">
        <v>44670.619133680557</v>
      </c>
      <c r="G164" s="4"/>
      <c r="H164" s="9"/>
      <c r="I164" s="9"/>
      <c r="J164" s="9"/>
      <c r="K164" s="9"/>
    </row>
    <row r="165" spans="1:11" x14ac:dyDescent="0.55000000000000004">
      <c r="A165" s="4" t="s">
        <v>4021</v>
      </c>
      <c r="B165" s="60">
        <v>0</v>
      </c>
      <c r="C165" s="60">
        <v>0</v>
      </c>
      <c r="D165" s="60">
        <v>0</v>
      </c>
      <c r="E165" s="4"/>
      <c r="F165" s="75">
        <v>44670.619182291666</v>
      </c>
      <c r="G165" s="4"/>
      <c r="H165" s="9">
        <v>168.00200000000001</v>
      </c>
      <c r="I165" s="9">
        <v>279.49400000000003</v>
      </c>
      <c r="J165" s="9">
        <f>H165-168.05</f>
        <v>-4.8000000000001819E-2</v>
      </c>
      <c r="K165" s="9">
        <f>I165-279.5</f>
        <v>-5.9999999999718057E-3</v>
      </c>
    </row>
    <row r="166" spans="1:11" x14ac:dyDescent="0.55000000000000004">
      <c r="A166" s="4" t="s">
        <v>4022</v>
      </c>
      <c r="B166" s="60">
        <v>-0.100116</v>
      </c>
      <c r="C166" s="60">
        <v>0.20068</v>
      </c>
      <c r="D166" s="60">
        <v>-4.2398999999999999E-2</v>
      </c>
      <c r="E166" s="4"/>
      <c r="F166" s="75">
        <v>44670.619182291666</v>
      </c>
      <c r="G166" s="4"/>
      <c r="H166" s="9"/>
      <c r="I166" s="9"/>
      <c r="J166" s="9"/>
      <c r="K166" s="9"/>
    </row>
    <row r="167" spans="1:11" x14ac:dyDescent="0.55000000000000004">
      <c r="A167" s="4" t="s">
        <v>4023</v>
      </c>
      <c r="B167" s="60">
        <v>-0.100471</v>
      </c>
      <c r="C167" s="60">
        <v>0.20065</v>
      </c>
      <c r="D167" s="60">
        <v>4.2197999999999999E-2</v>
      </c>
      <c r="E167" s="4"/>
      <c r="F167" s="75">
        <v>44670.619182291666</v>
      </c>
      <c r="G167" s="4"/>
      <c r="H167" s="9"/>
      <c r="I167" s="9"/>
      <c r="J167" s="9"/>
      <c r="K167" s="9"/>
    </row>
    <row r="168" spans="1:11" x14ac:dyDescent="0.55000000000000004">
      <c r="A168" s="4" t="s">
        <v>4024</v>
      </c>
      <c r="B168" s="60">
        <v>9.9762000000000003E-2</v>
      </c>
      <c r="C168" s="60">
        <v>0.20058200000000001</v>
      </c>
      <c r="D168" s="60">
        <v>-4.2729000000000003E-2</v>
      </c>
      <c r="E168" s="4"/>
      <c r="F168" s="75">
        <v>44670.619182291666</v>
      </c>
      <c r="G168" s="4"/>
      <c r="H168" s="9"/>
      <c r="I168" s="9"/>
      <c r="J168" s="9"/>
      <c r="K168" s="9"/>
    </row>
    <row r="169" spans="1:11" x14ac:dyDescent="0.55000000000000004">
      <c r="A169" s="4" t="s">
        <v>4025</v>
      </c>
      <c r="B169" s="60">
        <v>9.9692000000000003E-2</v>
      </c>
      <c r="C169" s="60">
        <v>0.200576</v>
      </c>
      <c r="D169" s="60">
        <v>4.2132999999999997E-2</v>
      </c>
      <c r="E169" s="4"/>
      <c r="F169" s="75">
        <v>44670.619182291666</v>
      </c>
      <c r="G169" s="4"/>
      <c r="H169" s="9"/>
      <c r="I169" s="9"/>
      <c r="J169" s="9"/>
      <c r="K169" s="9"/>
    </row>
    <row r="170" spans="1:11" x14ac:dyDescent="0.55000000000000004">
      <c r="A170" s="4" t="s">
        <v>4026</v>
      </c>
      <c r="B170" s="60">
        <v>-0.25955400000000001</v>
      </c>
      <c r="C170" s="60">
        <v>-1.9855000000000001E-2</v>
      </c>
      <c r="D170" s="60">
        <v>-6.0354999999999999E-2</v>
      </c>
      <c r="E170" s="4"/>
      <c r="F170" s="75">
        <v>44670.619182291666</v>
      </c>
      <c r="G170" s="4"/>
      <c r="H170" s="9"/>
      <c r="I170" s="9"/>
      <c r="J170" s="9"/>
      <c r="K170" s="9"/>
    </row>
    <row r="171" spans="1:11" x14ac:dyDescent="0.55000000000000004">
      <c r="A171" s="4" t="s">
        <v>4027</v>
      </c>
      <c r="B171" s="60">
        <v>-0.25963900000000001</v>
      </c>
      <c r="C171" s="60">
        <v>-1.9789999999999999E-2</v>
      </c>
      <c r="D171" s="60">
        <v>5.9632999999999999E-2</v>
      </c>
      <c r="E171" s="4"/>
      <c r="F171" s="75">
        <v>44670.619182291666</v>
      </c>
      <c r="G171" s="4"/>
      <c r="H171" s="9"/>
      <c r="I171" s="9"/>
      <c r="J171" s="9"/>
      <c r="K171" s="9"/>
    </row>
    <row r="172" spans="1:11" x14ac:dyDescent="0.55000000000000004">
      <c r="A172" s="4" t="s">
        <v>4028</v>
      </c>
      <c r="B172" s="60">
        <v>-0.14774699999999999</v>
      </c>
      <c r="C172" s="60">
        <v>-0.14384</v>
      </c>
      <c r="D172" s="60">
        <v>0.112847</v>
      </c>
      <c r="E172" s="4"/>
      <c r="F172" s="75">
        <v>44670.619182291666</v>
      </c>
      <c r="G172" s="4"/>
      <c r="H172" s="9"/>
      <c r="I172" s="9"/>
      <c r="J172" s="9"/>
      <c r="K172" s="9"/>
    </row>
    <row r="173" spans="1:11" x14ac:dyDescent="0.55000000000000004">
      <c r="A173" s="4" t="s">
        <v>297</v>
      </c>
      <c r="B173" s="60">
        <v>0.24230699999999999</v>
      </c>
      <c r="C173" s="60">
        <v>8.4811999999999999E-2</v>
      </c>
      <c r="D173" s="60">
        <v>0.113069</v>
      </c>
      <c r="E173" s="4"/>
      <c r="F173" s="75">
        <v>44670.619182291666</v>
      </c>
      <c r="G173" s="4"/>
      <c r="H173" s="9"/>
      <c r="I173" s="9"/>
      <c r="J173" s="9"/>
      <c r="K173" s="9"/>
    </row>
    <row r="174" spans="1:11" x14ac:dyDescent="0.55000000000000004">
      <c r="A174" s="4" t="s">
        <v>298</v>
      </c>
      <c r="B174" s="60">
        <v>0</v>
      </c>
      <c r="C174" s="60">
        <v>0</v>
      </c>
      <c r="D174" s="60">
        <v>0</v>
      </c>
      <c r="E174" s="4"/>
      <c r="F174" s="75">
        <v>44670.619211458332</v>
      </c>
      <c r="G174" s="4"/>
      <c r="H174" s="9">
        <v>168.07300000000001</v>
      </c>
      <c r="I174" s="9">
        <v>279.49700000000001</v>
      </c>
      <c r="J174" s="9">
        <f>H174-168.05</f>
        <v>2.2999999999996135E-2</v>
      </c>
      <c r="K174" s="9">
        <f>I174-279.5</f>
        <v>-2.9999999999859028E-3</v>
      </c>
    </row>
    <row r="175" spans="1:11" x14ac:dyDescent="0.55000000000000004">
      <c r="A175" s="4" t="s">
        <v>299</v>
      </c>
      <c r="B175" s="60">
        <v>-9.9834999999999993E-2</v>
      </c>
      <c r="C175" s="60">
        <v>0.200626</v>
      </c>
      <c r="D175" s="60">
        <v>-4.2742000000000002E-2</v>
      </c>
      <c r="E175" s="4"/>
      <c r="F175" s="75">
        <v>44670.619211458332</v>
      </c>
      <c r="G175" s="4"/>
      <c r="H175" s="9"/>
      <c r="I175" s="9"/>
      <c r="J175" s="9"/>
      <c r="K175" s="9"/>
    </row>
    <row r="176" spans="1:11" x14ac:dyDescent="0.55000000000000004">
      <c r="A176" s="4" t="s">
        <v>300</v>
      </c>
      <c r="B176" s="60">
        <v>-9.9807999999999994E-2</v>
      </c>
      <c r="C176" s="60">
        <v>0.20052200000000001</v>
      </c>
      <c r="D176" s="60">
        <v>4.2146999999999997E-2</v>
      </c>
      <c r="E176" s="4"/>
      <c r="F176" s="75">
        <v>44670.619211458332</v>
      </c>
      <c r="G176" s="4"/>
      <c r="H176" s="9"/>
      <c r="I176" s="9"/>
      <c r="J176" s="9"/>
      <c r="K176" s="9"/>
    </row>
    <row r="177" spans="1:11" x14ac:dyDescent="0.55000000000000004">
      <c r="A177" s="4" t="s">
        <v>301</v>
      </c>
      <c r="B177" s="60">
        <v>0.10012799999999999</v>
      </c>
      <c r="C177" s="60">
        <v>0.20049600000000001</v>
      </c>
      <c r="D177" s="60">
        <v>-4.2618000000000003E-2</v>
      </c>
      <c r="E177" s="4"/>
      <c r="F177" s="75">
        <v>44670.619211458332</v>
      </c>
      <c r="G177" s="4"/>
      <c r="H177" s="9"/>
      <c r="I177" s="9"/>
      <c r="J177" s="9"/>
      <c r="K177" s="9"/>
    </row>
    <row r="178" spans="1:11" x14ac:dyDescent="0.55000000000000004">
      <c r="A178" s="4" t="s">
        <v>302</v>
      </c>
      <c r="B178" s="60">
        <v>0.100144</v>
      </c>
      <c r="C178" s="60">
        <v>0.20052200000000001</v>
      </c>
      <c r="D178" s="60">
        <v>4.2181999999999997E-2</v>
      </c>
      <c r="E178" s="4"/>
      <c r="F178" s="75">
        <v>44670.619211458332</v>
      </c>
      <c r="G178" s="4"/>
      <c r="H178" s="9"/>
      <c r="I178" s="9"/>
      <c r="J178" s="9"/>
      <c r="K178" s="9"/>
    </row>
    <row r="179" spans="1:11" x14ac:dyDescent="0.55000000000000004">
      <c r="A179" s="4" t="s">
        <v>303</v>
      </c>
      <c r="B179" s="60">
        <v>-0.25952900000000001</v>
      </c>
      <c r="C179" s="60">
        <v>-1.9819E-2</v>
      </c>
      <c r="D179" s="60">
        <v>-6.0211000000000001E-2</v>
      </c>
      <c r="E179" s="4"/>
      <c r="F179" s="75">
        <v>44670.619211458332</v>
      </c>
      <c r="G179" s="4"/>
      <c r="H179" s="9"/>
      <c r="I179" s="9"/>
      <c r="J179" s="9"/>
      <c r="K179" s="9"/>
    </row>
    <row r="180" spans="1:11" x14ac:dyDescent="0.55000000000000004">
      <c r="A180" s="4" t="s">
        <v>304</v>
      </c>
      <c r="B180" s="60">
        <v>-0.25958100000000001</v>
      </c>
      <c r="C180" s="60">
        <v>-1.9701E-2</v>
      </c>
      <c r="D180" s="60">
        <v>5.9788000000000001E-2</v>
      </c>
      <c r="E180" s="4"/>
      <c r="F180" s="75">
        <v>44670.619211458332</v>
      </c>
      <c r="G180" s="4"/>
      <c r="H180" s="9"/>
      <c r="I180" s="9"/>
      <c r="J180" s="9"/>
      <c r="K180" s="9"/>
    </row>
    <row r="181" spans="1:11" x14ac:dyDescent="0.55000000000000004">
      <c r="A181" s="4" t="s">
        <v>305</v>
      </c>
      <c r="B181" s="60">
        <v>-0.14801900000000001</v>
      </c>
      <c r="C181" s="60">
        <v>-0.14390500000000001</v>
      </c>
      <c r="D181" s="60">
        <v>0.112784</v>
      </c>
      <c r="E181" s="4"/>
      <c r="F181" s="75">
        <v>44670.619211458332</v>
      </c>
      <c r="G181" s="4"/>
      <c r="H181" s="9"/>
      <c r="I181" s="9"/>
      <c r="J181" s="9"/>
      <c r="K181" s="9"/>
    </row>
    <row r="182" spans="1:11" x14ac:dyDescent="0.55000000000000004">
      <c r="A182" s="4" t="s">
        <v>306</v>
      </c>
      <c r="B182" s="60">
        <v>0.242427</v>
      </c>
      <c r="C182" s="60">
        <v>8.5330000000000003E-2</v>
      </c>
      <c r="D182" s="60">
        <v>0.113039</v>
      </c>
      <c r="E182" s="4"/>
      <c r="F182" s="75">
        <v>44670.619211458332</v>
      </c>
      <c r="G182" s="4"/>
      <c r="H182" s="9"/>
      <c r="I182" s="9"/>
      <c r="J182" s="9"/>
      <c r="K182" s="9"/>
    </row>
    <row r="183" spans="1:11" x14ac:dyDescent="0.55000000000000004">
      <c r="A183" s="4" t="s">
        <v>307</v>
      </c>
      <c r="B183" s="60">
        <v>0</v>
      </c>
      <c r="C183" s="60">
        <v>0</v>
      </c>
      <c r="D183" s="60">
        <v>0</v>
      </c>
      <c r="E183" s="4"/>
      <c r="F183" s="75">
        <v>44670.619258680556</v>
      </c>
      <c r="G183" s="4"/>
      <c r="H183" s="9">
        <v>168.08699999999999</v>
      </c>
      <c r="I183" s="9">
        <v>279.49099999999999</v>
      </c>
      <c r="J183" s="9">
        <f>H183-168.05</f>
        <v>3.6999999999977717E-2</v>
      </c>
      <c r="K183" s="9">
        <f>I183-279.5</f>
        <v>-9.0000000000145519E-3</v>
      </c>
    </row>
    <row r="184" spans="1:11" x14ac:dyDescent="0.55000000000000004">
      <c r="A184" s="4" t="s">
        <v>308</v>
      </c>
      <c r="B184" s="60">
        <v>-0.10001400000000001</v>
      </c>
      <c r="C184" s="60">
        <v>0.20036599999999999</v>
      </c>
      <c r="D184" s="60">
        <v>-4.2444999999999997E-2</v>
      </c>
      <c r="E184" s="4"/>
      <c r="F184" s="75">
        <v>44670.619258680556</v>
      </c>
      <c r="G184" s="4"/>
      <c r="H184" s="9"/>
      <c r="I184" s="9"/>
      <c r="J184" s="9"/>
      <c r="K184" s="9"/>
    </row>
    <row r="185" spans="1:11" x14ac:dyDescent="0.55000000000000004">
      <c r="A185" s="4" t="s">
        <v>309</v>
      </c>
      <c r="B185" s="60">
        <v>-0.100129</v>
      </c>
      <c r="C185" s="60">
        <v>0.20036100000000001</v>
      </c>
      <c r="D185" s="60">
        <v>4.2161999999999998E-2</v>
      </c>
      <c r="E185" s="4"/>
      <c r="F185" s="75">
        <v>44670.619258680556</v>
      </c>
      <c r="G185" s="4"/>
      <c r="H185" s="9"/>
      <c r="I185" s="9"/>
      <c r="J185" s="9"/>
      <c r="K185" s="9"/>
    </row>
    <row r="186" spans="1:11" x14ac:dyDescent="0.55000000000000004">
      <c r="A186" s="4" t="s">
        <v>310</v>
      </c>
      <c r="B186" s="60">
        <v>9.9987999999999994E-2</v>
      </c>
      <c r="C186" s="60">
        <v>0.20056299999999999</v>
      </c>
      <c r="D186" s="60">
        <v>-4.2624000000000002E-2</v>
      </c>
      <c r="E186" s="4"/>
      <c r="F186" s="75">
        <v>44670.619258680556</v>
      </c>
      <c r="G186" s="4"/>
      <c r="H186" s="9"/>
      <c r="I186" s="9"/>
      <c r="J186" s="9"/>
      <c r="K186" s="9"/>
    </row>
    <row r="187" spans="1:11" x14ac:dyDescent="0.55000000000000004">
      <c r="A187" s="4" t="s">
        <v>311</v>
      </c>
      <c r="B187" s="60">
        <v>9.9772E-2</v>
      </c>
      <c r="C187" s="60">
        <v>0.20055899999999999</v>
      </c>
      <c r="D187" s="60">
        <v>4.2452999999999998E-2</v>
      </c>
      <c r="E187" s="4"/>
      <c r="F187" s="75">
        <v>44670.619258680556</v>
      </c>
      <c r="G187" s="4"/>
      <c r="H187" s="9"/>
      <c r="I187" s="9"/>
      <c r="J187" s="9"/>
      <c r="K187" s="9"/>
    </row>
    <row r="188" spans="1:11" x14ac:dyDescent="0.55000000000000004">
      <c r="A188" s="4" t="s">
        <v>312</v>
      </c>
      <c r="B188" s="60">
        <v>-0.259571</v>
      </c>
      <c r="C188" s="60">
        <v>-1.9772999999999999E-2</v>
      </c>
      <c r="D188" s="60">
        <v>-6.0059000000000001E-2</v>
      </c>
      <c r="E188" s="4"/>
      <c r="F188" s="75">
        <v>44670.619258680556</v>
      </c>
      <c r="G188" s="4"/>
      <c r="H188" s="9"/>
      <c r="I188" s="9"/>
      <c r="J188" s="9"/>
      <c r="K188" s="9"/>
    </row>
    <row r="189" spans="1:11" x14ac:dyDescent="0.55000000000000004">
      <c r="A189" s="4" t="s">
        <v>313</v>
      </c>
      <c r="B189" s="60">
        <v>-0.25969599999999998</v>
      </c>
      <c r="C189" s="60">
        <v>-2.0077999999999999E-2</v>
      </c>
      <c r="D189" s="60">
        <v>5.9996000000000001E-2</v>
      </c>
      <c r="E189" s="4"/>
      <c r="F189" s="75">
        <v>44670.619258680556</v>
      </c>
      <c r="G189" s="4"/>
      <c r="H189" s="9"/>
      <c r="I189" s="9"/>
      <c r="J189" s="9"/>
      <c r="K189" s="9"/>
    </row>
    <row r="190" spans="1:11" x14ac:dyDescent="0.55000000000000004">
      <c r="A190" s="4" t="s">
        <v>314</v>
      </c>
      <c r="B190" s="60">
        <v>-0.14794599999999999</v>
      </c>
      <c r="C190" s="60">
        <v>-0.14411399999999999</v>
      </c>
      <c r="D190" s="60">
        <v>0.11274099999999999</v>
      </c>
      <c r="E190" s="4"/>
      <c r="F190" s="75">
        <v>44670.619258680556</v>
      </c>
      <c r="G190" s="4"/>
      <c r="H190" s="9"/>
      <c r="I190" s="9"/>
      <c r="J190" s="9"/>
      <c r="K190" s="9"/>
    </row>
    <row r="191" spans="1:11" x14ac:dyDescent="0.55000000000000004">
      <c r="A191" s="4" t="s">
        <v>315</v>
      </c>
      <c r="B191" s="60">
        <v>0.24230599999999999</v>
      </c>
      <c r="C191" s="60">
        <v>8.5306000000000007E-2</v>
      </c>
      <c r="D191" s="60">
        <v>0.113011</v>
      </c>
      <c r="E191" s="4"/>
      <c r="F191" s="75">
        <v>44670.619258680556</v>
      </c>
      <c r="G191" s="4"/>
      <c r="H191" s="9"/>
      <c r="I191" s="9"/>
      <c r="J191" s="9"/>
      <c r="K191" s="9"/>
    </row>
    <row r="192" spans="1:11" x14ac:dyDescent="0.55000000000000004">
      <c r="A192" s="4" t="s">
        <v>411</v>
      </c>
      <c r="B192" s="60">
        <v>0</v>
      </c>
      <c r="C192" s="60">
        <v>0</v>
      </c>
      <c r="D192" s="60">
        <v>0</v>
      </c>
      <c r="E192" s="4"/>
      <c r="F192" s="75">
        <v>44670.619305787041</v>
      </c>
      <c r="G192" s="4"/>
      <c r="H192" s="9">
        <v>168.03899999999999</v>
      </c>
      <c r="I192" s="9">
        <v>279.52600000000001</v>
      </c>
      <c r="J192" s="9">
        <f>H192-168.05</f>
        <v>-1.1000000000024102E-2</v>
      </c>
      <c r="K192" s="9">
        <f>I192-279.5</f>
        <v>2.6000000000010459E-2</v>
      </c>
    </row>
    <row r="193" spans="1:11" x14ac:dyDescent="0.55000000000000004">
      <c r="A193" s="4" t="s">
        <v>412</v>
      </c>
      <c r="B193" s="60">
        <v>-9.9829000000000001E-2</v>
      </c>
      <c r="C193" s="60">
        <v>0.20050699999999999</v>
      </c>
      <c r="D193" s="60">
        <v>-5.9950000000000003E-2</v>
      </c>
      <c r="E193" s="4"/>
      <c r="F193" s="75">
        <v>44670.619305787041</v>
      </c>
      <c r="G193" s="4"/>
      <c r="H193" s="9"/>
      <c r="I193" s="9"/>
      <c r="J193" s="9"/>
      <c r="K193" s="9"/>
    </row>
    <row r="194" spans="1:11" x14ac:dyDescent="0.55000000000000004">
      <c r="A194" s="4" t="s">
        <v>413</v>
      </c>
      <c r="B194" s="60">
        <v>-9.9748000000000003E-2</v>
      </c>
      <c r="C194" s="60">
        <v>0.20056299999999999</v>
      </c>
      <c r="D194" s="60">
        <v>6.0160999999999999E-2</v>
      </c>
      <c r="E194" s="4"/>
      <c r="F194" s="75">
        <v>44670.619305787041</v>
      </c>
      <c r="G194" s="4"/>
      <c r="H194" s="9"/>
      <c r="I194" s="9"/>
      <c r="J194" s="9"/>
      <c r="K194" s="9"/>
    </row>
    <row r="195" spans="1:11" x14ac:dyDescent="0.55000000000000004">
      <c r="A195" s="4" t="s">
        <v>414</v>
      </c>
      <c r="B195" s="60">
        <v>0.100178</v>
      </c>
      <c r="C195" s="60">
        <v>0.20047300000000001</v>
      </c>
      <c r="D195" s="60">
        <v>-6.0034999999999998E-2</v>
      </c>
      <c r="E195" s="4"/>
      <c r="F195" s="75">
        <v>44670.619305787041</v>
      </c>
      <c r="G195" s="4"/>
      <c r="H195" s="9"/>
      <c r="I195" s="9"/>
      <c r="J195" s="9"/>
      <c r="K195" s="9"/>
    </row>
    <row r="196" spans="1:11" x14ac:dyDescent="0.55000000000000004">
      <c r="A196" s="4" t="s">
        <v>415</v>
      </c>
      <c r="B196" s="60">
        <v>0.100178</v>
      </c>
      <c r="C196" s="60">
        <v>0.20049800000000001</v>
      </c>
      <c r="D196" s="60">
        <v>6.0125999999999999E-2</v>
      </c>
      <c r="E196" s="4"/>
      <c r="F196" s="75">
        <v>44670.619305787041</v>
      </c>
      <c r="G196" s="4"/>
      <c r="H196" s="9"/>
      <c r="I196" s="9"/>
      <c r="J196" s="9"/>
      <c r="K196" s="9"/>
    </row>
    <row r="197" spans="1:11" x14ac:dyDescent="0.55000000000000004">
      <c r="A197" s="4" t="s">
        <v>416</v>
      </c>
      <c r="B197" s="60">
        <v>-0.25942100000000001</v>
      </c>
      <c r="C197" s="60">
        <v>-2.0053000000000001E-2</v>
      </c>
      <c r="D197" s="60">
        <v>-6.0004000000000002E-2</v>
      </c>
      <c r="E197" s="4"/>
      <c r="F197" s="75">
        <v>44670.619305787041</v>
      </c>
      <c r="G197" s="4"/>
      <c r="H197" s="9"/>
      <c r="I197" s="9"/>
      <c r="J197" s="9"/>
      <c r="K197" s="9"/>
    </row>
    <row r="198" spans="1:11" x14ac:dyDescent="0.55000000000000004">
      <c r="A198" s="4" t="s">
        <v>417</v>
      </c>
      <c r="B198" s="60">
        <v>-0.25949299999999997</v>
      </c>
      <c r="C198" s="60">
        <v>-2.0105000000000001E-2</v>
      </c>
      <c r="D198" s="60">
        <v>5.9957000000000003E-2</v>
      </c>
      <c r="E198" s="4"/>
      <c r="F198" s="75">
        <v>44670.619305787041</v>
      </c>
      <c r="G198" s="4"/>
      <c r="H198" s="9"/>
      <c r="I198" s="9"/>
      <c r="J198" s="9"/>
      <c r="K198" s="9"/>
    </row>
    <row r="199" spans="1:11" x14ac:dyDescent="0.55000000000000004">
      <c r="A199" s="4" t="s">
        <v>418</v>
      </c>
      <c r="B199" s="60">
        <v>-0.14761199999999999</v>
      </c>
      <c r="C199" s="60">
        <v>-0.144145</v>
      </c>
      <c r="D199" s="60">
        <v>0.113229</v>
      </c>
      <c r="E199" s="4"/>
      <c r="F199" s="75">
        <v>44670.619305787041</v>
      </c>
      <c r="G199" s="4"/>
      <c r="H199" s="9"/>
      <c r="I199" s="9"/>
      <c r="J199" s="9"/>
      <c r="K199" s="9"/>
    </row>
    <row r="200" spans="1:11" x14ac:dyDescent="0.55000000000000004">
      <c r="A200" s="4" t="s">
        <v>419</v>
      </c>
      <c r="B200" s="60">
        <v>0.242477</v>
      </c>
      <c r="C200" s="60">
        <v>8.4700999999999999E-2</v>
      </c>
      <c r="D200" s="60">
        <v>0.112909</v>
      </c>
      <c r="E200" s="4"/>
      <c r="F200" s="75">
        <v>44670.619305787041</v>
      </c>
      <c r="G200" s="4"/>
      <c r="H200" s="9"/>
      <c r="I200" s="9"/>
      <c r="J200" s="9"/>
      <c r="K200" s="9"/>
    </row>
    <row r="201" spans="1:11" x14ac:dyDescent="0.55000000000000004">
      <c r="A201" s="4" t="s">
        <v>420</v>
      </c>
      <c r="B201" s="60">
        <v>0</v>
      </c>
      <c r="C201" s="60">
        <v>0</v>
      </c>
      <c r="D201" s="60">
        <v>0</v>
      </c>
      <c r="E201" s="4"/>
      <c r="F201" s="75">
        <v>44670.619355208335</v>
      </c>
      <c r="G201" s="4"/>
      <c r="H201" s="9">
        <v>168.10300000000001</v>
      </c>
      <c r="I201" s="9">
        <v>279.54200000000003</v>
      </c>
      <c r="J201" s="9">
        <f>H201-168.05</f>
        <v>5.2999999999997272E-2</v>
      </c>
      <c r="K201" s="9">
        <f>I201-279.5</f>
        <v>4.2000000000030013E-2</v>
      </c>
    </row>
    <row r="202" spans="1:11" x14ac:dyDescent="0.55000000000000004">
      <c r="A202" s="4" t="s">
        <v>421</v>
      </c>
      <c r="B202" s="60">
        <v>-9.9904999999999994E-2</v>
      </c>
      <c r="C202" s="60">
        <v>0.20053699999999999</v>
      </c>
      <c r="D202" s="60">
        <v>-6.0061000000000003E-2</v>
      </c>
      <c r="E202" s="4"/>
      <c r="F202" s="75">
        <v>44670.619355208335</v>
      </c>
      <c r="G202" s="4"/>
      <c r="H202" s="9"/>
      <c r="I202" s="9"/>
      <c r="J202" s="9"/>
      <c r="K202" s="9"/>
    </row>
    <row r="203" spans="1:11" x14ac:dyDescent="0.55000000000000004">
      <c r="A203" s="4" t="s">
        <v>422</v>
      </c>
      <c r="B203" s="60">
        <v>-9.9918000000000007E-2</v>
      </c>
      <c r="C203" s="60">
        <v>0.20051099999999999</v>
      </c>
      <c r="D203" s="60">
        <v>5.9952999999999999E-2</v>
      </c>
      <c r="E203" s="4"/>
      <c r="F203" s="75">
        <v>44670.619355208335</v>
      </c>
      <c r="G203" s="4"/>
      <c r="H203" s="9"/>
      <c r="I203" s="9"/>
      <c r="J203" s="9"/>
      <c r="K203" s="9"/>
    </row>
    <row r="204" spans="1:11" x14ac:dyDescent="0.55000000000000004">
      <c r="A204" s="4" t="s">
        <v>423</v>
      </c>
      <c r="B204" s="60">
        <v>0.100025</v>
      </c>
      <c r="C204" s="60">
        <v>0.20055700000000001</v>
      </c>
      <c r="D204" s="60">
        <v>-6.0159999999999998E-2</v>
      </c>
      <c r="E204" s="4"/>
      <c r="F204" s="75">
        <v>44670.619355208335</v>
      </c>
      <c r="G204" s="4"/>
      <c r="H204" s="9"/>
      <c r="I204" s="9"/>
      <c r="J204" s="9"/>
      <c r="K204" s="9"/>
    </row>
    <row r="205" spans="1:11" x14ac:dyDescent="0.55000000000000004">
      <c r="A205" s="4" t="s">
        <v>424</v>
      </c>
      <c r="B205" s="60">
        <v>0.100054</v>
      </c>
      <c r="C205" s="60">
        <v>0.20054</v>
      </c>
      <c r="D205" s="60">
        <v>5.9830000000000001E-2</v>
      </c>
      <c r="E205" s="4"/>
      <c r="F205" s="75">
        <v>44670.619355208335</v>
      </c>
      <c r="G205" s="4"/>
      <c r="H205" s="9"/>
      <c r="I205" s="9"/>
      <c r="J205" s="9"/>
      <c r="K205" s="9"/>
    </row>
    <row r="206" spans="1:11" x14ac:dyDescent="0.55000000000000004">
      <c r="A206" s="4" t="s">
        <v>425</v>
      </c>
      <c r="B206" s="60">
        <v>-0.25948199999999999</v>
      </c>
      <c r="C206" s="60">
        <v>-2.0138E-2</v>
      </c>
      <c r="D206" s="60">
        <v>-5.9902999999999998E-2</v>
      </c>
      <c r="E206" s="4"/>
      <c r="F206" s="75">
        <v>44670.619355208335</v>
      </c>
      <c r="G206" s="4"/>
      <c r="H206" s="9"/>
      <c r="I206" s="9"/>
      <c r="J206" s="9"/>
      <c r="K206" s="9"/>
    </row>
    <row r="207" spans="1:11" x14ac:dyDescent="0.55000000000000004">
      <c r="A207" s="4" t="s">
        <v>426</v>
      </c>
      <c r="B207" s="60">
        <v>-0.259434</v>
      </c>
      <c r="C207" s="60">
        <v>-2.0156E-2</v>
      </c>
      <c r="D207" s="60">
        <v>6.0053000000000002E-2</v>
      </c>
      <c r="E207" s="4"/>
      <c r="F207" s="75">
        <v>44670.619355208335</v>
      </c>
      <c r="G207" s="4"/>
      <c r="H207" s="9"/>
      <c r="I207" s="9"/>
      <c r="J207" s="9"/>
      <c r="K207" s="9"/>
    </row>
    <row r="208" spans="1:11" x14ac:dyDescent="0.55000000000000004">
      <c r="A208" s="4" t="s">
        <v>427</v>
      </c>
      <c r="B208" s="60">
        <v>-0.14768500000000001</v>
      </c>
      <c r="C208" s="60">
        <v>-0.144097</v>
      </c>
      <c r="D208" s="60">
        <v>0.113245</v>
      </c>
      <c r="E208" s="4"/>
      <c r="F208" s="75">
        <v>44670.619355208335</v>
      </c>
      <c r="G208" s="4"/>
      <c r="H208" s="9"/>
      <c r="I208" s="9"/>
      <c r="J208" s="9"/>
      <c r="K208" s="9"/>
    </row>
    <row r="209" spans="1:11" x14ac:dyDescent="0.55000000000000004">
      <c r="A209" s="4" t="s">
        <v>428</v>
      </c>
      <c r="B209" s="60">
        <v>0.24244299999999999</v>
      </c>
      <c r="C209" s="60">
        <v>8.4821999999999995E-2</v>
      </c>
      <c r="D209" s="60">
        <v>0.112761</v>
      </c>
      <c r="E209" s="4"/>
      <c r="F209" s="75">
        <v>44670.619355208335</v>
      </c>
      <c r="G209" s="4"/>
      <c r="H209" s="9"/>
      <c r="I209" s="9"/>
      <c r="J209" s="9"/>
      <c r="K209" s="9"/>
    </row>
    <row r="210" spans="1:11" x14ac:dyDescent="0.55000000000000004">
      <c r="A210" s="4" t="s">
        <v>634</v>
      </c>
      <c r="B210" s="60">
        <v>0</v>
      </c>
      <c r="C210" s="60">
        <v>0</v>
      </c>
      <c r="D210" s="60">
        <v>0</v>
      </c>
      <c r="E210" s="4"/>
      <c r="F210" s="75">
        <v>44670.619402546297</v>
      </c>
      <c r="G210" s="4"/>
      <c r="H210" s="9">
        <v>168.083</v>
      </c>
      <c r="I210" s="9">
        <v>279.53099999999995</v>
      </c>
      <c r="J210" s="9">
        <f>H210-168.05</f>
        <v>3.299999999998704E-2</v>
      </c>
      <c r="K210" s="9">
        <f>I210-279.5</f>
        <v>3.0999999999949068E-2</v>
      </c>
    </row>
    <row r="211" spans="1:11" x14ac:dyDescent="0.55000000000000004">
      <c r="A211" s="4" t="s">
        <v>635</v>
      </c>
      <c r="B211" s="60">
        <v>-0.10014099999999999</v>
      </c>
      <c r="C211" s="60">
        <v>0.20063800000000001</v>
      </c>
      <c r="D211" s="60">
        <v>-6.0089999999999998E-2</v>
      </c>
      <c r="E211" s="4"/>
      <c r="F211" s="75">
        <v>44670.619402546297</v>
      </c>
      <c r="G211" s="4"/>
      <c r="H211" s="9"/>
      <c r="I211" s="9"/>
      <c r="J211" s="9"/>
      <c r="K211" s="9"/>
    </row>
    <row r="212" spans="1:11" x14ac:dyDescent="0.55000000000000004">
      <c r="A212" s="4" t="s">
        <v>636</v>
      </c>
      <c r="B212" s="60">
        <v>-9.9934999999999996E-2</v>
      </c>
      <c r="C212" s="60">
        <v>0.20052400000000001</v>
      </c>
      <c r="D212" s="60">
        <v>6.003E-2</v>
      </c>
      <c r="E212" s="4"/>
      <c r="F212" s="75">
        <v>44670.619402546297</v>
      </c>
      <c r="G212" s="4"/>
      <c r="H212" s="9"/>
      <c r="I212" s="9"/>
      <c r="J212" s="9"/>
      <c r="K212" s="9"/>
    </row>
    <row r="213" spans="1:11" x14ac:dyDescent="0.55000000000000004">
      <c r="A213" s="4" t="s">
        <v>637</v>
      </c>
      <c r="B213" s="60">
        <v>9.9972000000000005E-2</v>
      </c>
      <c r="C213" s="60">
        <v>0.20052400000000001</v>
      </c>
      <c r="D213" s="60">
        <v>-6.0193000000000003E-2</v>
      </c>
      <c r="E213" s="4"/>
      <c r="F213" s="75">
        <v>44670.619402546297</v>
      </c>
      <c r="G213" s="4"/>
      <c r="H213" s="9"/>
      <c r="I213" s="9"/>
      <c r="J213" s="9"/>
      <c r="K213" s="9"/>
    </row>
    <row r="214" spans="1:11" x14ac:dyDescent="0.55000000000000004">
      <c r="A214" s="4" t="s">
        <v>638</v>
      </c>
      <c r="B214" s="60">
        <v>0.100022</v>
      </c>
      <c r="C214" s="60">
        <v>0.20044000000000001</v>
      </c>
      <c r="D214" s="60">
        <v>6.0074000000000002E-2</v>
      </c>
      <c r="E214" s="4"/>
      <c r="F214" s="75">
        <v>44670.619402546297</v>
      </c>
      <c r="G214" s="4"/>
      <c r="H214" s="9"/>
      <c r="I214" s="9"/>
      <c r="J214" s="9"/>
      <c r="K214" s="9"/>
    </row>
    <row r="215" spans="1:11" x14ac:dyDescent="0.55000000000000004">
      <c r="A215" s="4" t="s">
        <v>639</v>
      </c>
      <c r="B215" s="60">
        <v>-0.25950000000000001</v>
      </c>
      <c r="C215" s="60">
        <v>-2.0131E-2</v>
      </c>
      <c r="D215" s="60">
        <v>-6.0028999999999999E-2</v>
      </c>
      <c r="E215" s="4"/>
      <c r="F215" s="75">
        <v>44670.619402546297</v>
      </c>
      <c r="G215" s="4"/>
      <c r="H215" s="9"/>
      <c r="I215" s="9"/>
      <c r="J215" s="9"/>
      <c r="K215" s="9"/>
    </row>
    <row r="216" spans="1:11" x14ac:dyDescent="0.55000000000000004">
      <c r="A216" s="4" t="s">
        <v>640</v>
      </c>
      <c r="B216" s="60">
        <v>-0.25963799999999998</v>
      </c>
      <c r="C216" s="60">
        <v>-2.0050999999999999E-2</v>
      </c>
      <c r="D216" s="60">
        <v>5.9964999999999997E-2</v>
      </c>
      <c r="E216" s="4"/>
      <c r="F216" s="75">
        <v>44670.619402546297</v>
      </c>
      <c r="G216" s="4"/>
      <c r="H216" s="9"/>
      <c r="I216" s="9"/>
      <c r="J216" s="9"/>
      <c r="K216" s="9"/>
    </row>
    <row r="217" spans="1:11" x14ac:dyDescent="0.55000000000000004">
      <c r="A217" s="4" t="s">
        <v>641</v>
      </c>
      <c r="B217" s="60">
        <v>-0.147593</v>
      </c>
      <c r="C217" s="60">
        <v>-0.144094</v>
      </c>
      <c r="D217" s="60">
        <v>0.11315500000000001</v>
      </c>
      <c r="E217" s="4"/>
      <c r="F217" s="75">
        <v>44670.619402546297</v>
      </c>
      <c r="G217" s="4"/>
      <c r="H217" s="9"/>
      <c r="I217" s="9"/>
      <c r="J217" s="9"/>
      <c r="K217" s="9"/>
    </row>
    <row r="218" spans="1:11" x14ac:dyDescent="0.55000000000000004">
      <c r="A218" s="4" t="s">
        <v>642</v>
      </c>
      <c r="B218" s="60">
        <v>0.24251300000000001</v>
      </c>
      <c r="C218" s="60">
        <v>8.4990999999999997E-2</v>
      </c>
      <c r="D218" s="60">
        <v>0.112859</v>
      </c>
      <c r="E218" s="4"/>
      <c r="F218" s="75">
        <v>44670.619402546297</v>
      </c>
      <c r="G218" s="4"/>
      <c r="H218" s="9"/>
      <c r="I218" s="9"/>
      <c r="J218" s="9"/>
      <c r="K218" s="9"/>
    </row>
    <row r="219" spans="1:11" x14ac:dyDescent="0.55000000000000004">
      <c r="A219" s="4" t="s">
        <v>370</v>
      </c>
      <c r="B219" s="60">
        <v>0</v>
      </c>
      <c r="C219" s="60">
        <v>0</v>
      </c>
      <c r="D219" s="60">
        <v>0</v>
      </c>
      <c r="E219" s="4"/>
      <c r="F219" s="75">
        <v>44670.619451273145</v>
      </c>
      <c r="G219" s="4"/>
      <c r="H219" s="9">
        <v>168.066</v>
      </c>
      <c r="I219" s="9">
        <v>279.53499999999997</v>
      </c>
      <c r="J219" s="9">
        <f>H219-168.05</f>
        <v>1.5999999999991132E-2</v>
      </c>
      <c r="K219" s="9">
        <f>I219-279.5</f>
        <v>3.4999999999968168E-2</v>
      </c>
    </row>
    <row r="220" spans="1:11" x14ac:dyDescent="0.55000000000000004">
      <c r="A220" s="4" t="s">
        <v>371</v>
      </c>
      <c r="B220" s="60">
        <v>-0.10007199999999999</v>
      </c>
      <c r="C220" s="60">
        <v>0.20048099999999999</v>
      </c>
      <c r="D220" s="60">
        <v>-6.0086000000000001E-2</v>
      </c>
      <c r="E220" s="4"/>
      <c r="F220" s="75">
        <v>44670.619451273145</v>
      </c>
      <c r="G220" s="4"/>
      <c r="H220" s="9"/>
      <c r="I220" s="9"/>
      <c r="J220" s="9"/>
      <c r="K220" s="9"/>
    </row>
    <row r="221" spans="1:11" x14ac:dyDescent="0.55000000000000004">
      <c r="A221" s="4" t="s">
        <v>372</v>
      </c>
      <c r="B221" s="60">
        <v>-0.100036</v>
      </c>
      <c r="C221" s="60">
        <v>0.200484</v>
      </c>
      <c r="D221" s="60">
        <v>5.9941000000000001E-2</v>
      </c>
      <c r="E221" s="4"/>
      <c r="F221" s="75">
        <v>44670.619451273145</v>
      </c>
      <c r="G221" s="4"/>
      <c r="H221" s="9"/>
      <c r="I221" s="9"/>
      <c r="J221" s="9"/>
      <c r="K221" s="9"/>
    </row>
    <row r="222" spans="1:11" x14ac:dyDescent="0.55000000000000004">
      <c r="A222" s="4" t="s">
        <v>373</v>
      </c>
      <c r="B222" s="60">
        <v>0.100047</v>
      </c>
      <c r="C222" s="60">
        <v>0.20049500000000001</v>
      </c>
      <c r="D222" s="60">
        <v>-6.0167999999999999E-2</v>
      </c>
      <c r="E222" s="4"/>
      <c r="F222" s="75">
        <v>44670.619451273145</v>
      </c>
      <c r="G222" s="4"/>
      <c r="H222" s="9"/>
      <c r="I222" s="9"/>
      <c r="J222" s="9"/>
      <c r="K222" s="9"/>
    </row>
    <row r="223" spans="1:11" x14ac:dyDescent="0.55000000000000004">
      <c r="A223" s="4" t="s">
        <v>374</v>
      </c>
      <c r="B223" s="60">
        <v>0.10009999999999999</v>
      </c>
      <c r="C223" s="60">
        <v>0.20047699999999999</v>
      </c>
      <c r="D223" s="60">
        <v>5.9817000000000002E-2</v>
      </c>
      <c r="E223" s="4"/>
      <c r="F223" s="75">
        <v>44670.619451273145</v>
      </c>
      <c r="G223" s="4"/>
      <c r="H223" s="9"/>
      <c r="I223" s="9"/>
      <c r="J223" s="9"/>
      <c r="K223" s="9"/>
    </row>
    <row r="224" spans="1:11" x14ac:dyDescent="0.55000000000000004">
      <c r="A224" s="4" t="s">
        <v>375</v>
      </c>
      <c r="B224" s="60">
        <v>-0.25959700000000002</v>
      </c>
      <c r="C224" s="60">
        <v>-2.017E-2</v>
      </c>
      <c r="D224" s="60">
        <v>-6.0106E-2</v>
      </c>
      <c r="E224" s="4"/>
      <c r="F224" s="75">
        <v>44670.619451273145</v>
      </c>
      <c r="G224" s="4"/>
      <c r="H224" s="9"/>
      <c r="I224" s="9"/>
      <c r="J224" s="9"/>
      <c r="K224" s="9"/>
    </row>
    <row r="225" spans="1:11" x14ac:dyDescent="0.55000000000000004">
      <c r="A225" s="4" t="s">
        <v>376</v>
      </c>
      <c r="B225" s="60">
        <v>-0.259579</v>
      </c>
      <c r="C225" s="60">
        <v>-2.018E-2</v>
      </c>
      <c r="D225" s="60">
        <v>5.9978999999999998E-2</v>
      </c>
      <c r="E225" s="4"/>
      <c r="F225" s="75">
        <v>44670.619451273145</v>
      </c>
      <c r="G225" s="4"/>
      <c r="H225" s="9"/>
      <c r="I225" s="9"/>
      <c r="J225" s="9"/>
      <c r="K225" s="9"/>
    </row>
    <row r="226" spans="1:11" x14ac:dyDescent="0.55000000000000004">
      <c r="A226" s="4" t="s">
        <v>377</v>
      </c>
      <c r="B226" s="60">
        <v>-0.147587</v>
      </c>
      <c r="C226" s="60">
        <v>-0.14408699999999999</v>
      </c>
      <c r="D226" s="60">
        <v>0.113165</v>
      </c>
      <c r="E226" s="4"/>
      <c r="F226" s="75">
        <v>44670.619451273145</v>
      </c>
      <c r="G226" s="4"/>
      <c r="H226" s="9"/>
      <c r="I226" s="9"/>
      <c r="J226" s="9"/>
      <c r="K226" s="9"/>
    </row>
    <row r="227" spans="1:11" x14ac:dyDescent="0.55000000000000004">
      <c r="A227" s="4" t="s">
        <v>378</v>
      </c>
      <c r="B227" s="60">
        <v>0.24260699999999999</v>
      </c>
      <c r="C227" s="60">
        <v>8.4662000000000001E-2</v>
      </c>
      <c r="D227" s="60">
        <v>0.11273</v>
      </c>
      <c r="E227" s="4"/>
      <c r="F227" s="75">
        <v>44670.619451273145</v>
      </c>
      <c r="G227" s="4"/>
      <c r="H227" s="9"/>
      <c r="I227" s="9"/>
      <c r="J227" s="9"/>
      <c r="K227" s="9"/>
    </row>
    <row r="228" spans="1:11" x14ac:dyDescent="0.55000000000000004">
      <c r="A228" s="4" t="s">
        <v>379</v>
      </c>
      <c r="B228" s="60">
        <v>0</v>
      </c>
      <c r="C228" s="60">
        <v>0</v>
      </c>
      <c r="D228" s="60">
        <v>0</v>
      </c>
      <c r="E228" s="4"/>
      <c r="F228" s="75">
        <v>44670.619482060189</v>
      </c>
      <c r="G228" s="4"/>
      <c r="H228" s="9">
        <v>168.10500000000002</v>
      </c>
      <c r="I228" s="9">
        <v>279.53099999999995</v>
      </c>
      <c r="J228" s="9">
        <f>H228-168.05</f>
        <v>5.5000000000006821E-2</v>
      </c>
      <c r="K228" s="9">
        <f>I228-279.5</f>
        <v>3.0999999999949068E-2</v>
      </c>
    </row>
    <row r="229" spans="1:11" x14ac:dyDescent="0.55000000000000004">
      <c r="A229" s="4" t="s">
        <v>380</v>
      </c>
      <c r="B229" s="60">
        <v>-0.10009899999999999</v>
      </c>
      <c r="C229" s="60">
        <v>0.200543</v>
      </c>
      <c r="D229" s="60">
        <v>-6.0009E-2</v>
      </c>
      <c r="E229" s="4"/>
      <c r="F229" s="75">
        <v>44670.619482060189</v>
      </c>
      <c r="G229" s="4"/>
      <c r="H229" s="9"/>
      <c r="I229" s="9"/>
      <c r="J229" s="9"/>
      <c r="K229" s="9"/>
    </row>
    <row r="230" spans="1:11" x14ac:dyDescent="0.55000000000000004">
      <c r="A230" s="4" t="s">
        <v>381</v>
      </c>
      <c r="B230" s="60">
        <v>-9.9883E-2</v>
      </c>
      <c r="C230" s="60">
        <v>0.20063400000000001</v>
      </c>
      <c r="D230" s="60">
        <v>6.0141E-2</v>
      </c>
      <c r="E230" s="4"/>
      <c r="F230" s="75">
        <v>44670.619482060189</v>
      </c>
      <c r="G230" s="4"/>
      <c r="H230" s="9"/>
      <c r="I230" s="9"/>
      <c r="J230" s="9"/>
      <c r="K230" s="9"/>
    </row>
    <row r="231" spans="1:11" x14ac:dyDescent="0.55000000000000004">
      <c r="A231" s="4" t="s">
        <v>382</v>
      </c>
      <c r="B231" s="60">
        <v>0.10002800000000001</v>
      </c>
      <c r="C231" s="60">
        <v>0.20053599999999999</v>
      </c>
      <c r="D231" s="60">
        <v>-5.9995E-2</v>
      </c>
      <c r="E231" s="4"/>
      <c r="F231" s="75">
        <v>44670.619482060189</v>
      </c>
      <c r="G231" s="4"/>
      <c r="H231" s="9"/>
      <c r="I231" s="9"/>
      <c r="J231" s="9"/>
      <c r="K231" s="9"/>
    </row>
    <row r="232" spans="1:11" x14ac:dyDescent="0.55000000000000004">
      <c r="A232" s="4" t="s">
        <v>383</v>
      </c>
      <c r="B232" s="60">
        <v>0.10006</v>
      </c>
      <c r="C232" s="60">
        <v>0.20053299999999999</v>
      </c>
      <c r="D232" s="60">
        <v>5.9884E-2</v>
      </c>
      <c r="E232" s="4"/>
      <c r="F232" s="75">
        <v>44670.619482060189</v>
      </c>
      <c r="G232" s="4"/>
      <c r="H232" s="9"/>
      <c r="I232" s="9"/>
      <c r="J232" s="9"/>
      <c r="K232" s="9"/>
    </row>
    <row r="233" spans="1:11" x14ac:dyDescent="0.55000000000000004">
      <c r="A233" s="4" t="s">
        <v>384</v>
      </c>
      <c r="B233" s="60">
        <v>-0.25958599999999998</v>
      </c>
      <c r="C233" s="60">
        <v>-2.0184000000000001E-2</v>
      </c>
      <c r="D233" s="60">
        <v>-5.9919E-2</v>
      </c>
      <c r="E233" s="4"/>
      <c r="F233" s="75">
        <v>44670.619482060189</v>
      </c>
      <c r="G233" s="4"/>
      <c r="H233" s="9"/>
      <c r="I233" s="9"/>
      <c r="J233" s="9"/>
      <c r="K233" s="9"/>
    </row>
    <row r="234" spans="1:11" x14ac:dyDescent="0.55000000000000004">
      <c r="A234" s="4" t="s">
        <v>385</v>
      </c>
      <c r="B234" s="60">
        <v>-0.25951099999999999</v>
      </c>
      <c r="C234" s="60">
        <v>-2.0111E-2</v>
      </c>
      <c r="D234" s="60">
        <v>6.0045000000000001E-2</v>
      </c>
      <c r="E234" s="4"/>
      <c r="F234" s="75">
        <v>44670.619482060189</v>
      </c>
      <c r="G234" s="4"/>
      <c r="H234" s="9"/>
      <c r="I234" s="9"/>
      <c r="J234" s="9"/>
      <c r="K234" s="9"/>
    </row>
    <row r="235" spans="1:11" x14ac:dyDescent="0.55000000000000004">
      <c r="A235" s="4" t="s">
        <v>386</v>
      </c>
      <c r="B235" s="60">
        <v>-0.14771599999999999</v>
      </c>
      <c r="C235" s="60">
        <v>-0.14405200000000001</v>
      </c>
      <c r="D235" s="60">
        <v>0.113202</v>
      </c>
      <c r="E235" s="4"/>
      <c r="F235" s="75">
        <v>44670.619482060189</v>
      </c>
      <c r="G235" s="4"/>
      <c r="H235" s="9"/>
      <c r="I235" s="9"/>
      <c r="J235" s="9"/>
      <c r="K235" s="9"/>
    </row>
    <row r="236" spans="1:11" x14ac:dyDescent="0.55000000000000004">
      <c r="A236" s="4" t="s">
        <v>387</v>
      </c>
      <c r="B236" s="60">
        <v>0.24260399999999999</v>
      </c>
      <c r="C236" s="60">
        <v>8.4751999999999994E-2</v>
      </c>
      <c r="D236" s="60">
        <v>0.11291</v>
      </c>
      <c r="E236" s="4"/>
      <c r="F236" s="75">
        <v>44670.619482060189</v>
      </c>
      <c r="G236" s="4"/>
      <c r="H236" s="9"/>
      <c r="I236" s="9"/>
      <c r="J236" s="9"/>
      <c r="K236" s="9"/>
    </row>
    <row r="237" spans="1:11" x14ac:dyDescent="0.55000000000000004">
      <c r="A237" s="4" t="s">
        <v>388</v>
      </c>
      <c r="B237" s="60">
        <v>0</v>
      </c>
      <c r="C237" s="60">
        <v>0</v>
      </c>
      <c r="D237" s="60">
        <v>0</v>
      </c>
      <c r="E237" s="4"/>
      <c r="F237" s="75">
        <v>44670.619510069446</v>
      </c>
      <c r="G237" s="4"/>
      <c r="H237" s="9">
        <v>168.11</v>
      </c>
      <c r="I237" s="9">
        <v>279.51499999999999</v>
      </c>
      <c r="J237" s="9">
        <f>H237-168.05</f>
        <v>6.0000000000002274E-2</v>
      </c>
      <c r="K237" s="9">
        <f>I237-279.5</f>
        <v>1.4999999999986358E-2</v>
      </c>
    </row>
    <row r="238" spans="1:11" x14ac:dyDescent="0.55000000000000004">
      <c r="A238" s="4" t="s">
        <v>389</v>
      </c>
      <c r="B238" s="60">
        <v>-0.100074</v>
      </c>
      <c r="C238" s="60">
        <v>0.200459</v>
      </c>
      <c r="D238" s="60">
        <v>-6.0254000000000002E-2</v>
      </c>
      <c r="E238" s="4"/>
      <c r="F238" s="75">
        <v>44670.619510069446</v>
      </c>
      <c r="G238" s="4"/>
      <c r="H238" s="9"/>
      <c r="I238" s="9"/>
      <c r="J238" s="9"/>
      <c r="K238" s="9"/>
    </row>
    <row r="239" spans="1:11" x14ac:dyDescent="0.55000000000000004">
      <c r="A239" s="4" t="s">
        <v>390</v>
      </c>
      <c r="B239" s="60">
        <v>-0.100082</v>
      </c>
      <c r="C239" s="60">
        <v>0.200488</v>
      </c>
      <c r="D239" s="60">
        <v>6.0021999999999999E-2</v>
      </c>
      <c r="E239" s="4"/>
      <c r="F239" s="75">
        <v>44670.619510069446</v>
      </c>
      <c r="G239" s="4"/>
      <c r="H239" s="9"/>
      <c r="I239" s="9"/>
      <c r="J239" s="9"/>
      <c r="K239" s="9"/>
    </row>
    <row r="240" spans="1:11" x14ac:dyDescent="0.55000000000000004">
      <c r="A240" s="4" t="s">
        <v>391</v>
      </c>
      <c r="B240" s="60">
        <v>9.9906999999999996E-2</v>
      </c>
      <c r="C240" s="60">
        <v>0.20035800000000001</v>
      </c>
      <c r="D240" s="60">
        <v>-6.003E-2</v>
      </c>
      <c r="E240" s="4"/>
      <c r="F240" s="75">
        <v>44670.619510069446</v>
      </c>
      <c r="G240" s="4"/>
      <c r="H240" s="9"/>
      <c r="I240" s="9"/>
      <c r="J240" s="9"/>
      <c r="K240" s="9"/>
    </row>
    <row r="241" spans="1:11" x14ac:dyDescent="0.55000000000000004">
      <c r="A241" s="4" t="s">
        <v>392</v>
      </c>
      <c r="B241" s="60">
        <v>9.9914000000000003E-2</v>
      </c>
      <c r="C241" s="60">
        <v>0.20038300000000001</v>
      </c>
      <c r="D241" s="60">
        <v>6.0062999999999998E-2</v>
      </c>
      <c r="E241" s="4"/>
      <c r="F241" s="75">
        <v>44670.619510069446</v>
      </c>
      <c r="G241" s="4"/>
      <c r="H241" s="9"/>
      <c r="I241" s="9"/>
      <c r="J241" s="9"/>
      <c r="K241" s="9"/>
    </row>
    <row r="242" spans="1:11" x14ac:dyDescent="0.55000000000000004">
      <c r="A242" s="4" t="s">
        <v>393</v>
      </c>
      <c r="B242" s="60">
        <v>-0.25942799999999999</v>
      </c>
      <c r="C242" s="60">
        <v>-2.0143000000000001E-2</v>
      </c>
      <c r="D242" s="60">
        <v>-5.9963000000000002E-2</v>
      </c>
      <c r="E242" s="4"/>
      <c r="F242" s="75">
        <v>44670.619510069446</v>
      </c>
      <c r="G242" s="4"/>
      <c r="H242" s="9"/>
      <c r="I242" s="9"/>
      <c r="J242" s="9"/>
      <c r="K242" s="9"/>
    </row>
    <row r="243" spans="1:11" x14ac:dyDescent="0.55000000000000004">
      <c r="A243" s="4" t="s">
        <v>394</v>
      </c>
      <c r="B243" s="60">
        <v>-0.259515</v>
      </c>
      <c r="C243" s="60">
        <v>-2.0185999999999999E-2</v>
      </c>
      <c r="D243" s="60">
        <v>6.0004000000000002E-2</v>
      </c>
      <c r="E243" s="4"/>
      <c r="F243" s="75">
        <v>44670.619510069446</v>
      </c>
      <c r="G243" s="4"/>
      <c r="H243" s="9"/>
      <c r="I243" s="9"/>
      <c r="J243" s="9"/>
      <c r="K243" s="9"/>
    </row>
    <row r="244" spans="1:11" x14ac:dyDescent="0.55000000000000004">
      <c r="A244" s="4" t="s">
        <v>395</v>
      </c>
      <c r="B244" s="60">
        <v>-0.14754300000000001</v>
      </c>
      <c r="C244" s="60">
        <v>-0.14413000000000001</v>
      </c>
      <c r="D244" s="60">
        <v>0.11325499999999999</v>
      </c>
      <c r="E244" s="4"/>
      <c r="F244" s="75">
        <v>44670.619510069446</v>
      </c>
      <c r="G244" s="4"/>
      <c r="H244" s="9"/>
      <c r="I244" s="9"/>
      <c r="J244" s="9"/>
      <c r="K244" s="9"/>
    </row>
    <row r="245" spans="1:11" x14ac:dyDescent="0.55000000000000004">
      <c r="A245" s="4" t="s">
        <v>396</v>
      </c>
      <c r="B245" s="60">
        <v>0.242474</v>
      </c>
      <c r="C245" s="60">
        <v>8.4773000000000001E-2</v>
      </c>
      <c r="D245" s="60">
        <v>0.11285000000000001</v>
      </c>
      <c r="E245" s="4"/>
      <c r="F245" s="75">
        <v>44670.619510069446</v>
      </c>
      <c r="G245" s="4"/>
      <c r="H245" s="9"/>
      <c r="I245" s="9"/>
      <c r="J245" s="9"/>
      <c r="K245" s="9"/>
    </row>
    <row r="246" spans="1:11" x14ac:dyDescent="0.55000000000000004">
      <c r="A246" s="4" t="s">
        <v>397</v>
      </c>
      <c r="B246" s="60">
        <v>0</v>
      </c>
      <c r="C246" s="60">
        <v>0</v>
      </c>
      <c r="D246" s="60">
        <v>0</v>
      </c>
      <c r="E246" s="4"/>
      <c r="F246" s="75">
        <v>44670.61953935185</v>
      </c>
      <c r="G246" s="4"/>
      <c r="H246" s="9">
        <v>168.06199999999998</v>
      </c>
      <c r="I246" s="9">
        <v>279.53199999999998</v>
      </c>
      <c r="J246" s="9">
        <f>H246-168.05</f>
        <v>1.1999999999972033E-2</v>
      </c>
      <c r="K246" s="9">
        <f>I246-279.5</f>
        <v>3.1999999999982265E-2</v>
      </c>
    </row>
    <row r="247" spans="1:11" x14ac:dyDescent="0.55000000000000004">
      <c r="A247" s="4" t="s">
        <v>398</v>
      </c>
      <c r="B247" s="60">
        <v>-0.10008</v>
      </c>
      <c r="C247" s="60">
        <v>0.20047300000000001</v>
      </c>
      <c r="D247" s="60">
        <v>-6.0116000000000003E-2</v>
      </c>
      <c r="E247" s="4"/>
      <c r="F247" s="75">
        <v>44670.61953935185</v>
      </c>
      <c r="G247" s="4"/>
      <c r="H247" s="9"/>
      <c r="I247" s="9"/>
      <c r="J247" s="9"/>
      <c r="K247" s="9"/>
    </row>
    <row r="248" spans="1:11" x14ac:dyDescent="0.55000000000000004">
      <c r="A248" s="4" t="s">
        <v>399</v>
      </c>
      <c r="B248" s="60">
        <v>-9.9932999999999994E-2</v>
      </c>
      <c r="C248" s="60">
        <v>0.20047100000000001</v>
      </c>
      <c r="D248" s="60">
        <v>6.0138999999999998E-2</v>
      </c>
      <c r="E248" s="4"/>
      <c r="F248" s="75">
        <v>44670.61953935185</v>
      </c>
      <c r="G248" s="4"/>
      <c r="H248" s="9"/>
      <c r="I248" s="9"/>
      <c r="J248" s="9"/>
      <c r="K248" s="9"/>
    </row>
    <row r="249" spans="1:11" x14ac:dyDescent="0.55000000000000004">
      <c r="A249" s="4" t="s">
        <v>400</v>
      </c>
      <c r="B249" s="60">
        <v>0.100101</v>
      </c>
      <c r="C249" s="60">
        <v>0.200541</v>
      </c>
      <c r="D249" s="60">
        <v>-6.0267000000000001E-2</v>
      </c>
      <c r="E249" s="4"/>
      <c r="F249" s="75">
        <v>44670.61953935185</v>
      </c>
      <c r="G249" s="4"/>
      <c r="H249" s="9"/>
      <c r="I249" s="9"/>
      <c r="J249" s="9"/>
      <c r="K249" s="9"/>
    </row>
    <row r="250" spans="1:11" x14ac:dyDescent="0.55000000000000004">
      <c r="A250" s="4" t="s">
        <v>401</v>
      </c>
      <c r="B250" s="60">
        <v>0.100067</v>
      </c>
      <c r="C250" s="60">
        <v>0.20042099999999999</v>
      </c>
      <c r="D250" s="60">
        <v>6.0151000000000003E-2</v>
      </c>
      <c r="E250" s="4"/>
      <c r="F250" s="75">
        <v>44670.61953935185</v>
      </c>
      <c r="G250" s="4"/>
      <c r="H250" s="9"/>
      <c r="I250" s="9"/>
      <c r="J250" s="9"/>
      <c r="K250" s="9"/>
    </row>
    <row r="251" spans="1:11" x14ac:dyDescent="0.55000000000000004">
      <c r="A251" s="4" t="s">
        <v>402</v>
      </c>
      <c r="B251" s="60">
        <v>-0.25944899999999999</v>
      </c>
      <c r="C251" s="60">
        <v>-2.0115000000000001E-2</v>
      </c>
      <c r="D251" s="60">
        <v>-6.0013999999999998E-2</v>
      </c>
      <c r="E251" s="4"/>
      <c r="F251" s="75">
        <v>44670.61953935185</v>
      </c>
      <c r="G251" s="4"/>
      <c r="H251" s="9"/>
      <c r="I251" s="9"/>
      <c r="J251" s="9"/>
      <c r="K251" s="9"/>
    </row>
    <row r="252" spans="1:11" x14ac:dyDescent="0.55000000000000004">
      <c r="A252" s="4" t="s">
        <v>403</v>
      </c>
      <c r="B252" s="60">
        <v>-0.259378</v>
      </c>
      <c r="C252" s="60">
        <v>-2.0077000000000001E-2</v>
      </c>
      <c r="D252" s="60">
        <v>6.0037E-2</v>
      </c>
      <c r="E252" s="4"/>
      <c r="F252" s="75">
        <v>44670.61953935185</v>
      </c>
      <c r="G252" s="4"/>
      <c r="H252" s="9"/>
      <c r="I252" s="9"/>
      <c r="J252" s="9"/>
      <c r="K252" s="9"/>
    </row>
    <row r="253" spans="1:11" x14ac:dyDescent="0.55000000000000004">
      <c r="A253" s="4" t="s">
        <v>404</v>
      </c>
      <c r="B253" s="60">
        <v>-0.14751400000000001</v>
      </c>
      <c r="C253" s="60">
        <v>-0.144071</v>
      </c>
      <c r="D253" s="60">
        <v>0.113159</v>
      </c>
      <c r="E253" s="4"/>
      <c r="F253" s="75">
        <v>44670.61953935185</v>
      </c>
      <c r="G253" s="4"/>
      <c r="H253" s="9"/>
      <c r="I253" s="9"/>
      <c r="J253" s="9"/>
      <c r="K253" s="9"/>
    </row>
    <row r="254" spans="1:11" x14ac:dyDescent="0.55000000000000004">
      <c r="A254" s="4" t="s">
        <v>405</v>
      </c>
      <c r="B254" s="60">
        <v>0.24277799999999999</v>
      </c>
      <c r="C254" s="60">
        <v>8.4747000000000003E-2</v>
      </c>
      <c r="D254" s="60">
        <v>0.113037</v>
      </c>
      <c r="E254" s="4"/>
      <c r="F254" s="75">
        <v>44670.61953935185</v>
      </c>
      <c r="G254" s="4"/>
      <c r="H254" s="9"/>
      <c r="I254" s="9"/>
      <c r="J254" s="9"/>
      <c r="K254" s="9"/>
    </row>
    <row r="255" spans="1:11" x14ac:dyDescent="0.55000000000000004">
      <c r="A255" s="4" t="s">
        <v>643</v>
      </c>
      <c r="B255" s="60">
        <v>0</v>
      </c>
      <c r="C255" s="60">
        <v>0</v>
      </c>
      <c r="D255" s="60">
        <v>0</v>
      </c>
      <c r="E255" s="4"/>
      <c r="F255" s="75">
        <v>44670.619588310183</v>
      </c>
      <c r="G255" s="4"/>
      <c r="H255" s="9">
        <v>168.11799999999999</v>
      </c>
      <c r="I255" s="9">
        <v>279.51499999999999</v>
      </c>
      <c r="J255" s="9">
        <f>H255-168.05</f>
        <v>6.7999999999983629E-2</v>
      </c>
      <c r="K255" s="9">
        <f>I255-279.5</f>
        <v>1.4999999999986358E-2</v>
      </c>
    </row>
    <row r="256" spans="1:11" x14ac:dyDescent="0.55000000000000004">
      <c r="A256" s="4" t="s">
        <v>644</v>
      </c>
      <c r="B256" s="60">
        <v>-9.9999000000000005E-2</v>
      </c>
      <c r="C256" s="60">
        <v>0.200518</v>
      </c>
      <c r="D256" s="60">
        <v>-6.0054000000000003E-2</v>
      </c>
      <c r="E256" s="4"/>
      <c r="F256" s="75">
        <v>44670.619588310183</v>
      </c>
      <c r="G256" s="4"/>
      <c r="H256" s="9"/>
      <c r="I256" s="9"/>
      <c r="J256" s="9"/>
      <c r="K256" s="9"/>
    </row>
    <row r="257" spans="1:11" x14ac:dyDescent="0.55000000000000004">
      <c r="A257" s="4" t="s">
        <v>645</v>
      </c>
      <c r="B257" s="60">
        <v>-9.9998000000000004E-2</v>
      </c>
      <c r="C257" s="60">
        <v>0.20053099999999999</v>
      </c>
      <c r="D257" s="60">
        <v>5.994E-2</v>
      </c>
      <c r="E257" s="4"/>
      <c r="F257" s="75">
        <v>44670.619588310183</v>
      </c>
      <c r="G257" s="4"/>
      <c r="H257" s="9"/>
      <c r="I257" s="9"/>
      <c r="J257" s="9"/>
      <c r="K257" s="9"/>
    </row>
    <row r="258" spans="1:11" x14ac:dyDescent="0.55000000000000004">
      <c r="A258" s="4" t="s">
        <v>646</v>
      </c>
      <c r="B258" s="60">
        <v>0.100066</v>
      </c>
      <c r="C258" s="60">
        <v>0.200461</v>
      </c>
      <c r="D258" s="60">
        <v>-6.0012999999999997E-2</v>
      </c>
      <c r="E258" s="4"/>
      <c r="F258" s="75">
        <v>44670.619588310183</v>
      </c>
      <c r="G258" s="4"/>
      <c r="H258" s="9"/>
      <c r="I258" s="9"/>
      <c r="J258" s="9"/>
      <c r="K258" s="9"/>
    </row>
    <row r="259" spans="1:11" x14ac:dyDescent="0.55000000000000004">
      <c r="A259" s="4" t="s">
        <v>647</v>
      </c>
      <c r="B259" s="60">
        <v>9.9996000000000002E-2</v>
      </c>
      <c r="C259" s="60">
        <v>0.20055000000000001</v>
      </c>
      <c r="D259" s="60">
        <v>6.0159999999999998E-2</v>
      </c>
      <c r="E259" s="4"/>
      <c r="F259" s="75">
        <v>44670.619588310183</v>
      </c>
      <c r="G259" s="4"/>
      <c r="H259" s="9"/>
      <c r="I259" s="9"/>
      <c r="J259" s="9"/>
      <c r="K259" s="9"/>
    </row>
    <row r="260" spans="1:11" x14ac:dyDescent="0.55000000000000004">
      <c r="A260" s="4" t="s">
        <v>648</v>
      </c>
      <c r="B260" s="60">
        <v>-0.25938099999999997</v>
      </c>
      <c r="C260" s="60">
        <v>-2.0018000000000001E-2</v>
      </c>
      <c r="D260" s="60">
        <v>-5.9866999999999997E-2</v>
      </c>
      <c r="E260" s="4"/>
      <c r="F260" s="75">
        <v>44670.619588310183</v>
      </c>
      <c r="G260" s="4"/>
      <c r="H260" s="9"/>
      <c r="I260" s="9"/>
      <c r="J260" s="9"/>
      <c r="K260" s="9"/>
    </row>
    <row r="261" spans="1:11" x14ac:dyDescent="0.55000000000000004">
      <c r="A261" s="4" t="s">
        <v>649</v>
      </c>
      <c r="B261" s="60">
        <v>-0.25942599999999999</v>
      </c>
      <c r="C261" s="60">
        <v>-2.0105999999999999E-2</v>
      </c>
      <c r="D261" s="60">
        <v>6.0023E-2</v>
      </c>
      <c r="E261" s="4"/>
      <c r="F261" s="75">
        <v>44670.619588310183</v>
      </c>
      <c r="G261" s="4"/>
      <c r="H261" s="9"/>
      <c r="I261" s="9"/>
      <c r="J261" s="9"/>
      <c r="K261" s="9"/>
    </row>
    <row r="262" spans="1:11" x14ac:dyDescent="0.55000000000000004">
      <c r="A262" s="4" t="s">
        <v>650</v>
      </c>
      <c r="B262" s="60">
        <v>-0.14762800000000001</v>
      </c>
      <c r="C262" s="60">
        <v>-0.144126</v>
      </c>
      <c r="D262" s="60">
        <v>0.11296100000000001</v>
      </c>
      <c r="E262" s="4"/>
      <c r="F262" s="75">
        <v>44670.619588310183</v>
      </c>
      <c r="G262" s="4"/>
      <c r="H262" s="9"/>
      <c r="I262" s="9"/>
      <c r="J262" s="9"/>
      <c r="K262" s="9"/>
    </row>
    <row r="263" spans="1:11" x14ac:dyDescent="0.55000000000000004">
      <c r="A263" s="4" t="s">
        <v>651</v>
      </c>
      <c r="B263" s="60">
        <v>0.242477</v>
      </c>
      <c r="C263" s="60">
        <v>8.4886000000000003E-2</v>
      </c>
      <c r="D263" s="60">
        <v>0.112757</v>
      </c>
      <c r="E263" s="4"/>
      <c r="F263" s="75">
        <v>44670.619588310183</v>
      </c>
      <c r="G263" s="4"/>
      <c r="H263" s="9"/>
      <c r="I263" s="9"/>
      <c r="J263" s="9"/>
      <c r="K263" s="9"/>
    </row>
    <row r="264" spans="1:11" x14ac:dyDescent="0.55000000000000004">
      <c r="A264" s="4" t="s">
        <v>429</v>
      </c>
      <c r="B264" s="60">
        <v>0</v>
      </c>
      <c r="C264" s="60">
        <v>0</v>
      </c>
      <c r="D264" s="60">
        <v>0</v>
      </c>
      <c r="E264" s="4"/>
      <c r="F264" s="75">
        <v>44670.619637384261</v>
      </c>
      <c r="G264" s="4"/>
      <c r="H264" s="9">
        <v>168.09799999999998</v>
      </c>
      <c r="I264" s="9">
        <v>279.52100000000002</v>
      </c>
      <c r="J264" s="9">
        <f>H264-168.05</f>
        <v>4.7999999999973397E-2</v>
      </c>
      <c r="K264" s="9">
        <f>I264-279.5</f>
        <v>2.1000000000015007E-2</v>
      </c>
    </row>
    <row r="265" spans="1:11" x14ac:dyDescent="0.55000000000000004">
      <c r="A265" s="4" t="s">
        <v>430</v>
      </c>
      <c r="B265" s="60">
        <v>-9.9963999999999997E-2</v>
      </c>
      <c r="C265" s="60">
        <v>0.200464</v>
      </c>
      <c r="D265" s="60">
        <v>-6.0151999999999997E-2</v>
      </c>
      <c r="E265" s="4"/>
      <c r="F265" s="75">
        <v>44670.619637384261</v>
      </c>
      <c r="G265" s="4"/>
      <c r="H265" s="9"/>
      <c r="I265" s="9"/>
      <c r="J265" s="9"/>
      <c r="K265" s="9"/>
    </row>
    <row r="266" spans="1:11" x14ac:dyDescent="0.55000000000000004">
      <c r="A266" s="4" t="s">
        <v>431</v>
      </c>
      <c r="B266" s="60">
        <v>-9.9955000000000002E-2</v>
      </c>
      <c r="C266" s="60">
        <v>0.20044000000000001</v>
      </c>
      <c r="D266" s="60">
        <v>5.9948000000000001E-2</v>
      </c>
      <c r="E266" s="4"/>
      <c r="F266" s="75">
        <v>44670.619637384261</v>
      </c>
      <c r="G266" s="4"/>
      <c r="H266" s="9"/>
      <c r="I266" s="9"/>
      <c r="J266" s="9"/>
      <c r="K266" s="9"/>
    </row>
    <row r="267" spans="1:11" x14ac:dyDescent="0.55000000000000004">
      <c r="A267" s="4" t="s">
        <v>432</v>
      </c>
      <c r="B267" s="60">
        <v>9.9977999999999997E-2</v>
      </c>
      <c r="C267" s="60">
        <v>0.20041700000000001</v>
      </c>
      <c r="D267" s="60">
        <v>-6.0185000000000002E-2</v>
      </c>
      <c r="E267" s="4"/>
      <c r="F267" s="75">
        <v>44670.619637384261</v>
      </c>
      <c r="G267" s="4"/>
      <c r="H267" s="9"/>
      <c r="I267" s="9"/>
      <c r="J267" s="9"/>
      <c r="K267" s="9"/>
    </row>
    <row r="268" spans="1:11" x14ac:dyDescent="0.55000000000000004">
      <c r="A268" s="4" t="s">
        <v>433</v>
      </c>
      <c r="B268" s="60">
        <v>9.9932000000000007E-2</v>
      </c>
      <c r="C268" s="60">
        <v>0.20044200000000001</v>
      </c>
      <c r="D268" s="60">
        <v>6.0128000000000001E-2</v>
      </c>
      <c r="E268" s="4"/>
      <c r="F268" s="75">
        <v>44670.619637384261</v>
      </c>
      <c r="G268" s="4"/>
      <c r="H268" s="9"/>
      <c r="I268" s="9"/>
      <c r="J268" s="9"/>
      <c r="K268" s="9"/>
    </row>
    <row r="269" spans="1:11" x14ac:dyDescent="0.55000000000000004">
      <c r="A269" s="4" t="s">
        <v>434</v>
      </c>
      <c r="B269" s="60">
        <v>-0.25940200000000002</v>
      </c>
      <c r="C269" s="60">
        <v>-2.0140000000000002E-2</v>
      </c>
      <c r="D269" s="60">
        <v>-5.9995E-2</v>
      </c>
      <c r="E269" s="4"/>
      <c r="F269" s="75">
        <v>44670.619637384261</v>
      </c>
      <c r="G269" s="4"/>
      <c r="H269" s="9"/>
      <c r="I269" s="9"/>
      <c r="J269" s="9"/>
      <c r="K269" s="9"/>
    </row>
    <row r="270" spans="1:11" x14ac:dyDescent="0.55000000000000004">
      <c r="A270" s="4" t="s">
        <v>435</v>
      </c>
      <c r="B270" s="60">
        <v>-0.259903</v>
      </c>
      <c r="C270" s="60">
        <v>-2.0035000000000001E-2</v>
      </c>
      <c r="D270" s="60">
        <v>5.9565E-2</v>
      </c>
      <c r="E270" s="4"/>
      <c r="F270" s="75">
        <v>44670.619637384261</v>
      </c>
      <c r="G270" s="4"/>
      <c r="H270" s="9"/>
      <c r="I270" s="9"/>
      <c r="J270" s="9"/>
      <c r="K270" s="9"/>
    </row>
    <row r="271" spans="1:11" x14ac:dyDescent="0.55000000000000004">
      <c r="A271" s="4" t="s">
        <v>436</v>
      </c>
      <c r="B271" s="60">
        <v>-0.14769699999999999</v>
      </c>
      <c r="C271" s="60">
        <v>-0.14407700000000001</v>
      </c>
      <c r="D271" s="60">
        <v>0.11290699999999999</v>
      </c>
      <c r="E271" s="4"/>
      <c r="F271" s="75">
        <v>44670.619637384261</v>
      </c>
      <c r="G271" s="4"/>
      <c r="H271" s="9"/>
      <c r="I271" s="9"/>
      <c r="J271" s="9"/>
      <c r="K271" s="9"/>
    </row>
    <row r="272" spans="1:11" x14ac:dyDescent="0.55000000000000004">
      <c r="A272" s="4" t="s">
        <v>437</v>
      </c>
      <c r="B272" s="60">
        <v>0.24249699999999999</v>
      </c>
      <c r="C272" s="60">
        <v>8.48E-2</v>
      </c>
      <c r="D272" s="60">
        <v>0.11279699999999999</v>
      </c>
      <c r="E272" s="4"/>
      <c r="F272" s="75">
        <v>44670.619637384261</v>
      </c>
      <c r="G272" s="4"/>
      <c r="H272" s="9"/>
      <c r="I272" s="9"/>
      <c r="J272" s="9"/>
      <c r="K272" s="9"/>
    </row>
    <row r="273" spans="1:11" x14ac:dyDescent="0.55000000000000004">
      <c r="A273" s="4" t="s">
        <v>438</v>
      </c>
      <c r="B273" s="60">
        <v>0</v>
      </c>
      <c r="C273" s="60">
        <v>0</v>
      </c>
      <c r="D273" s="60">
        <v>0</v>
      </c>
      <c r="E273" s="4"/>
      <c r="F273" s="75">
        <v>44670.619687500002</v>
      </c>
      <c r="G273" s="4"/>
      <c r="H273" s="9">
        <v>168.06199999999998</v>
      </c>
      <c r="I273" s="9">
        <v>279.52</v>
      </c>
      <c r="J273" s="9">
        <f>H273-168.05</f>
        <v>1.1999999999972033E-2</v>
      </c>
      <c r="K273" s="9">
        <f>I273-279.5</f>
        <v>1.999999999998181E-2</v>
      </c>
    </row>
    <row r="274" spans="1:11" x14ac:dyDescent="0.55000000000000004">
      <c r="A274" s="4" t="s">
        <v>439</v>
      </c>
      <c r="B274" s="60">
        <v>-0.10009700000000001</v>
      </c>
      <c r="C274" s="60">
        <v>0.200437</v>
      </c>
      <c r="D274" s="60">
        <v>-6.0136000000000002E-2</v>
      </c>
      <c r="E274" s="4"/>
      <c r="F274" s="75">
        <v>44670.619687500002</v>
      </c>
      <c r="G274" s="4"/>
      <c r="H274" s="9"/>
      <c r="I274" s="9"/>
      <c r="J274" s="9"/>
      <c r="K274" s="9"/>
    </row>
    <row r="275" spans="1:11" x14ac:dyDescent="0.55000000000000004">
      <c r="A275" s="4" t="s">
        <v>440</v>
      </c>
      <c r="B275" s="60">
        <v>-9.9987999999999994E-2</v>
      </c>
      <c r="C275" s="60">
        <v>0.200433</v>
      </c>
      <c r="D275" s="60">
        <v>6.0127E-2</v>
      </c>
      <c r="E275" s="4"/>
      <c r="F275" s="75">
        <v>44670.619687500002</v>
      </c>
      <c r="G275" s="4"/>
      <c r="H275" s="9"/>
      <c r="I275" s="9"/>
      <c r="J275" s="9"/>
      <c r="K275" s="9"/>
    </row>
    <row r="276" spans="1:11" x14ac:dyDescent="0.55000000000000004">
      <c r="A276" s="4" t="s">
        <v>441</v>
      </c>
      <c r="B276" s="60">
        <v>9.9944000000000005E-2</v>
      </c>
      <c r="C276" s="60">
        <v>0.20038300000000001</v>
      </c>
      <c r="D276" s="60">
        <v>-6.0103999999999998E-2</v>
      </c>
      <c r="E276" s="4"/>
      <c r="F276" s="75">
        <v>44670.619687500002</v>
      </c>
      <c r="G276" s="4"/>
      <c r="H276" s="9"/>
      <c r="I276" s="9"/>
      <c r="J276" s="9"/>
      <c r="K276" s="9"/>
    </row>
    <row r="277" spans="1:11" x14ac:dyDescent="0.55000000000000004">
      <c r="A277" s="4" t="s">
        <v>442</v>
      </c>
      <c r="B277" s="60">
        <v>9.9977999999999997E-2</v>
      </c>
      <c r="C277" s="60">
        <v>0.20036100000000001</v>
      </c>
      <c r="D277" s="60">
        <v>6.0026000000000003E-2</v>
      </c>
      <c r="E277" s="4"/>
      <c r="F277" s="75">
        <v>44670.619687500002</v>
      </c>
      <c r="G277" s="4"/>
      <c r="H277" s="9"/>
      <c r="I277" s="9"/>
      <c r="J277" s="9"/>
      <c r="K277" s="9"/>
    </row>
    <row r="278" spans="1:11" x14ac:dyDescent="0.55000000000000004">
      <c r="A278" s="4" t="s">
        <v>443</v>
      </c>
      <c r="B278" s="60">
        <v>-0.25945499999999999</v>
      </c>
      <c r="C278" s="60">
        <v>-2.0112999999999999E-2</v>
      </c>
      <c r="D278" s="60">
        <v>-0.06</v>
      </c>
      <c r="E278" s="4"/>
      <c r="F278" s="75">
        <v>44670.619687500002</v>
      </c>
      <c r="G278" s="4"/>
      <c r="H278" s="9"/>
      <c r="I278" s="9"/>
      <c r="J278" s="9"/>
      <c r="K278" s="9"/>
    </row>
    <row r="279" spans="1:11" x14ac:dyDescent="0.55000000000000004">
      <c r="A279" s="4" t="s">
        <v>444</v>
      </c>
      <c r="B279" s="60">
        <v>-0.25943699999999997</v>
      </c>
      <c r="C279" s="60">
        <v>-2.0112000000000001E-2</v>
      </c>
      <c r="D279" s="60">
        <v>5.9972999999999999E-2</v>
      </c>
      <c r="E279" s="4"/>
      <c r="F279" s="75">
        <v>44670.619687500002</v>
      </c>
      <c r="G279" s="4"/>
      <c r="H279" s="9"/>
      <c r="I279" s="9"/>
      <c r="J279" s="9"/>
      <c r="K279" s="9"/>
    </row>
    <row r="280" spans="1:11" x14ac:dyDescent="0.55000000000000004">
      <c r="A280" s="4" t="s">
        <v>445</v>
      </c>
      <c r="B280" s="60">
        <v>-0.14771799999999999</v>
      </c>
      <c r="C280" s="60">
        <v>-0.144122</v>
      </c>
      <c r="D280" s="60">
        <v>0.112942</v>
      </c>
      <c r="E280" s="4"/>
      <c r="F280" s="75">
        <v>44670.619687500002</v>
      </c>
      <c r="G280" s="4"/>
      <c r="H280" s="9"/>
      <c r="I280" s="9"/>
      <c r="J280" s="9"/>
      <c r="K280" s="9"/>
    </row>
    <row r="281" spans="1:11" x14ac:dyDescent="0.55000000000000004">
      <c r="A281" s="4" t="s">
        <v>446</v>
      </c>
      <c r="B281" s="60">
        <v>0.242426</v>
      </c>
      <c r="C281" s="60">
        <v>8.4792999999999993E-2</v>
      </c>
      <c r="D281" s="60">
        <v>0.112814</v>
      </c>
      <c r="E281" s="4"/>
      <c r="F281" s="75">
        <v>44670.619687500002</v>
      </c>
      <c r="G281" s="4"/>
      <c r="H281" s="9"/>
      <c r="I281" s="9"/>
      <c r="J281" s="9"/>
      <c r="K281" s="9"/>
    </row>
    <row r="282" spans="1:11" x14ac:dyDescent="0.55000000000000004">
      <c r="A282" s="4" t="s">
        <v>562</v>
      </c>
      <c r="B282" s="60">
        <v>0</v>
      </c>
      <c r="C282" s="60">
        <v>0</v>
      </c>
      <c r="D282" s="60">
        <v>0</v>
      </c>
      <c r="E282" s="4"/>
      <c r="F282" s="75">
        <v>44670.619716319445</v>
      </c>
      <c r="G282" s="4"/>
      <c r="H282" s="9">
        <v>168.066</v>
      </c>
      <c r="I282" s="9">
        <v>279.52700000000004</v>
      </c>
      <c r="J282" s="9">
        <f>H282-168.05</f>
        <v>1.5999999999991132E-2</v>
      </c>
      <c r="K282" s="9">
        <f>I282-279.5</f>
        <v>2.7000000000043656E-2</v>
      </c>
    </row>
    <row r="283" spans="1:11" x14ac:dyDescent="0.55000000000000004">
      <c r="A283" s="4" t="s">
        <v>563</v>
      </c>
      <c r="B283" s="60">
        <v>-9.9861000000000005E-2</v>
      </c>
      <c r="C283" s="60">
        <v>0.20050200000000001</v>
      </c>
      <c r="D283" s="60">
        <v>-6.0099E-2</v>
      </c>
      <c r="E283" s="4"/>
      <c r="F283" s="75">
        <v>44670.619716319445</v>
      </c>
      <c r="G283" s="4"/>
      <c r="H283" s="9"/>
      <c r="I283" s="9"/>
      <c r="J283" s="9"/>
      <c r="K283" s="9"/>
    </row>
    <row r="284" spans="1:11" x14ac:dyDescent="0.55000000000000004">
      <c r="A284" s="4" t="s">
        <v>564</v>
      </c>
      <c r="B284" s="60">
        <v>-9.9927000000000002E-2</v>
      </c>
      <c r="C284" s="60">
        <v>0.20044500000000001</v>
      </c>
      <c r="D284" s="60">
        <v>6.0027999999999998E-2</v>
      </c>
      <c r="E284" s="4"/>
      <c r="F284" s="75">
        <v>44670.619716319445</v>
      </c>
      <c r="G284" s="4"/>
      <c r="H284" s="9"/>
      <c r="I284" s="9"/>
      <c r="J284" s="9"/>
      <c r="K284" s="9"/>
    </row>
    <row r="285" spans="1:11" x14ac:dyDescent="0.55000000000000004">
      <c r="A285" s="4" t="s">
        <v>565</v>
      </c>
      <c r="B285" s="60">
        <v>0.100081</v>
      </c>
      <c r="C285" s="60">
        <v>0.20050200000000001</v>
      </c>
      <c r="D285" s="60">
        <v>-5.9962000000000001E-2</v>
      </c>
      <c r="E285" s="4"/>
      <c r="F285" s="75">
        <v>44670.619716319445</v>
      </c>
      <c r="G285" s="4"/>
      <c r="H285" s="9"/>
      <c r="I285" s="9"/>
      <c r="J285" s="9"/>
      <c r="K285" s="9"/>
    </row>
    <row r="286" spans="1:11" x14ac:dyDescent="0.55000000000000004">
      <c r="A286" s="4" t="s">
        <v>566</v>
      </c>
      <c r="B286" s="60">
        <v>9.9974999999999994E-2</v>
      </c>
      <c r="C286" s="60">
        <v>0.20050200000000001</v>
      </c>
      <c r="D286" s="60">
        <v>6.0081000000000002E-2</v>
      </c>
      <c r="E286" s="4"/>
      <c r="F286" s="75">
        <v>44670.619716319445</v>
      </c>
      <c r="G286" s="4"/>
      <c r="H286" s="9"/>
      <c r="I286" s="9"/>
      <c r="J286" s="9"/>
      <c r="K286" s="9"/>
    </row>
    <row r="287" spans="1:11" x14ac:dyDescent="0.55000000000000004">
      <c r="A287" s="4" t="s">
        <v>567</v>
      </c>
      <c r="B287" s="60">
        <v>-0.259523</v>
      </c>
      <c r="C287" s="60">
        <v>-2.0140999999999999E-2</v>
      </c>
      <c r="D287" s="60">
        <v>-6.0021999999999999E-2</v>
      </c>
      <c r="E287" s="4"/>
      <c r="F287" s="75">
        <v>44670.619716319445</v>
      </c>
      <c r="G287" s="4"/>
      <c r="H287" s="9"/>
      <c r="I287" s="9"/>
      <c r="J287" s="9"/>
      <c r="K287" s="9"/>
    </row>
    <row r="288" spans="1:11" x14ac:dyDescent="0.55000000000000004">
      <c r="A288" s="4" t="s">
        <v>568</v>
      </c>
      <c r="B288" s="60">
        <v>-0.25954700000000003</v>
      </c>
      <c r="C288" s="60">
        <v>-2.0142E-2</v>
      </c>
      <c r="D288" s="60">
        <v>6.0039000000000002E-2</v>
      </c>
      <c r="E288" s="4"/>
      <c r="F288" s="75">
        <v>44670.619716319445</v>
      </c>
      <c r="G288" s="4"/>
      <c r="H288" s="9"/>
      <c r="I288" s="9"/>
      <c r="J288" s="9"/>
      <c r="K288" s="9"/>
    </row>
    <row r="289" spans="1:11" x14ac:dyDescent="0.55000000000000004">
      <c r="A289" s="4" t="s">
        <v>569</v>
      </c>
      <c r="B289" s="60">
        <v>-0.147591</v>
      </c>
      <c r="C289" s="60">
        <v>-0.14410600000000001</v>
      </c>
      <c r="D289" s="60">
        <v>0.112828</v>
      </c>
      <c r="E289" s="4"/>
      <c r="F289" s="75">
        <v>44670.619716319445</v>
      </c>
      <c r="G289" s="4"/>
      <c r="H289" s="9"/>
      <c r="I289" s="9"/>
      <c r="J289" s="9"/>
      <c r="K289" s="9"/>
    </row>
    <row r="290" spans="1:11" x14ac:dyDescent="0.55000000000000004">
      <c r="A290" s="4" t="s">
        <v>570</v>
      </c>
      <c r="B290" s="60">
        <v>0.242538</v>
      </c>
      <c r="C290" s="60">
        <v>8.4781999999999996E-2</v>
      </c>
      <c r="D290" s="60">
        <v>0.11283799999999999</v>
      </c>
      <c r="E290" s="4"/>
      <c r="F290" s="75">
        <v>44670.619716319445</v>
      </c>
      <c r="G290" s="4"/>
      <c r="H290" s="9"/>
      <c r="I290" s="9"/>
      <c r="J290" s="9"/>
      <c r="K290" s="9"/>
    </row>
    <row r="291" spans="1:11" x14ac:dyDescent="0.55000000000000004">
      <c r="A291" s="4" t="s">
        <v>526</v>
      </c>
      <c r="B291" s="60">
        <v>0</v>
      </c>
      <c r="C291" s="60">
        <v>0</v>
      </c>
      <c r="D291" s="60">
        <v>0</v>
      </c>
      <c r="E291" s="4"/>
      <c r="F291" s="75">
        <v>44670.619746064818</v>
      </c>
      <c r="G291" s="4"/>
      <c r="H291" s="9">
        <v>168.03100000000001</v>
      </c>
      <c r="I291" s="9">
        <v>279.53699999999998</v>
      </c>
      <c r="J291" s="9">
        <f>H291-168.05</f>
        <v>-1.9000000000005457E-2</v>
      </c>
      <c r="K291" s="9">
        <f>I291-279.5</f>
        <v>3.6999999999977717E-2</v>
      </c>
    </row>
    <row r="292" spans="1:11" x14ac:dyDescent="0.55000000000000004">
      <c r="A292" s="4" t="s">
        <v>527</v>
      </c>
      <c r="B292" s="60">
        <v>-9.9960999999999994E-2</v>
      </c>
      <c r="C292" s="60">
        <v>0.200462</v>
      </c>
      <c r="D292" s="60">
        <v>-6.0151999999999997E-2</v>
      </c>
      <c r="E292" s="4"/>
      <c r="F292" s="75">
        <v>44670.619746064818</v>
      </c>
      <c r="G292" s="4"/>
      <c r="H292" s="9"/>
      <c r="I292" s="9"/>
      <c r="J292" s="9"/>
      <c r="K292" s="9"/>
    </row>
    <row r="293" spans="1:11" x14ac:dyDescent="0.55000000000000004">
      <c r="A293" s="4" t="s">
        <v>528</v>
      </c>
      <c r="B293" s="60">
        <v>-0.100049</v>
      </c>
      <c r="C293" s="60">
        <v>0.200599</v>
      </c>
      <c r="D293" s="60">
        <v>6.0019999999999997E-2</v>
      </c>
      <c r="E293" s="4"/>
      <c r="F293" s="75">
        <v>44670.619746064818</v>
      </c>
      <c r="G293" s="4"/>
      <c r="H293" s="9"/>
      <c r="I293" s="9"/>
      <c r="J293" s="9"/>
      <c r="K293" s="9"/>
    </row>
    <row r="294" spans="1:11" x14ac:dyDescent="0.55000000000000004">
      <c r="A294" s="4" t="s">
        <v>529</v>
      </c>
      <c r="B294" s="60">
        <v>0.10008</v>
      </c>
      <c r="C294" s="60">
        <v>0.200515</v>
      </c>
      <c r="D294" s="60">
        <v>-6.0155E-2</v>
      </c>
      <c r="E294" s="4"/>
      <c r="F294" s="75">
        <v>44670.619746064818</v>
      </c>
      <c r="G294" s="4"/>
      <c r="H294" s="9"/>
      <c r="I294" s="9"/>
      <c r="J294" s="9"/>
      <c r="K294" s="9"/>
    </row>
    <row r="295" spans="1:11" x14ac:dyDescent="0.55000000000000004">
      <c r="A295" s="4" t="s">
        <v>530</v>
      </c>
      <c r="B295" s="60">
        <v>0.1</v>
      </c>
      <c r="C295" s="60">
        <v>0.200488</v>
      </c>
      <c r="D295" s="60">
        <v>6.0138999999999998E-2</v>
      </c>
      <c r="E295" s="4"/>
      <c r="F295" s="75">
        <v>44670.619746064818</v>
      </c>
      <c r="G295" s="4"/>
      <c r="H295" s="9"/>
      <c r="I295" s="9"/>
      <c r="J295" s="9"/>
      <c r="K295" s="9"/>
    </row>
    <row r="296" spans="1:11" x14ac:dyDescent="0.55000000000000004">
      <c r="A296" s="4" t="s">
        <v>531</v>
      </c>
      <c r="B296" s="60">
        <v>-0.25950699999999999</v>
      </c>
      <c r="C296" s="60">
        <v>-2.0188000000000001E-2</v>
      </c>
      <c r="D296" s="60">
        <v>-6.0136000000000002E-2</v>
      </c>
      <c r="E296" s="4"/>
      <c r="F296" s="75">
        <v>44670.619746064818</v>
      </c>
      <c r="G296" s="4"/>
      <c r="H296" s="9"/>
      <c r="I296" s="9"/>
      <c r="J296" s="9"/>
      <c r="K296" s="9"/>
    </row>
    <row r="297" spans="1:11" x14ac:dyDescent="0.55000000000000004">
      <c r="A297" s="4" t="s">
        <v>532</v>
      </c>
      <c r="B297" s="60">
        <v>-0.25953900000000002</v>
      </c>
      <c r="C297" s="60">
        <v>-2.019E-2</v>
      </c>
      <c r="D297" s="60">
        <v>5.9936999999999997E-2</v>
      </c>
      <c r="E297" s="4"/>
      <c r="F297" s="75">
        <v>44670.619746064818</v>
      </c>
      <c r="G297" s="4"/>
      <c r="H297" s="9"/>
      <c r="I297" s="9"/>
      <c r="J297" s="9"/>
      <c r="K297" s="9"/>
    </row>
    <row r="298" spans="1:11" x14ac:dyDescent="0.55000000000000004">
      <c r="A298" s="4" t="s">
        <v>533</v>
      </c>
      <c r="B298" s="60">
        <v>-0.14766099999999999</v>
      </c>
      <c r="C298" s="60">
        <v>-0.14419100000000001</v>
      </c>
      <c r="D298" s="60">
        <v>0.112765</v>
      </c>
      <c r="E298" s="4"/>
      <c r="F298" s="75">
        <v>44670.619746064818</v>
      </c>
      <c r="G298" s="4"/>
      <c r="H298" s="9"/>
      <c r="I298" s="9"/>
      <c r="J298" s="9"/>
      <c r="K298" s="9"/>
    </row>
    <row r="299" spans="1:11" x14ac:dyDescent="0.55000000000000004">
      <c r="A299" s="4" t="s">
        <v>534</v>
      </c>
      <c r="B299" s="60">
        <v>0.242585</v>
      </c>
      <c r="C299" s="60">
        <v>8.4886000000000003E-2</v>
      </c>
      <c r="D299" s="60">
        <v>0.11265500000000001</v>
      </c>
      <c r="E299" s="4"/>
      <c r="F299" s="75">
        <v>44670.619746064818</v>
      </c>
      <c r="G299" s="4"/>
      <c r="H299" s="9"/>
      <c r="I299" s="9"/>
      <c r="J299" s="9"/>
      <c r="K299" s="9"/>
    </row>
    <row r="300" spans="1:11" x14ac:dyDescent="0.55000000000000004">
      <c r="A300" s="4" t="s">
        <v>901</v>
      </c>
      <c r="B300" s="60">
        <v>0</v>
      </c>
      <c r="C300" s="60">
        <v>0</v>
      </c>
      <c r="D300" s="60">
        <v>0</v>
      </c>
      <c r="E300" s="4"/>
      <c r="F300" s="75">
        <v>44670.619796064813</v>
      </c>
      <c r="G300" s="4"/>
      <c r="H300" s="9">
        <v>168.077</v>
      </c>
      <c r="I300" s="9">
        <v>279.54500000000002</v>
      </c>
      <c r="J300" s="9">
        <f>H300-168.05</f>
        <v>2.6999999999986812E-2</v>
      </c>
      <c r="K300" s="9">
        <f>I300-279.5</f>
        <v>4.5000000000015916E-2</v>
      </c>
    </row>
    <row r="301" spans="1:11" x14ac:dyDescent="0.55000000000000004">
      <c r="A301" s="4" t="s">
        <v>902</v>
      </c>
      <c r="B301" s="60">
        <v>-0.100074</v>
      </c>
      <c r="C301" s="60">
        <v>0.200458</v>
      </c>
      <c r="D301" s="60">
        <v>-6.0005000000000003E-2</v>
      </c>
      <c r="E301" s="4"/>
      <c r="F301" s="75">
        <v>44670.619796064813</v>
      </c>
      <c r="G301" s="4"/>
      <c r="H301" s="9"/>
      <c r="I301" s="9"/>
      <c r="J301" s="9"/>
      <c r="K301" s="9"/>
    </row>
    <row r="302" spans="1:11" x14ac:dyDescent="0.55000000000000004">
      <c r="A302" s="4" t="s">
        <v>903</v>
      </c>
      <c r="B302" s="60">
        <v>-0.100212</v>
      </c>
      <c r="C302" s="60">
        <v>0.200487</v>
      </c>
      <c r="D302" s="60">
        <v>5.9915999999999997E-2</v>
      </c>
      <c r="E302" s="4"/>
      <c r="F302" s="75">
        <v>44670.619796064813</v>
      </c>
      <c r="G302" s="4"/>
      <c r="H302" s="9"/>
      <c r="I302" s="9"/>
      <c r="J302" s="9"/>
      <c r="K302" s="9"/>
    </row>
    <row r="303" spans="1:11" x14ac:dyDescent="0.55000000000000004">
      <c r="A303" s="4" t="s">
        <v>904</v>
      </c>
      <c r="B303" s="60">
        <v>9.9898000000000001E-2</v>
      </c>
      <c r="C303" s="60">
        <v>0.20049</v>
      </c>
      <c r="D303" s="60">
        <v>-6.0047000000000003E-2</v>
      </c>
      <c r="E303" s="4"/>
      <c r="F303" s="75">
        <v>44670.619796064813</v>
      </c>
      <c r="G303" s="4"/>
      <c r="H303" s="9"/>
      <c r="I303" s="9"/>
      <c r="J303" s="9"/>
      <c r="K303" s="9"/>
    </row>
    <row r="304" spans="1:11" x14ac:dyDescent="0.55000000000000004">
      <c r="A304" s="4" t="s">
        <v>905</v>
      </c>
      <c r="B304" s="60">
        <v>9.987E-2</v>
      </c>
      <c r="C304" s="60">
        <v>0.200465</v>
      </c>
      <c r="D304" s="60">
        <v>5.9950000000000003E-2</v>
      </c>
      <c r="E304" s="4"/>
      <c r="F304" s="75">
        <v>44670.619796064813</v>
      </c>
      <c r="G304" s="4"/>
      <c r="H304" s="9"/>
      <c r="I304" s="9"/>
      <c r="J304" s="9"/>
      <c r="K304" s="9"/>
    </row>
    <row r="305" spans="1:11" x14ac:dyDescent="0.55000000000000004">
      <c r="A305" s="4" t="s">
        <v>906</v>
      </c>
      <c r="B305" s="60">
        <v>-0.25948399999999999</v>
      </c>
      <c r="C305" s="60">
        <v>-2.0183E-2</v>
      </c>
      <c r="D305" s="60">
        <v>-5.9975000000000001E-2</v>
      </c>
      <c r="E305" s="4"/>
      <c r="F305" s="75">
        <v>44670.619796064813</v>
      </c>
      <c r="G305" s="4"/>
      <c r="H305" s="9"/>
      <c r="I305" s="9"/>
      <c r="J305" s="9"/>
      <c r="K305" s="9"/>
    </row>
    <row r="306" spans="1:11" x14ac:dyDescent="0.55000000000000004">
      <c r="A306" s="4" t="s">
        <v>907</v>
      </c>
      <c r="B306" s="60">
        <v>-0.25953599999999999</v>
      </c>
      <c r="C306" s="60">
        <v>-2.0173E-2</v>
      </c>
      <c r="D306" s="60">
        <v>6.0035999999999999E-2</v>
      </c>
      <c r="E306" s="4"/>
      <c r="F306" s="75">
        <v>44670.619796064813</v>
      </c>
      <c r="G306" s="4"/>
      <c r="H306" s="9"/>
      <c r="I306" s="9"/>
      <c r="J306" s="9"/>
      <c r="K306" s="9"/>
    </row>
    <row r="307" spans="1:11" x14ac:dyDescent="0.55000000000000004">
      <c r="A307" s="4" t="s">
        <v>908</v>
      </c>
      <c r="B307" s="60">
        <v>-0.14765600000000001</v>
      </c>
      <c r="C307" s="60">
        <v>-0.144152</v>
      </c>
      <c r="D307" s="60">
        <v>0.112779</v>
      </c>
      <c r="E307" s="4"/>
      <c r="F307" s="75">
        <v>44670.619796064813</v>
      </c>
      <c r="G307" s="4"/>
      <c r="H307" s="9"/>
      <c r="I307" s="9"/>
      <c r="J307" s="9"/>
      <c r="K307" s="9"/>
    </row>
    <row r="308" spans="1:11" x14ac:dyDescent="0.55000000000000004">
      <c r="A308" s="4" t="s">
        <v>909</v>
      </c>
      <c r="B308" s="60">
        <v>0.24232300000000001</v>
      </c>
      <c r="C308" s="60">
        <v>8.4833000000000006E-2</v>
      </c>
      <c r="D308" s="60">
        <v>0.11277</v>
      </c>
      <c r="E308" s="4"/>
      <c r="F308" s="75">
        <v>44670.619796064813</v>
      </c>
      <c r="G308" s="4"/>
      <c r="H308" s="9"/>
      <c r="I308" s="9"/>
      <c r="J308" s="9"/>
      <c r="K308" s="9"/>
    </row>
    <row r="309" spans="1:11" x14ac:dyDescent="0.55000000000000004">
      <c r="A309" s="4" t="s">
        <v>508</v>
      </c>
      <c r="B309" s="60">
        <v>0</v>
      </c>
      <c r="C309" s="60">
        <v>0</v>
      </c>
      <c r="D309" s="60">
        <v>0</v>
      </c>
      <c r="E309" s="4"/>
      <c r="F309" s="75">
        <v>44670.61982615741</v>
      </c>
      <c r="G309" s="4"/>
      <c r="H309" s="9">
        <v>168.06099999999998</v>
      </c>
      <c r="I309" s="9">
        <v>279.52</v>
      </c>
      <c r="J309" s="9">
        <f>H309-168.05</f>
        <v>1.0999999999967258E-2</v>
      </c>
      <c r="K309" s="9">
        <f>I309-279.5</f>
        <v>1.999999999998181E-2</v>
      </c>
    </row>
    <row r="310" spans="1:11" x14ac:dyDescent="0.55000000000000004">
      <c r="A310" s="4" t="s">
        <v>509</v>
      </c>
      <c r="B310" s="60">
        <v>-0.100158</v>
      </c>
      <c r="C310" s="60">
        <v>0.20046800000000001</v>
      </c>
      <c r="D310" s="60">
        <v>-6.0075999999999997E-2</v>
      </c>
      <c r="E310" s="4"/>
      <c r="F310" s="75">
        <v>44670.61982615741</v>
      </c>
      <c r="G310" s="4"/>
      <c r="H310" s="9"/>
      <c r="I310" s="9"/>
      <c r="J310" s="9"/>
      <c r="K310" s="9"/>
    </row>
    <row r="311" spans="1:11" x14ac:dyDescent="0.55000000000000004">
      <c r="A311" s="4" t="s">
        <v>510</v>
      </c>
      <c r="B311" s="60">
        <v>-9.9986000000000005E-2</v>
      </c>
      <c r="C311" s="60">
        <v>0.20050000000000001</v>
      </c>
      <c r="D311" s="60">
        <v>6.0095999999999997E-2</v>
      </c>
      <c r="E311" s="4"/>
      <c r="F311" s="75">
        <v>44670.61982615741</v>
      </c>
      <c r="G311" s="4"/>
      <c r="H311" s="9"/>
      <c r="I311" s="9"/>
      <c r="J311" s="9"/>
      <c r="K311" s="9"/>
    </row>
    <row r="312" spans="1:11" x14ac:dyDescent="0.55000000000000004">
      <c r="A312" s="4" t="s">
        <v>511</v>
      </c>
      <c r="B312" s="60">
        <v>9.9792000000000006E-2</v>
      </c>
      <c r="C312" s="60">
        <v>0.20050399999999999</v>
      </c>
      <c r="D312" s="60">
        <v>-6.0179999999999997E-2</v>
      </c>
      <c r="E312" s="4"/>
      <c r="F312" s="75">
        <v>44670.61982615741</v>
      </c>
      <c r="G312" s="4"/>
      <c r="H312" s="9"/>
      <c r="I312" s="9"/>
      <c r="J312" s="9"/>
      <c r="K312" s="9"/>
    </row>
    <row r="313" spans="1:11" x14ac:dyDescent="0.55000000000000004">
      <c r="A313" s="4" t="s">
        <v>512</v>
      </c>
      <c r="B313" s="60">
        <v>9.9927000000000002E-2</v>
      </c>
      <c r="C313" s="60">
        <v>0.20048099999999999</v>
      </c>
      <c r="D313" s="60">
        <v>5.9949000000000002E-2</v>
      </c>
      <c r="E313" s="4"/>
      <c r="F313" s="75">
        <v>44670.61982615741</v>
      </c>
      <c r="G313" s="4"/>
      <c r="H313" s="9"/>
      <c r="I313" s="9"/>
      <c r="J313" s="9"/>
      <c r="K313" s="9"/>
    </row>
    <row r="314" spans="1:11" x14ac:dyDescent="0.55000000000000004">
      <c r="A314" s="4" t="s">
        <v>513</v>
      </c>
      <c r="B314" s="60">
        <v>-0.25951999999999997</v>
      </c>
      <c r="C314" s="60">
        <v>-2.0198000000000001E-2</v>
      </c>
      <c r="D314" s="60">
        <v>-5.9977000000000003E-2</v>
      </c>
      <c r="E314" s="4"/>
      <c r="F314" s="75">
        <v>44670.61982615741</v>
      </c>
      <c r="G314" s="4"/>
      <c r="H314" s="9"/>
      <c r="I314" s="9"/>
      <c r="J314" s="9"/>
      <c r="K314" s="9"/>
    </row>
    <row r="315" spans="1:11" x14ac:dyDescent="0.55000000000000004">
      <c r="A315" s="4" t="s">
        <v>514</v>
      </c>
      <c r="B315" s="60">
        <v>-0.259496</v>
      </c>
      <c r="C315" s="60">
        <v>-2.0187E-2</v>
      </c>
      <c r="D315" s="60">
        <v>6.0068000000000003E-2</v>
      </c>
      <c r="E315" s="4"/>
      <c r="F315" s="75">
        <v>44670.61982615741</v>
      </c>
      <c r="G315" s="4"/>
      <c r="H315" s="9"/>
      <c r="I315" s="9"/>
      <c r="J315" s="9"/>
      <c r="K315" s="9"/>
    </row>
    <row r="316" spans="1:11" x14ac:dyDescent="0.55000000000000004">
      <c r="A316" s="4" t="s">
        <v>515</v>
      </c>
      <c r="B316" s="60">
        <v>-0.14763399999999999</v>
      </c>
      <c r="C316" s="60">
        <v>-0.14413100000000001</v>
      </c>
      <c r="D316" s="60">
        <v>0.112773</v>
      </c>
      <c r="E316" s="4"/>
      <c r="F316" s="75">
        <v>44670.61982615741</v>
      </c>
      <c r="G316" s="4"/>
      <c r="H316" s="9"/>
      <c r="I316" s="9"/>
      <c r="J316" s="9"/>
      <c r="K316" s="9"/>
    </row>
    <row r="317" spans="1:11" x14ac:dyDescent="0.55000000000000004">
      <c r="A317" s="4" t="s">
        <v>516</v>
      </c>
      <c r="B317" s="60">
        <v>0.24237600000000001</v>
      </c>
      <c r="C317" s="60">
        <v>8.4750000000000006E-2</v>
      </c>
      <c r="D317" s="60">
        <v>0.112734</v>
      </c>
      <c r="E317" s="4"/>
      <c r="F317" s="75">
        <v>44670.61982615741</v>
      </c>
      <c r="G317" s="4"/>
      <c r="H317" s="9"/>
      <c r="I317" s="9"/>
      <c r="J317" s="9"/>
      <c r="K317" s="9"/>
    </row>
    <row r="318" spans="1:11" x14ac:dyDescent="0.55000000000000004">
      <c r="A318" s="4" t="s">
        <v>499</v>
      </c>
      <c r="B318" s="60">
        <v>0</v>
      </c>
      <c r="C318" s="60">
        <v>0</v>
      </c>
      <c r="D318" s="60">
        <v>0</v>
      </c>
      <c r="E318" s="4"/>
      <c r="F318" s="75">
        <v>44670.619874884258</v>
      </c>
      <c r="G318" s="4"/>
      <c r="H318" s="9">
        <v>168.03199999999998</v>
      </c>
      <c r="I318" s="9">
        <v>279.54000000000002</v>
      </c>
      <c r="J318" s="9">
        <f>H318-168.05</f>
        <v>-1.8000000000029104E-2</v>
      </c>
      <c r="K318" s="9">
        <f>I318-279.5</f>
        <v>4.0000000000020464E-2</v>
      </c>
    </row>
    <row r="319" spans="1:11" x14ac:dyDescent="0.55000000000000004">
      <c r="A319" s="4" t="s">
        <v>500</v>
      </c>
      <c r="B319" s="60">
        <v>-0.100088</v>
      </c>
      <c r="C319" s="60">
        <v>0.20052500000000001</v>
      </c>
      <c r="D319" s="60">
        <v>-6.0101000000000002E-2</v>
      </c>
      <c r="E319" s="4"/>
      <c r="F319" s="75">
        <v>44670.619874884258</v>
      </c>
      <c r="G319" s="4"/>
      <c r="H319" s="9"/>
      <c r="I319" s="9"/>
      <c r="J319" s="9"/>
      <c r="K319" s="9"/>
    </row>
    <row r="320" spans="1:11" x14ac:dyDescent="0.55000000000000004">
      <c r="A320" s="4" t="s">
        <v>501</v>
      </c>
      <c r="B320" s="60">
        <v>-9.9964999999999998E-2</v>
      </c>
      <c r="C320" s="60">
        <v>0.20053499999999999</v>
      </c>
      <c r="D320" s="60">
        <v>6.0179000000000003E-2</v>
      </c>
      <c r="E320" s="4"/>
      <c r="F320" s="75">
        <v>44670.619874884258</v>
      </c>
      <c r="G320" s="4"/>
      <c r="H320" s="9"/>
      <c r="I320" s="9"/>
      <c r="J320" s="9"/>
      <c r="K320" s="9"/>
    </row>
    <row r="321" spans="1:11" x14ac:dyDescent="0.55000000000000004">
      <c r="A321" s="4" t="s">
        <v>502</v>
      </c>
      <c r="B321" s="60">
        <v>0.100052</v>
      </c>
      <c r="C321" s="60">
        <v>0.20055600000000001</v>
      </c>
      <c r="D321" s="60">
        <v>-6.0157000000000002E-2</v>
      </c>
      <c r="E321" s="4"/>
      <c r="F321" s="75">
        <v>44670.619874884258</v>
      </c>
      <c r="G321" s="4"/>
      <c r="H321" s="9"/>
      <c r="I321" s="9"/>
      <c r="J321" s="9"/>
      <c r="K321" s="9"/>
    </row>
    <row r="322" spans="1:11" x14ac:dyDescent="0.55000000000000004">
      <c r="A322" s="4" t="s">
        <v>503</v>
      </c>
      <c r="B322" s="60">
        <v>9.9937999999999999E-2</v>
      </c>
      <c r="C322" s="60">
        <v>0.20052600000000001</v>
      </c>
      <c r="D322" s="60">
        <v>6.0139999999999999E-2</v>
      </c>
      <c r="E322" s="4"/>
      <c r="F322" s="75">
        <v>44670.619874884258</v>
      </c>
      <c r="G322" s="4"/>
      <c r="H322" s="9"/>
      <c r="I322" s="9"/>
      <c r="J322" s="9"/>
      <c r="K322" s="9"/>
    </row>
    <row r="323" spans="1:11" x14ac:dyDescent="0.55000000000000004">
      <c r="A323" s="4" t="s">
        <v>504</v>
      </c>
      <c r="B323" s="60">
        <v>-0.259548</v>
      </c>
      <c r="C323" s="60">
        <v>-2.0142E-2</v>
      </c>
      <c r="D323" s="60">
        <v>-5.994E-2</v>
      </c>
      <c r="E323" s="4"/>
      <c r="F323" s="75">
        <v>44670.619874884258</v>
      </c>
      <c r="G323" s="4"/>
      <c r="H323" s="9"/>
      <c r="I323" s="9"/>
      <c r="J323" s="9"/>
      <c r="K323" s="9"/>
    </row>
    <row r="324" spans="1:11" x14ac:dyDescent="0.55000000000000004">
      <c r="A324" s="4" t="s">
        <v>505</v>
      </c>
      <c r="B324" s="60">
        <v>-0.259521</v>
      </c>
      <c r="C324" s="60">
        <v>-2.0174000000000001E-2</v>
      </c>
      <c r="D324" s="60">
        <v>5.9998999999999997E-2</v>
      </c>
      <c r="E324" s="4"/>
      <c r="F324" s="75">
        <v>44670.619874884258</v>
      </c>
      <c r="G324" s="4"/>
      <c r="H324" s="9"/>
      <c r="I324" s="9"/>
      <c r="J324" s="9"/>
      <c r="K324" s="9"/>
    </row>
    <row r="325" spans="1:11" x14ac:dyDescent="0.55000000000000004">
      <c r="A325" s="4" t="s">
        <v>506</v>
      </c>
      <c r="B325" s="60">
        <v>-0.147642</v>
      </c>
      <c r="C325" s="60">
        <v>-0.14408699999999999</v>
      </c>
      <c r="D325" s="60">
        <v>0.112831</v>
      </c>
      <c r="E325" s="4"/>
      <c r="F325" s="75">
        <v>44670.619874884258</v>
      </c>
      <c r="G325" s="4"/>
      <c r="H325" s="9"/>
      <c r="I325" s="9"/>
      <c r="J325" s="9"/>
      <c r="K325" s="9"/>
    </row>
    <row r="326" spans="1:11" x14ac:dyDescent="0.55000000000000004">
      <c r="A326" s="4" t="s">
        <v>507</v>
      </c>
      <c r="B326" s="60">
        <v>0.24235699999999999</v>
      </c>
      <c r="C326" s="60">
        <v>8.4758E-2</v>
      </c>
      <c r="D326" s="60">
        <v>0.11279</v>
      </c>
      <c r="E326" s="4"/>
      <c r="F326" s="75">
        <v>44670.619874884258</v>
      </c>
      <c r="G326" s="4"/>
      <c r="H326" s="9"/>
      <c r="I326" s="9"/>
      <c r="J326" s="9"/>
      <c r="K326" s="9"/>
    </row>
    <row r="327" spans="1:11" x14ac:dyDescent="0.55000000000000004">
      <c r="A327" s="4" t="s">
        <v>517</v>
      </c>
      <c r="B327" s="60">
        <v>0</v>
      </c>
      <c r="C327" s="60">
        <v>0</v>
      </c>
      <c r="D327" s="60">
        <v>0</v>
      </c>
      <c r="E327" s="4"/>
      <c r="F327" s="75">
        <v>44670.619903240738</v>
      </c>
      <c r="G327" s="4"/>
      <c r="H327" s="9">
        <v>168.05600000000001</v>
      </c>
      <c r="I327" s="9">
        <v>279.54599999999999</v>
      </c>
      <c r="J327" s="9">
        <f>H327-168.05</f>
        <v>6.0000000000002274E-3</v>
      </c>
      <c r="K327" s="9">
        <f>I327-279.5</f>
        <v>4.5999999999992269E-2</v>
      </c>
    </row>
    <row r="328" spans="1:11" x14ac:dyDescent="0.55000000000000004">
      <c r="A328" s="4" t="s">
        <v>518</v>
      </c>
      <c r="B328" s="60">
        <v>-0.10005</v>
      </c>
      <c r="C328" s="60">
        <v>0.20039499999999999</v>
      </c>
      <c r="D328" s="60">
        <v>-6.0066000000000001E-2</v>
      </c>
      <c r="E328" s="4"/>
      <c r="F328" s="75">
        <v>44670.619903240738</v>
      </c>
      <c r="G328" s="4"/>
      <c r="H328" s="9"/>
      <c r="I328" s="9"/>
      <c r="J328" s="9"/>
      <c r="K328" s="9"/>
    </row>
    <row r="329" spans="1:11" x14ac:dyDescent="0.55000000000000004">
      <c r="A329" s="4" t="s">
        <v>519</v>
      </c>
      <c r="B329" s="60">
        <v>-0.100064</v>
      </c>
      <c r="C329" s="60">
        <v>0.20039000000000001</v>
      </c>
      <c r="D329" s="60">
        <v>6.0018000000000002E-2</v>
      </c>
      <c r="E329" s="4"/>
      <c r="F329" s="75">
        <v>44670.619903240738</v>
      </c>
      <c r="G329" s="4"/>
      <c r="H329" s="9"/>
      <c r="I329" s="9"/>
      <c r="J329" s="9"/>
      <c r="K329" s="9"/>
    </row>
    <row r="330" spans="1:11" x14ac:dyDescent="0.55000000000000004">
      <c r="A330" s="4" t="s">
        <v>520</v>
      </c>
      <c r="B330" s="60">
        <v>9.9838999999999997E-2</v>
      </c>
      <c r="C330" s="60">
        <v>0.200433</v>
      </c>
      <c r="D330" s="60">
        <v>-6.0082999999999998E-2</v>
      </c>
      <c r="E330" s="4"/>
      <c r="F330" s="75">
        <v>44670.619903240738</v>
      </c>
      <c r="G330" s="4"/>
      <c r="H330" s="9"/>
      <c r="I330" s="9"/>
      <c r="J330" s="9"/>
      <c r="K330" s="9"/>
    </row>
    <row r="331" spans="1:11" x14ac:dyDescent="0.55000000000000004">
      <c r="A331" s="4" t="s">
        <v>521</v>
      </c>
      <c r="B331" s="60">
        <v>9.9802000000000002E-2</v>
      </c>
      <c r="C331" s="60">
        <v>0.20042299999999999</v>
      </c>
      <c r="D331" s="60">
        <v>6.0068999999999997E-2</v>
      </c>
      <c r="E331" s="4"/>
      <c r="F331" s="75">
        <v>44670.619903240738</v>
      </c>
      <c r="G331" s="4"/>
      <c r="H331" s="9"/>
      <c r="I331" s="9"/>
      <c r="J331" s="9"/>
      <c r="K331" s="9"/>
    </row>
    <row r="332" spans="1:11" x14ac:dyDescent="0.55000000000000004">
      <c r="A332" s="4" t="s">
        <v>522</v>
      </c>
      <c r="B332" s="60">
        <v>-0.25936199999999998</v>
      </c>
      <c r="C332" s="60">
        <v>-2.0201E-2</v>
      </c>
      <c r="D332" s="60">
        <v>-6.0056999999999999E-2</v>
      </c>
      <c r="E332" s="4"/>
      <c r="F332" s="75">
        <v>44670.619903240738</v>
      </c>
      <c r="G332" s="4"/>
      <c r="H332" s="9"/>
      <c r="I332" s="9"/>
      <c r="J332" s="9"/>
      <c r="K332" s="9"/>
    </row>
    <row r="333" spans="1:11" x14ac:dyDescent="0.55000000000000004">
      <c r="A333" s="4" t="s">
        <v>523</v>
      </c>
      <c r="B333" s="60">
        <v>-0.259378</v>
      </c>
      <c r="C333" s="60">
        <v>-2.0249E-2</v>
      </c>
      <c r="D333" s="60">
        <v>5.9991000000000003E-2</v>
      </c>
      <c r="E333" s="4"/>
      <c r="F333" s="75">
        <v>44670.619903240738</v>
      </c>
      <c r="G333" s="4"/>
      <c r="H333" s="9"/>
      <c r="I333" s="9"/>
      <c r="J333" s="9"/>
      <c r="K333" s="9"/>
    </row>
    <row r="334" spans="1:11" x14ac:dyDescent="0.55000000000000004">
      <c r="A334" s="4" t="s">
        <v>524</v>
      </c>
      <c r="B334" s="60">
        <v>-0.14763499999999999</v>
      </c>
      <c r="C334" s="60">
        <v>-0.14416999999999999</v>
      </c>
      <c r="D334" s="60">
        <v>0.112756</v>
      </c>
      <c r="E334" s="4"/>
      <c r="F334" s="75">
        <v>44670.619903240738</v>
      </c>
      <c r="G334" s="4"/>
      <c r="H334" s="9"/>
      <c r="I334" s="9"/>
      <c r="J334" s="9"/>
      <c r="K334" s="9"/>
    </row>
    <row r="335" spans="1:11" x14ac:dyDescent="0.55000000000000004">
      <c r="A335" s="4" t="s">
        <v>525</v>
      </c>
      <c r="B335" s="60">
        <v>0.24238000000000001</v>
      </c>
      <c r="C335" s="60">
        <v>8.4773000000000001E-2</v>
      </c>
      <c r="D335" s="60">
        <v>0.112805</v>
      </c>
      <c r="E335" s="4"/>
      <c r="F335" s="75">
        <v>44670.619903240738</v>
      </c>
      <c r="G335" s="4"/>
      <c r="H335" s="9"/>
      <c r="I335" s="9"/>
      <c r="J335" s="9"/>
      <c r="K335" s="9"/>
    </row>
    <row r="336" spans="1:11" x14ac:dyDescent="0.55000000000000004">
      <c r="A336" s="4" t="s">
        <v>544</v>
      </c>
      <c r="B336" s="60">
        <v>0</v>
      </c>
      <c r="C336" s="60">
        <v>0</v>
      </c>
      <c r="D336" s="60">
        <v>0</v>
      </c>
      <c r="E336" s="4"/>
      <c r="F336" s="75">
        <v>44670.619931250003</v>
      </c>
      <c r="G336" s="4"/>
      <c r="H336" s="9">
        <v>168.024</v>
      </c>
      <c r="I336" s="9">
        <v>279.52800000000002</v>
      </c>
      <c r="J336" s="9">
        <f>H336-168.05</f>
        <v>-2.6000000000010459E-2</v>
      </c>
      <c r="K336" s="9">
        <f>I336-279.5</f>
        <v>2.8000000000020009E-2</v>
      </c>
    </row>
    <row r="337" spans="1:11" ht="15" customHeight="1" x14ac:dyDescent="0.55000000000000004">
      <c r="A337" s="4" t="s">
        <v>545</v>
      </c>
      <c r="B337" s="60">
        <v>-0.100204</v>
      </c>
      <c r="C337" s="60">
        <v>0.200464</v>
      </c>
      <c r="D337" s="60">
        <v>-6.0096999999999998E-2</v>
      </c>
      <c r="E337" s="4"/>
      <c r="F337" s="75">
        <v>44670.619931250003</v>
      </c>
      <c r="G337" s="4"/>
      <c r="H337" s="9"/>
      <c r="I337" s="9"/>
      <c r="J337" s="9"/>
      <c r="K337" s="9"/>
    </row>
    <row r="338" spans="1:11" ht="15" customHeight="1" x14ac:dyDescent="0.55000000000000004">
      <c r="A338" s="4" t="s">
        <v>546</v>
      </c>
      <c r="B338" s="60">
        <v>-0.10012699999999999</v>
      </c>
      <c r="C338" s="60">
        <v>0.200513</v>
      </c>
      <c r="D338" s="60">
        <v>6.0129000000000002E-2</v>
      </c>
      <c r="E338" s="4"/>
      <c r="F338" s="75">
        <v>44670.619931250003</v>
      </c>
      <c r="G338" s="4"/>
      <c r="H338" s="9"/>
      <c r="I338" s="9"/>
      <c r="J338" s="9"/>
      <c r="K338" s="9"/>
    </row>
    <row r="339" spans="1:11" x14ac:dyDescent="0.55000000000000004">
      <c r="A339" s="4" t="s">
        <v>547</v>
      </c>
      <c r="B339" s="60">
        <v>9.9921999999999997E-2</v>
      </c>
      <c r="C339" s="60">
        <v>0.20042399999999999</v>
      </c>
      <c r="D339" s="60">
        <v>-5.9998000000000003E-2</v>
      </c>
      <c r="E339" s="4"/>
      <c r="F339" s="75">
        <v>44670.619931250003</v>
      </c>
      <c r="G339" s="4"/>
      <c r="H339" s="9"/>
      <c r="I339" s="9"/>
      <c r="J339" s="9"/>
      <c r="K339" s="9"/>
    </row>
    <row r="340" spans="1:11" x14ac:dyDescent="0.55000000000000004">
      <c r="A340" s="4" t="s">
        <v>548</v>
      </c>
      <c r="B340" s="60">
        <v>9.9863999999999994E-2</v>
      </c>
      <c r="C340" s="60">
        <v>0.20041900000000001</v>
      </c>
      <c r="D340" s="60">
        <v>5.9989000000000001E-2</v>
      </c>
      <c r="E340" s="4"/>
      <c r="F340" s="75">
        <v>44670.619931250003</v>
      </c>
      <c r="G340" s="4"/>
      <c r="H340" s="9"/>
      <c r="I340" s="9"/>
      <c r="J340" s="9"/>
      <c r="K340" s="9"/>
    </row>
    <row r="341" spans="1:11" x14ac:dyDescent="0.55000000000000004">
      <c r="A341" s="4" t="s">
        <v>549</v>
      </c>
      <c r="B341" s="60">
        <v>-0.25948399999999999</v>
      </c>
      <c r="C341" s="60">
        <v>-2.0187E-2</v>
      </c>
      <c r="D341" s="60">
        <v>-6.0051E-2</v>
      </c>
      <c r="E341" s="4"/>
      <c r="F341" s="75">
        <v>44670.619931250003</v>
      </c>
      <c r="G341" s="4"/>
      <c r="H341" s="9"/>
      <c r="I341" s="9"/>
      <c r="J341" s="9"/>
      <c r="K341" s="9"/>
    </row>
    <row r="342" spans="1:11" x14ac:dyDescent="0.55000000000000004">
      <c r="A342" s="4" t="s">
        <v>550</v>
      </c>
      <c r="B342" s="60">
        <v>-0.25958100000000001</v>
      </c>
      <c r="C342" s="60">
        <v>-2.0258999999999999E-2</v>
      </c>
      <c r="D342" s="60">
        <v>5.9957999999999997E-2</v>
      </c>
      <c r="E342" s="4"/>
      <c r="F342" s="75">
        <v>44670.619931250003</v>
      </c>
      <c r="G342" s="4"/>
      <c r="H342" s="9"/>
      <c r="I342" s="9"/>
      <c r="J342" s="9"/>
      <c r="K342" s="9"/>
    </row>
    <row r="343" spans="1:11" x14ac:dyDescent="0.55000000000000004">
      <c r="A343" s="4" t="s">
        <v>551</v>
      </c>
      <c r="B343" s="60">
        <v>-0.147616</v>
      </c>
      <c r="C343" s="60">
        <v>-0.144093</v>
      </c>
      <c r="D343" s="60">
        <v>0.112733</v>
      </c>
      <c r="E343" s="4"/>
      <c r="F343" s="75">
        <v>44670.619931250003</v>
      </c>
      <c r="G343" s="4"/>
      <c r="H343" s="9"/>
      <c r="I343" s="9"/>
      <c r="J343" s="9"/>
      <c r="K343" s="9"/>
    </row>
    <row r="344" spans="1:11" x14ac:dyDescent="0.55000000000000004">
      <c r="A344" s="4" t="s">
        <v>552</v>
      </c>
      <c r="B344" s="60">
        <v>0.24235300000000001</v>
      </c>
      <c r="C344" s="60">
        <v>8.4874000000000005E-2</v>
      </c>
      <c r="D344" s="60">
        <v>0.112691</v>
      </c>
      <c r="E344" s="4"/>
      <c r="F344" s="75">
        <v>44670.619931250003</v>
      </c>
      <c r="G344" s="4"/>
      <c r="H344" s="9"/>
      <c r="I344" s="9"/>
      <c r="J344" s="9"/>
      <c r="K344" s="9"/>
    </row>
    <row r="345" spans="1:11" x14ac:dyDescent="0.55000000000000004">
      <c r="A345" s="4" t="s">
        <v>571</v>
      </c>
      <c r="B345" s="60">
        <v>0</v>
      </c>
      <c r="C345" s="60">
        <v>0</v>
      </c>
      <c r="D345" s="60">
        <v>0</v>
      </c>
      <c r="E345" s="4"/>
      <c r="F345" s="75">
        <v>44670.619960069445</v>
      </c>
      <c r="G345" s="4"/>
      <c r="H345" s="9">
        <v>168.036</v>
      </c>
      <c r="I345" s="9">
        <v>279.54300000000001</v>
      </c>
      <c r="J345" s="9">
        <f>H345-168.05</f>
        <v>-1.4000000000010004E-2</v>
      </c>
      <c r="K345" s="9">
        <f>I345-279.5</f>
        <v>4.3000000000006366E-2</v>
      </c>
    </row>
    <row r="346" spans="1:11" x14ac:dyDescent="0.55000000000000004">
      <c r="A346" s="4" t="s">
        <v>572</v>
      </c>
      <c r="B346" s="60">
        <v>-0.100202</v>
      </c>
      <c r="C346" s="60">
        <v>0.20050000000000001</v>
      </c>
      <c r="D346" s="60">
        <v>-6.0041999999999998E-2</v>
      </c>
      <c r="E346" s="4"/>
      <c r="F346" s="75">
        <v>44670.619960069445</v>
      </c>
      <c r="G346" s="4"/>
      <c r="H346" s="9"/>
      <c r="I346" s="9"/>
      <c r="J346" s="9"/>
      <c r="K346" s="9"/>
    </row>
    <row r="347" spans="1:11" x14ac:dyDescent="0.55000000000000004">
      <c r="A347" s="4" t="s">
        <v>573</v>
      </c>
      <c r="B347" s="60">
        <v>-9.9957000000000004E-2</v>
      </c>
      <c r="C347" s="60">
        <v>0.200486</v>
      </c>
      <c r="D347" s="60">
        <v>6.0123999999999997E-2</v>
      </c>
      <c r="E347" s="4"/>
      <c r="F347" s="75">
        <v>44670.619960069445</v>
      </c>
      <c r="G347" s="4"/>
      <c r="H347" s="9"/>
      <c r="I347" s="9"/>
      <c r="J347" s="9"/>
      <c r="K347" s="9"/>
    </row>
    <row r="348" spans="1:11" x14ac:dyDescent="0.55000000000000004">
      <c r="A348" s="4" t="s">
        <v>574</v>
      </c>
      <c r="B348" s="60">
        <v>9.9812999999999999E-2</v>
      </c>
      <c r="C348" s="60">
        <v>0.200493</v>
      </c>
      <c r="D348" s="60">
        <v>-6.0118999999999999E-2</v>
      </c>
      <c r="E348" s="4"/>
      <c r="F348" s="75">
        <v>44670.619960069445</v>
      </c>
      <c r="G348" s="4"/>
      <c r="H348" s="9"/>
      <c r="I348" s="9"/>
      <c r="J348" s="9"/>
      <c r="K348" s="9"/>
    </row>
    <row r="349" spans="1:11" x14ac:dyDescent="0.55000000000000004">
      <c r="A349" s="4" t="s">
        <v>575</v>
      </c>
      <c r="B349" s="60">
        <v>9.9834999999999993E-2</v>
      </c>
      <c r="C349" s="60">
        <v>0.20044699999999999</v>
      </c>
      <c r="D349" s="60">
        <v>6.0002E-2</v>
      </c>
      <c r="E349" s="4"/>
      <c r="F349" s="75">
        <v>44670.619960069445</v>
      </c>
      <c r="G349" s="4"/>
      <c r="H349" s="9"/>
      <c r="I349" s="9"/>
      <c r="J349" s="9"/>
      <c r="K349" s="9"/>
    </row>
    <row r="350" spans="1:11" x14ac:dyDescent="0.55000000000000004">
      <c r="A350" s="4" t="s">
        <v>576</v>
      </c>
      <c r="B350" s="60">
        <v>-0.25949699999999998</v>
      </c>
      <c r="C350" s="60">
        <v>-2.0136000000000001E-2</v>
      </c>
      <c r="D350" s="60">
        <v>-5.9995E-2</v>
      </c>
      <c r="E350" s="4"/>
      <c r="F350" s="75">
        <v>44670.619960069445</v>
      </c>
      <c r="G350" s="4"/>
      <c r="H350" s="9"/>
      <c r="I350" s="9"/>
      <c r="J350" s="9"/>
      <c r="K350" s="9"/>
    </row>
    <row r="351" spans="1:11" x14ac:dyDescent="0.55000000000000004">
      <c r="A351" s="4" t="s">
        <v>577</v>
      </c>
      <c r="B351" s="60">
        <v>-0.25945600000000002</v>
      </c>
      <c r="C351" s="60">
        <v>-2.0187E-2</v>
      </c>
      <c r="D351" s="60">
        <v>6.0016E-2</v>
      </c>
      <c r="E351" s="4"/>
      <c r="F351" s="75">
        <v>44670.619960069445</v>
      </c>
      <c r="G351" s="4"/>
      <c r="H351" s="9"/>
      <c r="I351" s="9"/>
      <c r="J351" s="9"/>
      <c r="K351" s="9"/>
    </row>
    <row r="352" spans="1:11" x14ac:dyDescent="0.55000000000000004">
      <c r="A352" s="4" t="s">
        <v>578</v>
      </c>
      <c r="B352" s="60">
        <v>-0.14768300000000001</v>
      </c>
      <c r="C352" s="60">
        <v>-0.144098</v>
      </c>
      <c r="D352" s="60">
        <v>0.112812</v>
      </c>
      <c r="E352" s="4"/>
      <c r="F352" s="75">
        <v>44670.619960069445</v>
      </c>
      <c r="G352" s="4"/>
      <c r="H352" s="9"/>
      <c r="I352" s="9"/>
      <c r="J352" s="9"/>
      <c r="K352" s="9"/>
    </row>
    <row r="353" spans="1:11" x14ac:dyDescent="0.55000000000000004">
      <c r="A353" s="4" t="s">
        <v>579</v>
      </c>
      <c r="B353" s="60">
        <v>0.24232000000000001</v>
      </c>
      <c r="C353" s="60">
        <v>8.4725999999999996E-2</v>
      </c>
      <c r="D353" s="60">
        <v>0.112787</v>
      </c>
      <c r="E353" s="4"/>
      <c r="F353" s="75">
        <v>44670.619960069445</v>
      </c>
      <c r="G353" s="4"/>
      <c r="H353" s="9"/>
      <c r="I353" s="9"/>
      <c r="J353" s="9"/>
      <c r="K353" s="9"/>
    </row>
    <row r="354" spans="1:11" x14ac:dyDescent="0.55000000000000004">
      <c r="A354" s="4" t="s">
        <v>553</v>
      </c>
      <c r="B354" s="60">
        <v>0</v>
      </c>
      <c r="C354" s="60">
        <v>0</v>
      </c>
      <c r="D354" s="60">
        <v>0</v>
      </c>
      <c r="E354" s="4"/>
      <c r="F354" s="75">
        <v>44670.619989467596</v>
      </c>
      <c r="G354" s="4"/>
      <c r="H354" s="9">
        <v>168.02600000000001</v>
      </c>
      <c r="I354" s="9">
        <v>279.53199999999998</v>
      </c>
      <c r="J354" s="9">
        <f>H354-168.05</f>
        <v>-2.4000000000000909E-2</v>
      </c>
      <c r="K354" s="9">
        <f>I354-279.5</f>
        <v>3.1999999999982265E-2</v>
      </c>
    </row>
    <row r="355" spans="1:11" x14ac:dyDescent="0.55000000000000004">
      <c r="A355" s="4" t="s">
        <v>554</v>
      </c>
      <c r="B355" s="60">
        <v>-0.100261</v>
      </c>
      <c r="C355" s="60">
        <v>0.20052300000000001</v>
      </c>
      <c r="D355" s="60">
        <v>-5.9962000000000001E-2</v>
      </c>
      <c r="E355" s="4"/>
      <c r="F355" s="75">
        <v>44670.619989467596</v>
      </c>
      <c r="G355" s="4"/>
      <c r="H355" s="9"/>
      <c r="I355" s="9"/>
      <c r="J355" s="9"/>
      <c r="K355" s="9"/>
    </row>
    <row r="356" spans="1:11" x14ac:dyDescent="0.55000000000000004">
      <c r="A356" s="4" t="s">
        <v>555</v>
      </c>
      <c r="B356" s="60">
        <v>-0.10002999999999999</v>
      </c>
      <c r="C356" s="60">
        <v>0.200492</v>
      </c>
      <c r="D356" s="60">
        <v>6.0088000000000003E-2</v>
      </c>
      <c r="E356" s="4"/>
      <c r="F356" s="75">
        <v>44670.619989467596</v>
      </c>
      <c r="G356" s="4"/>
      <c r="H356" s="9"/>
      <c r="I356" s="9"/>
      <c r="J356" s="9"/>
      <c r="K356" s="9"/>
    </row>
    <row r="357" spans="1:11" x14ac:dyDescent="0.55000000000000004">
      <c r="A357" s="4" t="s">
        <v>556</v>
      </c>
      <c r="B357" s="60">
        <v>9.9795999999999996E-2</v>
      </c>
      <c r="C357" s="60">
        <v>0.20049400000000001</v>
      </c>
      <c r="D357" s="60">
        <v>-6.0027999999999998E-2</v>
      </c>
      <c r="E357" s="4"/>
      <c r="F357" s="75">
        <v>44670.619989467596</v>
      </c>
      <c r="G357" s="4"/>
      <c r="H357" s="9"/>
      <c r="I357" s="9"/>
      <c r="J357" s="9"/>
      <c r="K357" s="9"/>
    </row>
    <row r="358" spans="1:11" x14ac:dyDescent="0.55000000000000004">
      <c r="A358" s="4" t="s">
        <v>557</v>
      </c>
      <c r="B358" s="60">
        <v>9.9755999999999997E-2</v>
      </c>
      <c r="C358" s="60">
        <v>0.20049500000000001</v>
      </c>
      <c r="D358" s="60">
        <v>6.0088000000000003E-2</v>
      </c>
      <c r="E358" s="4"/>
      <c r="F358" s="75">
        <v>44670.619989467596</v>
      </c>
      <c r="G358" s="4"/>
      <c r="H358" s="9"/>
      <c r="I358" s="9"/>
      <c r="J358" s="9"/>
      <c r="K358" s="9"/>
    </row>
    <row r="359" spans="1:11" x14ac:dyDescent="0.55000000000000004">
      <c r="A359" s="4" t="s">
        <v>558</v>
      </c>
      <c r="B359" s="60">
        <v>-0.25951299999999999</v>
      </c>
      <c r="C359" s="60">
        <v>-2.0195000000000001E-2</v>
      </c>
      <c r="D359" s="60">
        <v>-5.9977000000000003E-2</v>
      </c>
      <c r="E359" s="4"/>
      <c r="F359" s="75">
        <v>44670.619989467596</v>
      </c>
      <c r="G359" s="4"/>
      <c r="H359" s="9"/>
      <c r="I359" s="9"/>
      <c r="J359" s="9"/>
      <c r="K359" s="9"/>
    </row>
    <row r="360" spans="1:11" x14ac:dyDescent="0.55000000000000004">
      <c r="A360" s="4" t="s">
        <v>559</v>
      </c>
      <c r="B360" s="60">
        <v>-0.25950200000000001</v>
      </c>
      <c r="C360" s="60">
        <v>-2.0209999999999999E-2</v>
      </c>
      <c r="D360" s="60">
        <v>6.0061999999999997E-2</v>
      </c>
      <c r="E360" s="4"/>
      <c r="F360" s="75">
        <v>44670.619989467596</v>
      </c>
      <c r="G360" s="4"/>
      <c r="H360" s="9"/>
      <c r="I360" s="9"/>
      <c r="J360" s="9"/>
      <c r="K360" s="9"/>
    </row>
    <row r="361" spans="1:11" x14ac:dyDescent="0.55000000000000004">
      <c r="A361" s="4" t="s">
        <v>560</v>
      </c>
      <c r="B361" s="60">
        <v>-0.147623</v>
      </c>
      <c r="C361" s="60">
        <v>-0.144123</v>
      </c>
      <c r="D361" s="60">
        <v>0.112913</v>
      </c>
      <c r="E361" s="4"/>
      <c r="F361" s="75">
        <v>44670.619989467596</v>
      </c>
      <c r="G361" s="4"/>
      <c r="H361" s="9"/>
      <c r="I361" s="9"/>
      <c r="J361" s="9"/>
      <c r="K361" s="9"/>
    </row>
    <row r="362" spans="1:11" x14ac:dyDescent="0.55000000000000004">
      <c r="A362" s="4" t="s">
        <v>561</v>
      </c>
      <c r="B362" s="60">
        <v>0.242336</v>
      </c>
      <c r="C362" s="60">
        <v>8.4827E-2</v>
      </c>
      <c r="D362" s="60">
        <v>0.112798</v>
      </c>
      <c r="E362" s="4"/>
      <c r="F362" s="75">
        <v>44670.619989467596</v>
      </c>
      <c r="G362" s="4"/>
      <c r="H362" s="9"/>
      <c r="I362" s="9"/>
      <c r="J362" s="9"/>
      <c r="K362" s="9"/>
    </row>
    <row r="363" spans="1:11" x14ac:dyDescent="0.55000000000000004">
      <c r="A363" s="4" t="s">
        <v>535</v>
      </c>
      <c r="B363" s="60">
        <v>0</v>
      </c>
      <c r="C363" s="60">
        <v>0</v>
      </c>
      <c r="D363" s="60">
        <v>0</v>
      </c>
      <c r="E363" s="4"/>
      <c r="F363" s="75">
        <v>44670.620018634261</v>
      </c>
      <c r="G363" s="4"/>
      <c r="H363" s="9">
        <v>168.048</v>
      </c>
      <c r="I363" s="9">
        <v>279.52300000000002</v>
      </c>
      <c r="J363" s="9">
        <f>H363-168.05</f>
        <v>-2.0000000000095497E-3</v>
      </c>
      <c r="K363" s="9">
        <f>I363-279.5</f>
        <v>2.3000000000024556E-2</v>
      </c>
    </row>
    <row r="364" spans="1:11" x14ac:dyDescent="0.55000000000000004">
      <c r="A364" s="4" t="s">
        <v>536</v>
      </c>
      <c r="B364" s="60">
        <v>-0.100066</v>
      </c>
      <c r="C364" s="60">
        <v>0.200465</v>
      </c>
      <c r="D364" s="60">
        <v>-6.0134E-2</v>
      </c>
      <c r="E364" s="4"/>
      <c r="F364" s="75">
        <v>44670.620018634261</v>
      </c>
      <c r="G364" s="4"/>
      <c r="H364" s="9"/>
      <c r="I364" s="9"/>
      <c r="J364" s="9"/>
      <c r="K364" s="9"/>
    </row>
    <row r="365" spans="1:11" x14ac:dyDescent="0.55000000000000004">
      <c r="A365" s="4" t="s">
        <v>537</v>
      </c>
      <c r="B365" s="60">
        <v>-0.10007000000000001</v>
      </c>
      <c r="C365" s="60">
        <v>0.200491</v>
      </c>
      <c r="D365" s="60">
        <v>6.0026000000000003E-2</v>
      </c>
      <c r="E365" s="4"/>
      <c r="F365" s="75">
        <v>44670.620018634261</v>
      </c>
      <c r="G365" s="4"/>
      <c r="H365" s="9"/>
      <c r="I365" s="9"/>
      <c r="J365" s="9"/>
      <c r="K365" s="9"/>
    </row>
    <row r="366" spans="1:11" x14ac:dyDescent="0.55000000000000004">
      <c r="A366" s="4" t="s">
        <v>538</v>
      </c>
      <c r="B366" s="60">
        <v>9.9776000000000004E-2</v>
      </c>
      <c r="C366" s="60">
        <v>0.20047200000000001</v>
      </c>
      <c r="D366" s="60">
        <v>-6.0054999999999997E-2</v>
      </c>
      <c r="E366" s="4"/>
      <c r="F366" s="75">
        <v>44670.620018634261</v>
      </c>
      <c r="G366" s="4"/>
      <c r="H366" s="9"/>
      <c r="I366" s="9"/>
      <c r="J366" s="9"/>
      <c r="K366" s="9"/>
    </row>
    <row r="367" spans="1:11" x14ac:dyDescent="0.55000000000000004">
      <c r="A367" s="4" t="s">
        <v>539</v>
      </c>
      <c r="B367" s="60">
        <v>9.9750000000000005E-2</v>
      </c>
      <c r="C367" s="60">
        <v>0.20047899999999999</v>
      </c>
      <c r="D367" s="60">
        <v>5.9977999999999997E-2</v>
      </c>
      <c r="E367" s="4"/>
      <c r="F367" s="75">
        <v>44670.620018634261</v>
      </c>
      <c r="G367" s="4"/>
      <c r="H367" s="9"/>
      <c r="I367" s="9"/>
      <c r="J367" s="9"/>
      <c r="K367" s="9"/>
    </row>
    <row r="368" spans="1:11" x14ac:dyDescent="0.55000000000000004">
      <c r="A368" s="4" t="s">
        <v>540</v>
      </c>
      <c r="B368" s="60">
        <v>-0.25944899999999999</v>
      </c>
      <c r="C368" s="60">
        <v>-2.0168999999999999E-2</v>
      </c>
      <c r="D368" s="60">
        <v>-6.0093000000000001E-2</v>
      </c>
      <c r="E368" s="4"/>
      <c r="F368" s="75">
        <v>44670.620018634261</v>
      </c>
      <c r="G368" s="4"/>
      <c r="H368" s="9"/>
      <c r="I368" s="9"/>
      <c r="J368" s="9"/>
      <c r="K368" s="9"/>
    </row>
    <row r="369" spans="1:11" x14ac:dyDescent="0.55000000000000004">
      <c r="A369" s="4" t="s">
        <v>541</v>
      </c>
      <c r="B369" s="60">
        <v>-0.25953199999999998</v>
      </c>
      <c r="C369" s="60">
        <v>-2.0187E-2</v>
      </c>
      <c r="D369" s="60">
        <v>5.9894999999999997E-2</v>
      </c>
      <c r="E369" s="4"/>
      <c r="F369" s="75">
        <v>44670.620018634261</v>
      </c>
      <c r="G369" s="4"/>
      <c r="H369" s="9"/>
      <c r="I369" s="9"/>
      <c r="J369" s="9"/>
      <c r="K369" s="9"/>
    </row>
    <row r="370" spans="1:11" x14ac:dyDescent="0.55000000000000004">
      <c r="A370" s="4" t="s">
        <v>542</v>
      </c>
      <c r="B370" s="60">
        <v>-0.14776500000000001</v>
      </c>
      <c r="C370" s="60">
        <v>-0.144153</v>
      </c>
      <c r="D370" s="60">
        <v>0.112701</v>
      </c>
      <c r="E370" s="4"/>
      <c r="F370" s="75">
        <v>44670.620018634261</v>
      </c>
      <c r="G370" s="4"/>
      <c r="H370" s="9"/>
      <c r="I370" s="9"/>
      <c r="J370" s="9"/>
      <c r="K370" s="9"/>
    </row>
    <row r="371" spans="1:11" x14ac:dyDescent="0.55000000000000004">
      <c r="A371" s="4" t="s">
        <v>543</v>
      </c>
      <c r="B371" s="60">
        <v>0.24227199999999999</v>
      </c>
      <c r="C371" s="60">
        <v>8.4820999999999994E-2</v>
      </c>
      <c r="D371" s="60">
        <v>0.112904</v>
      </c>
      <c r="E371" s="4"/>
      <c r="F371" s="75">
        <v>44670.620018634261</v>
      </c>
      <c r="G371" s="4"/>
      <c r="H371" s="9"/>
      <c r="I371" s="9"/>
      <c r="J371" s="9"/>
      <c r="K371" s="9"/>
    </row>
    <row r="372" spans="1:11" x14ac:dyDescent="0.55000000000000004">
      <c r="A372" s="4" t="s">
        <v>751</v>
      </c>
      <c r="B372" s="60">
        <v>0</v>
      </c>
      <c r="C372" s="60">
        <v>0</v>
      </c>
      <c r="D372" s="60">
        <v>0</v>
      </c>
      <c r="E372" s="4"/>
      <c r="F372" s="75">
        <v>44670.620068634256</v>
      </c>
      <c r="G372" s="4"/>
      <c r="H372" s="9">
        <v>168.03699999999998</v>
      </c>
      <c r="I372" s="9">
        <v>279.5</v>
      </c>
      <c r="J372" s="9">
        <f>H372-168.05</f>
        <v>-1.3000000000033651E-2</v>
      </c>
      <c r="K372" s="9">
        <f>I372-279.5</f>
        <v>0</v>
      </c>
    </row>
    <row r="373" spans="1:11" x14ac:dyDescent="0.55000000000000004">
      <c r="A373" s="4" t="s">
        <v>752</v>
      </c>
      <c r="B373" s="60">
        <v>-9.9960999999999994E-2</v>
      </c>
      <c r="C373" s="60">
        <v>0.20055700000000001</v>
      </c>
      <c r="D373" s="60">
        <v>-5.9997000000000002E-2</v>
      </c>
      <c r="E373" s="4"/>
      <c r="F373" s="75">
        <v>44670.620068634256</v>
      </c>
      <c r="G373" s="4"/>
      <c r="H373" s="9"/>
      <c r="I373" s="9"/>
      <c r="J373" s="9"/>
      <c r="K373" s="9"/>
    </row>
    <row r="374" spans="1:11" x14ac:dyDescent="0.55000000000000004">
      <c r="A374" s="4" t="s">
        <v>753</v>
      </c>
      <c r="B374" s="60">
        <v>-0.100018</v>
      </c>
      <c r="C374" s="60">
        <v>0.200575</v>
      </c>
      <c r="D374" s="60">
        <v>6.0162E-2</v>
      </c>
      <c r="E374" s="4"/>
      <c r="F374" s="75">
        <v>44670.620068634256</v>
      </c>
      <c r="G374" s="4"/>
      <c r="H374" s="9"/>
      <c r="I374" s="9"/>
      <c r="J374" s="9"/>
      <c r="K374" s="9"/>
    </row>
    <row r="375" spans="1:11" x14ac:dyDescent="0.55000000000000004">
      <c r="A375" s="4" t="s">
        <v>754</v>
      </c>
      <c r="B375" s="60">
        <v>9.9884000000000001E-2</v>
      </c>
      <c r="C375" s="60">
        <v>0.20053599999999999</v>
      </c>
      <c r="D375" s="60">
        <v>-5.9947E-2</v>
      </c>
      <c r="E375" s="4"/>
      <c r="F375" s="75">
        <v>44670.620068634256</v>
      </c>
      <c r="G375" s="4"/>
      <c r="H375" s="9"/>
      <c r="I375" s="9"/>
      <c r="J375" s="9"/>
      <c r="K375" s="9"/>
    </row>
    <row r="376" spans="1:11" x14ac:dyDescent="0.55000000000000004">
      <c r="A376" s="4" t="s">
        <v>755</v>
      </c>
      <c r="B376" s="60">
        <v>9.9911E-2</v>
      </c>
      <c r="C376" s="60">
        <v>0.200574</v>
      </c>
      <c r="D376" s="60">
        <v>6.0047999999999997E-2</v>
      </c>
      <c r="E376" s="4"/>
      <c r="F376" s="75">
        <v>44670.620068634256</v>
      </c>
      <c r="G376" s="4"/>
      <c r="H376" s="9"/>
      <c r="I376" s="9"/>
      <c r="J376" s="9"/>
      <c r="K376" s="9"/>
    </row>
    <row r="377" spans="1:11" x14ac:dyDescent="0.55000000000000004">
      <c r="A377" s="4" t="s">
        <v>756</v>
      </c>
      <c r="B377" s="60">
        <v>-0.25941999999999998</v>
      </c>
      <c r="C377" s="60">
        <v>-2.0104E-2</v>
      </c>
      <c r="D377" s="60">
        <v>-6.0065E-2</v>
      </c>
      <c r="E377" s="4"/>
      <c r="F377" s="75">
        <v>44670.620068634256</v>
      </c>
      <c r="G377" s="4"/>
      <c r="H377" s="9"/>
      <c r="I377" s="9"/>
      <c r="J377" s="9"/>
      <c r="K377" s="9"/>
    </row>
    <row r="378" spans="1:11" x14ac:dyDescent="0.55000000000000004">
      <c r="A378" s="4" t="s">
        <v>757</v>
      </c>
      <c r="B378" s="60">
        <v>-0.25940800000000003</v>
      </c>
      <c r="C378" s="60">
        <v>-2.0138E-2</v>
      </c>
      <c r="D378" s="60">
        <v>5.9955000000000001E-2</v>
      </c>
      <c r="E378" s="4"/>
      <c r="F378" s="75">
        <v>44670.620068634256</v>
      </c>
      <c r="G378" s="4"/>
      <c r="H378" s="9"/>
      <c r="I378" s="9"/>
      <c r="J378" s="9"/>
      <c r="K378" s="9"/>
    </row>
    <row r="379" spans="1:11" x14ac:dyDescent="0.55000000000000004">
      <c r="A379" s="4" t="s">
        <v>758</v>
      </c>
      <c r="B379" s="60">
        <v>-0.147622</v>
      </c>
      <c r="C379" s="60">
        <v>-0.14408799999999999</v>
      </c>
      <c r="D379" s="60">
        <v>0.11285000000000001</v>
      </c>
      <c r="E379" s="4"/>
      <c r="F379" s="75">
        <v>44670.620068634256</v>
      </c>
      <c r="G379" s="4"/>
      <c r="H379" s="9"/>
      <c r="I379" s="9"/>
      <c r="J379" s="9"/>
      <c r="K379" s="9"/>
    </row>
    <row r="380" spans="1:11" x14ac:dyDescent="0.55000000000000004">
      <c r="A380" s="4" t="s">
        <v>759</v>
      </c>
      <c r="B380" s="60">
        <v>0.242533</v>
      </c>
      <c r="C380" s="60">
        <v>8.4834000000000007E-2</v>
      </c>
      <c r="D380" s="60">
        <v>0.11286</v>
      </c>
      <c r="E380" s="4"/>
      <c r="F380" s="75">
        <v>44670.620068634256</v>
      </c>
      <c r="G380" s="4"/>
      <c r="H380" s="9"/>
      <c r="I380" s="9"/>
      <c r="J380" s="9"/>
      <c r="K380" s="9"/>
    </row>
    <row r="381" spans="1:11" x14ac:dyDescent="0.55000000000000004">
      <c r="A381" s="4" t="s">
        <v>580</v>
      </c>
      <c r="B381" s="60">
        <v>0</v>
      </c>
      <c r="C381" s="60">
        <v>0</v>
      </c>
      <c r="D381" s="60">
        <v>0</v>
      </c>
      <c r="E381" s="4"/>
      <c r="F381" s="75">
        <v>44670.620118749997</v>
      </c>
      <c r="G381" s="4"/>
      <c r="H381" s="9">
        <v>168.042</v>
      </c>
      <c r="I381" s="9">
        <v>279.49299999999999</v>
      </c>
      <c r="J381" s="9">
        <f>H381-168.05</f>
        <v>-8.0000000000097771E-3</v>
      </c>
      <c r="K381" s="9">
        <f>I381-279.5</f>
        <v>-7.0000000000050022E-3</v>
      </c>
    </row>
    <row r="382" spans="1:11" x14ac:dyDescent="0.55000000000000004">
      <c r="A382" s="4" t="s">
        <v>581</v>
      </c>
      <c r="B382" s="60">
        <v>-0.100049</v>
      </c>
      <c r="C382" s="60">
        <v>0.200568</v>
      </c>
      <c r="D382" s="60">
        <v>-5.9887000000000003E-2</v>
      </c>
      <c r="E382" s="4"/>
      <c r="F382" s="75">
        <v>44670.620118749997</v>
      </c>
      <c r="G382" s="4"/>
      <c r="H382" s="9"/>
      <c r="I382" s="9"/>
      <c r="J382" s="9"/>
      <c r="K382" s="9"/>
    </row>
    <row r="383" spans="1:11" x14ac:dyDescent="0.55000000000000004">
      <c r="A383" s="4" t="s">
        <v>582</v>
      </c>
      <c r="B383" s="60">
        <v>-9.9956000000000003E-2</v>
      </c>
      <c r="C383" s="60">
        <v>0.200518</v>
      </c>
      <c r="D383" s="60">
        <v>6.0093000000000001E-2</v>
      </c>
      <c r="E383" s="4"/>
      <c r="F383" s="75">
        <v>44670.620118749997</v>
      </c>
      <c r="G383" s="4"/>
      <c r="H383" s="9"/>
      <c r="I383" s="9"/>
      <c r="J383" s="9"/>
      <c r="K383" s="9"/>
    </row>
    <row r="384" spans="1:11" x14ac:dyDescent="0.55000000000000004">
      <c r="A384" s="4" t="s">
        <v>583</v>
      </c>
      <c r="B384" s="60">
        <v>9.9995000000000001E-2</v>
      </c>
      <c r="C384" s="60">
        <v>0.20053000000000001</v>
      </c>
      <c r="D384" s="60">
        <v>-5.9887999999999997E-2</v>
      </c>
      <c r="E384" s="4"/>
      <c r="F384" s="75">
        <v>44670.620118749997</v>
      </c>
      <c r="G384" s="4"/>
      <c r="H384" s="9"/>
      <c r="I384" s="9"/>
      <c r="J384" s="9"/>
      <c r="K384" s="9"/>
    </row>
    <row r="385" spans="1:11" x14ac:dyDescent="0.55000000000000004">
      <c r="A385" s="4" t="s">
        <v>584</v>
      </c>
      <c r="B385" s="60">
        <v>0.10005</v>
      </c>
      <c r="C385" s="60">
        <v>0.20052</v>
      </c>
      <c r="D385" s="60">
        <v>5.9954E-2</v>
      </c>
      <c r="E385" s="4"/>
      <c r="F385" s="75">
        <v>44670.620118749997</v>
      </c>
      <c r="G385" s="4"/>
      <c r="H385" s="9"/>
      <c r="I385" s="9"/>
      <c r="J385" s="9"/>
      <c r="K385" s="9"/>
    </row>
    <row r="386" spans="1:11" x14ac:dyDescent="0.55000000000000004">
      <c r="A386" s="4" t="s">
        <v>585</v>
      </c>
      <c r="B386" s="60">
        <v>-0.25955</v>
      </c>
      <c r="C386" s="60">
        <v>-1.9952000000000001E-2</v>
      </c>
      <c r="D386" s="60">
        <v>-5.9817000000000002E-2</v>
      </c>
      <c r="E386" s="4"/>
      <c r="F386" s="75">
        <v>44670.620118749997</v>
      </c>
      <c r="G386" s="4"/>
      <c r="H386" s="9"/>
      <c r="I386" s="9"/>
      <c r="J386" s="9"/>
      <c r="K386" s="9"/>
    </row>
    <row r="387" spans="1:11" x14ac:dyDescent="0.55000000000000004">
      <c r="A387" s="4" t="s">
        <v>586</v>
      </c>
      <c r="B387" s="60">
        <v>-0.25952500000000001</v>
      </c>
      <c r="C387" s="60">
        <v>-2.0087000000000001E-2</v>
      </c>
      <c r="D387" s="60">
        <v>6.0109000000000003E-2</v>
      </c>
      <c r="E387" s="4"/>
      <c r="F387" s="75">
        <v>44670.620118749997</v>
      </c>
      <c r="G387" s="4"/>
      <c r="H387" s="9"/>
      <c r="I387" s="9"/>
      <c r="J387" s="9"/>
      <c r="K387" s="9"/>
    </row>
    <row r="388" spans="1:11" x14ac:dyDescent="0.55000000000000004">
      <c r="A388" s="4" t="s">
        <v>587</v>
      </c>
      <c r="B388" s="60">
        <v>-0.14755799999999999</v>
      </c>
      <c r="C388" s="60">
        <v>-0.14402300000000001</v>
      </c>
      <c r="D388" s="60">
        <v>0.112996</v>
      </c>
      <c r="E388" s="4"/>
      <c r="F388" s="75">
        <v>44670.620118749997</v>
      </c>
      <c r="G388" s="4"/>
      <c r="H388" s="9"/>
      <c r="I388" s="9"/>
      <c r="J388" s="9"/>
      <c r="K388" s="9"/>
    </row>
    <row r="389" spans="1:11" x14ac:dyDescent="0.55000000000000004">
      <c r="A389" s="4" t="s">
        <v>588</v>
      </c>
      <c r="B389" s="60">
        <v>0.242567</v>
      </c>
      <c r="C389" s="60">
        <v>8.4877999999999995E-2</v>
      </c>
      <c r="D389" s="60">
        <v>0.1128</v>
      </c>
      <c r="E389" s="4"/>
      <c r="F389" s="75">
        <v>44670.620118749997</v>
      </c>
      <c r="G389" s="4"/>
      <c r="H389" s="9"/>
      <c r="I389" s="9"/>
      <c r="J389" s="9"/>
      <c r="K389" s="9"/>
    </row>
    <row r="390" spans="1:11" x14ac:dyDescent="0.55000000000000004">
      <c r="A390" s="4" t="s">
        <v>616</v>
      </c>
      <c r="B390" s="60">
        <v>0</v>
      </c>
      <c r="C390" s="60">
        <v>0</v>
      </c>
      <c r="D390" s="60">
        <v>0</v>
      </c>
      <c r="E390" s="4"/>
      <c r="F390" s="75">
        <v>44670.620149652779</v>
      </c>
      <c r="G390" s="4"/>
      <c r="H390" s="9">
        <v>168.03899999999999</v>
      </c>
      <c r="I390" s="9">
        <v>279.483</v>
      </c>
      <c r="J390" s="9">
        <f>H390-168.05</f>
        <v>-1.1000000000024102E-2</v>
      </c>
      <c r="K390" s="9">
        <f>I390-279.5</f>
        <v>-1.6999999999995907E-2</v>
      </c>
    </row>
    <row r="391" spans="1:11" x14ac:dyDescent="0.55000000000000004">
      <c r="A391" s="4" t="s">
        <v>617</v>
      </c>
      <c r="B391" s="60">
        <v>-9.9995000000000001E-2</v>
      </c>
      <c r="C391" s="60">
        <v>0.20055300000000001</v>
      </c>
      <c r="D391" s="60">
        <v>-5.9982000000000001E-2</v>
      </c>
      <c r="E391" s="4"/>
      <c r="F391" s="75">
        <v>44670.620149652779</v>
      </c>
      <c r="G391" s="4"/>
      <c r="H391" s="9"/>
      <c r="I391" s="9"/>
      <c r="J391" s="9"/>
      <c r="K391" s="9"/>
    </row>
    <row r="392" spans="1:11" x14ac:dyDescent="0.55000000000000004">
      <c r="A392" s="4" t="s">
        <v>618</v>
      </c>
      <c r="B392" s="60">
        <v>-0.100054</v>
      </c>
      <c r="C392" s="60">
        <v>0.200546</v>
      </c>
      <c r="D392" s="60">
        <v>6.0059000000000001E-2</v>
      </c>
      <c r="E392" s="4"/>
      <c r="F392" s="75">
        <v>44670.620149652779</v>
      </c>
      <c r="G392" s="4"/>
      <c r="H392" s="9"/>
      <c r="I392" s="9"/>
      <c r="J392" s="9"/>
      <c r="K392" s="9"/>
    </row>
    <row r="393" spans="1:11" x14ac:dyDescent="0.55000000000000004">
      <c r="A393" s="4" t="s">
        <v>619</v>
      </c>
      <c r="B393" s="60">
        <v>0.10009</v>
      </c>
      <c r="C393" s="60">
        <v>0.200545</v>
      </c>
      <c r="D393" s="60">
        <v>-5.9998000000000003E-2</v>
      </c>
      <c r="E393" s="4"/>
      <c r="F393" s="75">
        <v>44670.620149652779</v>
      </c>
      <c r="G393" s="4"/>
      <c r="H393" s="9"/>
      <c r="I393" s="9"/>
      <c r="J393" s="9"/>
      <c r="K393" s="9"/>
    </row>
    <row r="394" spans="1:11" x14ac:dyDescent="0.55000000000000004">
      <c r="A394" s="4" t="s">
        <v>620</v>
      </c>
      <c r="B394" s="60">
        <v>0.10009700000000001</v>
      </c>
      <c r="C394" s="60">
        <v>0.20055999999999999</v>
      </c>
      <c r="D394" s="60">
        <v>6.0135000000000001E-2</v>
      </c>
      <c r="E394" s="4"/>
      <c r="F394" s="75">
        <v>44670.620149652779</v>
      </c>
      <c r="G394" s="4"/>
      <c r="H394" s="9"/>
      <c r="I394" s="9"/>
      <c r="J394" s="9"/>
      <c r="K394" s="9"/>
    </row>
    <row r="395" spans="1:11" x14ac:dyDescent="0.55000000000000004">
      <c r="A395" s="4" t="s">
        <v>621</v>
      </c>
      <c r="B395" s="60">
        <v>-0.25953100000000001</v>
      </c>
      <c r="C395" s="60">
        <v>-2.0084000000000001E-2</v>
      </c>
      <c r="D395" s="60">
        <v>-6.0017000000000001E-2</v>
      </c>
      <c r="E395" s="4"/>
      <c r="F395" s="75">
        <v>44670.620149652779</v>
      </c>
      <c r="G395" s="4"/>
      <c r="H395" s="9"/>
      <c r="I395" s="9"/>
      <c r="J395" s="9"/>
      <c r="K395" s="9"/>
    </row>
    <row r="396" spans="1:11" x14ac:dyDescent="0.55000000000000004">
      <c r="A396" s="4" t="s">
        <v>622</v>
      </c>
      <c r="B396" s="60">
        <v>-0.25951600000000002</v>
      </c>
      <c r="C396" s="60">
        <v>-2.0088999999999999E-2</v>
      </c>
      <c r="D396" s="60">
        <v>6.0080000000000001E-2</v>
      </c>
      <c r="E396" s="4"/>
      <c r="F396" s="75">
        <v>44670.620149652779</v>
      </c>
      <c r="G396" s="4"/>
      <c r="H396" s="9"/>
      <c r="I396" s="9"/>
      <c r="J396" s="9"/>
      <c r="K396" s="9"/>
    </row>
    <row r="397" spans="1:11" x14ac:dyDescent="0.55000000000000004">
      <c r="A397" s="4" t="s">
        <v>623</v>
      </c>
      <c r="B397" s="60">
        <v>-0.14751900000000001</v>
      </c>
      <c r="C397" s="60">
        <v>-0.14396300000000001</v>
      </c>
      <c r="D397" s="60">
        <v>0.112897</v>
      </c>
      <c r="E397" s="4"/>
      <c r="F397" s="75">
        <v>44670.620149652779</v>
      </c>
      <c r="G397" s="4"/>
      <c r="H397" s="9"/>
      <c r="I397" s="9"/>
      <c r="J397" s="9"/>
      <c r="K397" s="9"/>
    </row>
    <row r="398" spans="1:11" x14ac:dyDescent="0.55000000000000004">
      <c r="A398" s="4" t="s">
        <v>624</v>
      </c>
      <c r="B398" s="60">
        <v>0.242613</v>
      </c>
      <c r="C398" s="60">
        <v>8.4887000000000004E-2</v>
      </c>
      <c r="D398" s="60">
        <v>0.11287</v>
      </c>
      <c r="E398" s="4"/>
      <c r="F398" s="75">
        <v>44670.620149652779</v>
      </c>
      <c r="G398" s="4"/>
      <c r="H398" s="9"/>
      <c r="I398" s="9"/>
      <c r="J398" s="9"/>
      <c r="K398" s="9"/>
    </row>
    <row r="399" spans="1:11" x14ac:dyDescent="0.55000000000000004">
      <c r="A399" s="4" t="s">
        <v>625</v>
      </c>
      <c r="B399" s="60">
        <v>0</v>
      </c>
      <c r="C399" s="60">
        <v>0</v>
      </c>
      <c r="D399" s="60">
        <v>0</v>
      </c>
      <c r="E399" s="4"/>
      <c r="F399" s="75">
        <v>44670.620182060185</v>
      </c>
      <c r="G399" s="4"/>
      <c r="H399" s="9">
        <v>168.00799999999998</v>
      </c>
      <c r="I399" s="9">
        <v>279.49800000000005</v>
      </c>
      <c r="J399" s="9">
        <f>H399-168.05</f>
        <v>-4.2000000000030013E-2</v>
      </c>
      <c r="K399" s="9">
        <f>I399-279.5</f>
        <v>-1.9999999999527063E-3</v>
      </c>
    </row>
    <row r="400" spans="1:11" x14ac:dyDescent="0.55000000000000004">
      <c r="A400" s="4" t="s">
        <v>626</v>
      </c>
      <c r="B400" s="60">
        <v>-0.100036</v>
      </c>
      <c r="C400" s="60">
        <v>0.20055000000000001</v>
      </c>
      <c r="D400" s="60">
        <v>-6.0038000000000001E-2</v>
      </c>
      <c r="E400" s="4"/>
      <c r="F400" s="75">
        <v>44670.620182060185</v>
      </c>
      <c r="G400" s="4"/>
      <c r="H400" s="9"/>
      <c r="I400" s="9"/>
      <c r="J400" s="9"/>
      <c r="K400" s="9"/>
    </row>
    <row r="401" spans="1:11" x14ac:dyDescent="0.55000000000000004">
      <c r="A401" s="4" t="s">
        <v>627</v>
      </c>
      <c r="B401" s="60">
        <v>-0.10001400000000001</v>
      </c>
      <c r="C401" s="60">
        <v>0.20061300000000001</v>
      </c>
      <c r="D401" s="60">
        <v>6.0104999999999999E-2</v>
      </c>
      <c r="E401" s="4"/>
      <c r="F401" s="75">
        <v>44670.620182060185</v>
      </c>
      <c r="G401" s="4"/>
      <c r="H401" s="9"/>
      <c r="I401" s="9"/>
      <c r="J401" s="9"/>
      <c r="K401" s="9"/>
    </row>
    <row r="402" spans="1:11" x14ac:dyDescent="0.55000000000000004">
      <c r="A402" s="4" t="s">
        <v>628</v>
      </c>
      <c r="B402" s="60">
        <v>9.9956000000000003E-2</v>
      </c>
      <c r="C402" s="60">
        <v>0.20053399999999999</v>
      </c>
      <c r="D402" s="60">
        <v>-6.0042999999999999E-2</v>
      </c>
      <c r="E402" s="4"/>
      <c r="F402" s="75">
        <v>44670.620182060185</v>
      </c>
      <c r="G402" s="4"/>
      <c r="H402" s="9"/>
      <c r="I402" s="9"/>
      <c r="J402" s="9"/>
      <c r="K402" s="9"/>
    </row>
    <row r="403" spans="1:11" x14ac:dyDescent="0.55000000000000004">
      <c r="A403" s="4" t="s">
        <v>629</v>
      </c>
      <c r="B403" s="60">
        <v>9.9920999999999996E-2</v>
      </c>
      <c r="C403" s="60">
        <v>0.20058200000000001</v>
      </c>
      <c r="D403" s="60">
        <v>6.0051E-2</v>
      </c>
      <c r="E403" s="4"/>
      <c r="F403" s="75">
        <v>44670.620182060185</v>
      </c>
      <c r="G403" s="4"/>
      <c r="H403" s="9"/>
      <c r="I403" s="9"/>
      <c r="J403" s="9"/>
      <c r="K403" s="9"/>
    </row>
    <row r="404" spans="1:11" x14ac:dyDescent="0.55000000000000004">
      <c r="A404" s="4" t="s">
        <v>630</v>
      </c>
      <c r="B404" s="60">
        <v>-0.25960499999999997</v>
      </c>
      <c r="C404" s="60">
        <v>-2.0147000000000002E-2</v>
      </c>
      <c r="D404" s="60">
        <v>-6.0039000000000002E-2</v>
      </c>
      <c r="E404" s="4"/>
      <c r="F404" s="75">
        <v>44670.620182060185</v>
      </c>
      <c r="G404" s="4"/>
      <c r="H404" s="9"/>
      <c r="I404" s="9"/>
      <c r="J404" s="9"/>
      <c r="K404" s="9"/>
    </row>
    <row r="405" spans="1:11" x14ac:dyDescent="0.55000000000000004">
      <c r="A405" s="4" t="s">
        <v>631</v>
      </c>
      <c r="B405" s="60">
        <v>-0.25951099999999999</v>
      </c>
      <c r="C405" s="60">
        <v>-2.0086E-2</v>
      </c>
      <c r="D405" s="60">
        <v>5.9952999999999999E-2</v>
      </c>
      <c r="E405" s="4"/>
      <c r="F405" s="75">
        <v>44670.620182060185</v>
      </c>
      <c r="G405" s="4"/>
      <c r="H405" s="9"/>
      <c r="I405" s="9"/>
      <c r="J405" s="9"/>
      <c r="K405" s="9"/>
    </row>
    <row r="406" spans="1:11" x14ac:dyDescent="0.55000000000000004">
      <c r="A406" s="4" t="s">
        <v>632</v>
      </c>
      <c r="B406" s="60">
        <v>-0.14755599999999999</v>
      </c>
      <c r="C406" s="60">
        <v>-0.144015</v>
      </c>
      <c r="D406" s="60">
        <v>0.112871</v>
      </c>
      <c r="E406" s="4"/>
      <c r="F406" s="75">
        <v>44670.620182060185</v>
      </c>
      <c r="G406" s="4"/>
      <c r="H406" s="9"/>
      <c r="I406" s="9"/>
      <c r="J406" s="9"/>
      <c r="K406" s="9"/>
    </row>
    <row r="407" spans="1:11" x14ac:dyDescent="0.55000000000000004">
      <c r="A407" s="4" t="s">
        <v>633</v>
      </c>
      <c r="B407" s="60">
        <v>0.24257000000000001</v>
      </c>
      <c r="C407" s="60">
        <v>8.4895999999999999E-2</v>
      </c>
      <c r="D407" s="60">
        <v>0.112751</v>
      </c>
      <c r="E407" s="4"/>
      <c r="F407" s="75">
        <v>44670.620182060185</v>
      </c>
      <c r="G407" s="4"/>
      <c r="H407" s="9"/>
      <c r="I407" s="9"/>
      <c r="J407" s="9"/>
      <c r="K407" s="9"/>
    </row>
    <row r="408" spans="1:11" x14ac:dyDescent="0.55000000000000004">
      <c r="A408" s="4" t="s">
        <v>598</v>
      </c>
      <c r="B408" s="60">
        <v>0</v>
      </c>
      <c r="C408" s="60">
        <v>0</v>
      </c>
      <c r="D408" s="60">
        <v>0</v>
      </c>
      <c r="E408" s="4"/>
      <c r="F408" s="75">
        <v>44670.620210995374</v>
      </c>
      <c r="G408" s="4"/>
      <c r="H408" s="9">
        <v>168.02600000000001</v>
      </c>
      <c r="I408" s="9">
        <v>279.49900000000002</v>
      </c>
      <c r="J408" s="9">
        <f>H408-168.05</f>
        <v>-2.4000000000000909E-2</v>
      </c>
      <c r="K408" s="9">
        <f>I408-279.5</f>
        <v>-9.9999999997635314E-4</v>
      </c>
    </row>
    <row r="409" spans="1:11" x14ac:dyDescent="0.55000000000000004">
      <c r="A409" s="4" t="s">
        <v>599</v>
      </c>
      <c r="B409" s="60">
        <v>-9.9988999999999995E-2</v>
      </c>
      <c r="C409" s="60">
        <v>0.20052800000000001</v>
      </c>
      <c r="D409" s="60">
        <v>-6.0056999999999999E-2</v>
      </c>
      <c r="E409" s="4"/>
      <c r="F409" s="75">
        <v>44670.620210995374</v>
      </c>
      <c r="G409" s="4"/>
      <c r="H409" s="9"/>
      <c r="I409" s="9"/>
      <c r="J409" s="9"/>
      <c r="K409" s="9"/>
    </row>
    <row r="410" spans="1:11" x14ac:dyDescent="0.55000000000000004">
      <c r="A410" s="4" t="s">
        <v>600</v>
      </c>
      <c r="B410" s="60">
        <v>-9.9983000000000002E-2</v>
      </c>
      <c r="C410" s="60">
        <v>0.20056499999999999</v>
      </c>
      <c r="D410" s="60">
        <v>6.0011000000000002E-2</v>
      </c>
      <c r="E410" s="4"/>
      <c r="F410" s="75">
        <v>44670.620210995374</v>
      </c>
      <c r="G410" s="4"/>
      <c r="H410" s="9"/>
      <c r="I410" s="9"/>
      <c r="J410" s="9"/>
      <c r="K410" s="9"/>
    </row>
    <row r="411" spans="1:11" x14ac:dyDescent="0.55000000000000004">
      <c r="A411" s="4" t="s">
        <v>601</v>
      </c>
      <c r="B411" s="60">
        <v>0.10002999999999999</v>
      </c>
      <c r="C411" s="60">
        <v>0.20053599999999999</v>
      </c>
      <c r="D411" s="60">
        <v>-6.0049999999999999E-2</v>
      </c>
      <c r="E411" s="4"/>
      <c r="F411" s="75">
        <v>44670.620210995374</v>
      </c>
      <c r="G411" s="4"/>
      <c r="H411" s="9"/>
      <c r="I411" s="9"/>
      <c r="J411" s="9"/>
      <c r="K411" s="9"/>
    </row>
    <row r="412" spans="1:11" x14ac:dyDescent="0.55000000000000004">
      <c r="A412" s="4" t="s">
        <v>602</v>
      </c>
      <c r="B412" s="60">
        <v>9.9964999999999998E-2</v>
      </c>
      <c r="C412" s="60">
        <v>0.20058599999999999</v>
      </c>
      <c r="D412" s="60">
        <v>6.0109000000000003E-2</v>
      </c>
      <c r="E412" s="4"/>
      <c r="F412" s="75">
        <v>44670.620210995374</v>
      </c>
      <c r="G412" s="4"/>
      <c r="H412" s="9"/>
      <c r="I412" s="9"/>
      <c r="J412" s="9"/>
      <c r="K412" s="9"/>
    </row>
    <row r="413" spans="1:11" x14ac:dyDescent="0.55000000000000004">
      <c r="A413" s="4" t="s">
        <v>603</v>
      </c>
      <c r="B413" s="60">
        <v>-0.25956000000000001</v>
      </c>
      <c r="C413" s="60">
        <v>-2.0091999999999999E-2</v>
      </c>
      <c r="D413" s="60">
        <v>-6.0017000000000001E-2</v>
      </c>
      <c r="E413" s="4"/>
      <c r="F413" s="75">
        <v>44670.620210995374</v>
      </c>
      <c r="G413" s="4"/>
      <c r="H413" s="9"/>
      <c r="I413" s="9"/>
      <c r="J413" s="9"/>
      <c r="K413" s="9"/>
    </row>
    <row r="414" spans="1:11" x14ac:dyDescent="0.55000000000000004">
      <c r="A414" s="4" t="s">
        <v>604</v>
      </c>
      <c r="B414" s="60">
        <v>-0.25951000000000002</v>
      </c>
      <c r="C414" s="60">
        <v>-2.0095999999999999E-2</v>
      </c>
      <c r="D414" s="60">
        <v>5.9991000000000003E-2</v>
      </c>
      <c r="E414" s="4"/>
      <c r="F414" s="75">
        <v>44670.620210995374</v>
      </c>
      <c r="G414" s="4"/>
      <c r="H414" s="9"/>
      <c r="I414" s="9"/>
      <c r="J414" s="9"/>
      <c r="K414" s="9"/>
    </row>
    <row r="415" spans="1:11" x14ac:dyDescent="0.55000000000000004">
      <c r="A415" s="4" t="s">
        <v>605</v>
      </c>
      <c r="B415" s="60">
        <v>-0.14754300000000001</v>
      </c>
      <c r="C415" s="60">
        <v>-0.14404400000000001</v>
      </c>
      <c r="D415" s="60">
        <v>0.112895</v>
      </c>
      <c r="E415" s="4"/>
      <c r="F415" s="75">
        <v>44670.620210995374</v>
      </c>
      <c r="G415" s="4"/>
      <c r="H415" s="9"/>
      <c r="I415" s="9"/>
      <c r="J415" s="9"/>
      <c r="K415" s="9"/>
    </row>
    <row r="416" spans="1:11" x14ac:dyDescent="0.55000000000000004">
      <c r="A416" s="4" t="s">
        <v>606</v>
      </c>
      <c r="B416" s="60">
        <v>0.24245900000000001</v>
      </c>
      <c r="C416" s="60">
        <v>8.4865999999999997E-2</v>
      </c>
      <c r="D416" s="60">
        <v>0.112793</v>
      </c>
      <c r="E416" s="4"/>
      <c r="F416" s="75">
        <v>44670.620210995374</v>
      </c>
      <c r="G416" s="4"/>
      <c r="H416" s="9"/>
      <c r="I416" s="9"/>
      <c r="J416" s="9"/>
      <c r="K416" s="9"/>
    </row>
    <row r="417" spans="1:11" x14ac:dyDescent="0.55000000000000004">
      <c r="A417" s="4" t="s">
        <v>652</v>
      </c>
      <c r="B417" s="60">
        <v>0</v>
      </c>
      <c r="C417" s="60">
        <v>0</v>
      </c>
      <c r="D417" s="60">
        <v>0</v>
      </c>
      <c r="E417" s="4"/>
      <c r="F417" s="75">
        <v>44670.620241203702</v>
      </c>
      <c r="G417" s="4"/>
      <c r="H417" s="9">
        <v>168.035</v>
      </c>
      <c r="I417" s="9">
        <v>279.459</v>
      </c>
      <c r="J417" s="9">
        <f>H417-168.05</f>
        <v>-1.5000000000014779E-2</v>
      </c>
      <c r="K417" s="9">
        <f>I417-279.5</f>
        <v>-4.0999999999996817E-2</v>
      </c>
    </row>
    <row r="418" spans="1:11" x14ac:dyDescent="0.55000000000000004">
      <c r="A418" s="4" t="s">
        <v>653</v>
      </c>
      <c r="B418" s="60">
        <v>-0.10001</v>
      </c>
      <c r="C418" s="60">
        <v>0.200512</v>
      </c>
      <c r="D418" s="60">
        <v>-5.9954E-2</v>
      </c>
      <c r="E418" s="4"/>
      <c r="F418" s="75">
        <v>44670.620241203702</v>
      </c>
      <c r="G418" s="4"/>
      <c r="H418" s="9"/>
      <c r="I418" s="9"/>
      <c r="J418" s="9"/>
      <c r="K418" s="9"/>
    </row>
    <row r="419" spans="1:11" x14ac:dyDescent="0.55000000000000004">
      <c r="A419" s="4" t="s">
        <v>654</v>
      </c>
      <c r="B419" s="60">
        <v>-9.9903000000000006E-2</v>
      </c>
      <c r="C419" s="60">
        <v>0.20053199999999999</v>
      </c>
      <c r="D419" s="60">
        <v>5.9978999999999998E-2</v>
      </c>
      <c r="E419" s="4"/>
      <c r="F419" s="75">
        <v>44670.620241203702</v>
      </c>
      <c r="G419" s="4"/>
      <c r="H419" s="9"/>
      <c r="I419" s="9"/>
      <c r="J419" s="9"/>
      <c r="K419" s="9"/>
    </row>
    <row r="420" spans="1:11" x14ac:dyDescent="0.55000000000000004">
      <c r="A420" s="4" t="s">
        <v>655</v>
      </c>
      <c r="B420" s="60">
        <v>0.100088</v>
      </c>
      <c r="C420" s="60">
        <v>0.20052900000000001</v>
      </c>
      <c r="D420" s="60">
        <v>-5.9998000000000003E-2</v>
      </c>
      <c r="E420" s="4"/>
      <c r="F420" s="75">
        <v>44670.620241203702</v>
      </c>
      <c r="G420" s="4"/>
      <c r="H420" s="9"/>
      <c r="I420" s="9"/>
      <c r="J420" s="9"/>
      <c r="K420" s="9"/>
    </row>
    <row r="421" spans="1:11" x14ac:dyDescent="0.55000000000000004">
      <c r="A421" s="4" t="s">
        <v>656</v>
      </c>
      <c r="B421" s="60">
        <v>9.9983000000000002E-2</v>
      </c>
      <c r="C421" s="60">
        <v>0.20053299999999999</v>
      </c>
      <c r="D421" s="60">
        <v>6.0092E-2</v>
      </c>
      <c r="E421" s="4"/>
      <c r="F421" s="75">
        <v>44670.620241203702</v>
      </c>
      <c r="G421" s="4"/>
      <c r="H421" s="9"/>
      <c r="I421" s="9"/>
      <c r="J421" s="9"/>
      <c r="K421" s="9"/>
    </row>
    <row r="422" spans="1:11" x14ac:dyDescent="0.55000000000000004">
      <c r="A422" s="4" t="s">
        <v>657</v>
      </c>
      <c r="B422" s="60">
        <v>-0.25937500000000002</v>
      </c>
      <c r="C422" s="60">
        <v>-2.0063000000000001E-2</v>
      </c>
      <c r="D422" s="60">
        <v>-5.9916999999999998E-2</v>
      </c>
      <c r="E422" s="4"/>
      <c r="F422" s="75">
        <v>44670.620241203702</v>
      </c>
      <c r="G422" s="4"/>
      <c r="H422" s="9"/>
      <c r="I422" s="9"/>
      <c r="J422" s="9"/>
      <c r="K422" s="9"/>
    </row>
    <row r="423" spans="1:11" x14ac:dyDescent="0.55000000000000004">
      <c r="A423" s="4" t="s">
        <v>658</v>
      </c>
      <c r="B423" s="60">
        <v>-0.25934699999999999</v>
      </c>
      <c r="C423" s="60">
        <v>-2.0057999999999999E-2</v>
      </c>
      <c r="D423" s="60">
        <v>6.0131999999999998E-2</v>
      </c>
      <c r="E423" s="4"/>
      <c r="F423" s="75">
        <v>44670.620241203702</v>
      </c>
      <c r="G423" s="4"/>
      <c r="H423" s="9"/>
      <c r="I423" s="9"/>
      <c r="J423" s="9"/>
      <c r="K423" s="9"/>
    </row>
    <row r="424" spans="1:11" x14ac:dyDescent="0.55000000000000004">
      <c r="A424" s="4" t="s">
        <v>659</v>
      </c>
      <c r="B424" s="60">
        <v>-0.14754400000000001</v>
      </c>
      <c r="C424" s="60">
        <v>-0.14401600000000001</v>
      </c>
      <c r="D424" s="60">
        <v>0.112872</v>
      </c>
      <c r="E424" s="4"/>
      <c r="F424" s="75">
        <v>44670.620241203702</v>
      </c>
      <c r="G424" s="4"/>
      <c r="H424" s="9"/>
      <c r="I424" s="9"/>
      <c r="J424" s="9"/>
      <c r="K424" s="9"/>
    </row>
    <row r="425" spans="1:11" x14ac:dyDescent="0.55000000000000004">
      <c r="A425" s="4" t="s">
        <v>660</v>
      </c>
      <c r="B425" s="60">
        <v>0.24248400000000001</v>
      </c>
      <c r="C425" s="60">
        <v>8.4720000000000004E-2</v>
      </c>
      <c r="D425" s="60">
        <v>0.11290699999999999</v>
      </c>
      <c r="E425" s="4"/>
      <c r="F425" s="75">
        <v>44670.620241203702</v>
      </c>
      <c r="G425" s="4"/>
      <c r="H425" s="9"/>
      <c r="I425" s="9"/>
      <c r="J425" s="9"/>
      <c r="K425" s="9"/>
    </row>
    <row r="426" spans="1:11" x14ac:dyDescent="0.55000000000000004">
      <c r="A426" s="4" t="s">
        <v>607</v>
      </c>
      <c r="B426" s="60">
        <v>0</v>
      </c>
      <c r="C426" s="60">
        <v>0</v>
      </c>
      <c r="D426" s="60">
        <v>0</v>
      </c>
      <c r="E426" s="4"/>
      <c r="F426" s="75">
        <v>44670.620271296299</v>
      </c>
      <c r="G426" s="4"/>
      <c r="H426" s="9">
        <v>167.995</v>
      </c>
      <c r="I426" s="9">
        <v>279.51</v>
      </c>
      <c r="J426" s="9">
        <f>H426-168.05</f>
        <v>-5.5000000000006821E-2</v>
      </c>
      <c r="K426" s="9">
        <f>I426-279.5</f>
        <v>9.9999999999909051E-3</v>
      </c>
    </row>
    <row r="427" spans="1:11" x14ac:dyDescent="0.55000000000000004">
      <c r="A427" s="4" t="s">
        <v>608</v>
      </c>
      <c r="B427" s="60">
        <v>-9.9894999999999998E-2</v>
      </c>
      <c r="C427" s="60">
        <v>0.20050699999999999</v>
      </c>
      <c r="D427" s="60">
        <v>-5.9981E-2</v>
      </c>
      <c r="E427" s="4"/>
      <c r="F427" s="75">
        <v>44670.620271296299</v>
      </c>
      <c r="G427" s="4"/>
      <c r="H427" s="9"/>
      <c r="I427" s="9"/>
      <c r="J427" s="9"/>
      <c r="K427" s="9"/>
    </row>
    <row r="428" spans="1:11" x14ac:dyDescent="0.55000000000000004">
      <c r="A428" s="4" t="s">
        <v>609</v>
      </c>
      <c r="B428" s="60">
        <v>-9.9925E-2</v>
      </c>
      <c r="C428" s="60">
        <v>0.20047899999999999</v>
      </c>
      <c r="D428" s="60">
        <v>6.0054000000000003E-2</v>
      </c>
      <c r="E428" s="4"/>
      <c r="F428" s="75">
        <v>44670.620271296299</v>
      </c>
      <c r="G428" s="4"/>
      <c r="H428" s="9"/>
      <c r="I428" s="9"/>
      <c r="J428" s="9"/>
      <c r="K428" s="9"/>
    </row>
    <row r="429" spans="1:11" x14ac:dyDescent="0.55000000000000004">
      <c r="A429" s="4" t="s">
        <v>610</v>
      </c>
      <c r="B429" s="60">
        <v>0.100104</v>
      </c>
      <c r="C429" s="60">
        <v>0.20047899999999999</v>
      </c>
      <c r="D429" s="60">
        <v>-6.0035999999999999E-2</v>
      </c>
      <c r="E429" s="4"/>
      <c r="F429" s="75">
        <v>44670.620271296299</v>
      </c>
      <c r="G429" s="4"/>
      <c r="H429" s="9"/>
      <c r="I429" s="9"/>
      <c r="J429" s="9"/>
      <c r="K429" s="9"/>
    </row>
    <row r="430" spans="1:11" x14ac:dyDescent="0.55000000000000004">
      <c r="A430" s="4" t="s">
        <v>611</v>
      </c>
      <c r="B430" s="60">
        <v>9.9988999999999995E-2</v>
      </c>
      <c r="C430" s="60">
        <v>0.20049500000000001</v>
      </c>
      <c r="D430" s="60">
        <v>6.0099E-2</v>
      </c>
      <c r="E430" s="4"/>
      <c r="F430" s="75">
        <v>44670.620271296299</v>
      </c>
      <c r="G430" s="4"/>
      <c r="H430" s="9"/>
      <c r="I430" s="9"/>
      <c r="J430" s="9"/>
      <c r="K430" s="9"/>
    </row>
    <row r="431" spans="1:11" x14ac:dyDescent="0.55000000000000004">
      <c r="A431" s="4" t="s">
        <v>612</v>
      </c>
      <c r="B431" s="60">
        <v>-0.25939800000000002</v>
      </c>
      <c r="C431" s="60">
        <v>-2.0187E-2</v>
      </c>
      <c r="D431" s="60">
        <v>-5.9947E-2</v>
      </c>
      <c r="E431" s="4"/>
      <c r="F431" s="75">
        <v>44670.620271296299</v>
      </c>
      <c r="G431" s="4"/>
      <c r="H431" s="9"/>
      <c r="I431" s="9"/>
      <c r="J431" s="9"/>
      <c r="K431" s="9"/>
    </row>
    <row r="432" spans="1:11" x14ac:dyDescent="0.55000000000000004">
      <c r="A432" s="4" t="s">
        <v>613</v>
      </c>
      <c r="B432" s="60">
        <v>-0.25939699999999999</v>
      </c>
      <c r="C432" s="60">
        <v>-2.0191000000000001E-2</v>
      </c>
      <c r="D432" s="60">
        <v>6.003E-2</v>
      </c>
      <c r="E432" s="4"/>
      <c r="F432" s="75">
        <v>44670.620271296299</v>
      </c>
      <c r="G432" s="4"/>
      <c r="H432" s="9"/>
      <c r="I432" s="9"/>
      <c r="J432" s="9"/>
      <c r="K432" s="9"/>
    </row>
    <row r="433" spans="1:11" x14ac:dyDescent="0.55000000000000004">
      <c r="A433" s="4" t="s">
        <v>614</v>
      </c>
      <c r="B433" s="60">
        <v>-0.14752999999999999</v>
      </c>
      <c r="C433" s="60">
        <v>-0.144147</v>
      </c>
      <c r="D433" s="60">
        <v>0.112973</v>
      </c>
      <c r="E433" s="4"/>
      <c r="F433" s="75">
        <v>44670.620271296299</v>
      </c>
      <c r="G433" s="4"/>
      <c r="H433" s="9"/>
      <c r="I433" s="9"/>
      <c r="J433" s="9"/>
      <c r="K433" s="9"/>
    </row>
    <row r="434" spans="1:11" x14ac:dyDescent="0.55000000000000004">
      <c r="A434" s="4" t="s">
        <v>615</v>
      </c>
      <c r="B434" s="60">
        <v>0.24263299999999999</v>
      </c>
      <c r="C434" s="60">
        <v>8.4827E-2</v>
      </c>
      <c r="D434" s="60">
        <v>0.11283700000000001</v>
      </c>
      <c r="E434" s="4"/>
      <c r="F434" s="75">
        <v>44670.620271296299</v>
      </c>
      <c r="G434" s="4"/>
      <c r="H434" s="9"/>
      <c r="I434" s="9"/>
      <c r="J434" s="9"/>
      <c r="K434" s="9"/>
    </row>
    <row r="435" spans="1:11" x14ac:dyDescent="0.55000000000000004">
      <c r="A435" s="4" t="s">
        <v>661</v>
      </c>
      <c r="B435" s="60">
        <v>0</v>
      </c>
      <c r="C435" s="60">
        <v>0</v>
      </c>
      <c r="D435" s="60">
        <v>0</v>
      </c>
      <c r="E435" s="4"/>
      <c r="F435" s="75">
        <v>44670.620300810187</v>
      </c>
      <c r="G435" s="4"/>
      <c r="H435" s="9">
        <v>168.01300000000001</v>
      </c>
      <c r="I435" s="9">
        <v>279.49099999999999</v>
      </c>
      <c r="J435" s="9">
        <f>H435-168.05</f>
        <v>-3.7000000000006139E-2</v>
      </c>
      <c r="K435" s="9">
        <f>I435-279.5</f>
        <v>-9.0000000000145519E-3</v>
      </c>
    </row>
    <row r="436" spans="1:11" x14ac:dyDescent="0.55000000000000004">
      <c r="A436" s="4" t="s">
        <v>662</v>
      </c>
      <c r="B436" s="60">
        <v>-9.9983000000000002E-2</v>
      </c>
      <c r="C436" s="60">
        <v>0.20060700000000001</v>
      </c>
      <c r="D436" s="60">
        <v>-6.0062999999999998E-2</v>
      </c>
      <c r="E436" s="4"/>
      <c r="F436" s="75">
        <v>44670.620300810187</v>
      </c>
      <c r="G436" s="4"/>
      <c r="H436" s="9"/>
      <c r="I436" s="9"/>
      <c r="J436" s="9"/>
      <c r="K436" s="9"/>
    </row>
    <row r="437" spans="1:11" x14ac:dyDescent="0.55000000000000004">
      <c r="A437" s="4" t="s">
        <v>663</v>
      </c>
      <c r="B437" s="60">
        <v>-0.100024</v>
      </c>
      <c r="C437" s="60">
        <v>0.20061999999999999</v>
      </c>
      <c r="D437" s="60">
        <v>6.0047999999999997E-2</v>
      </c>
      <c r="E437" s="4"/>
      <c r="F437" s="75">
        <v>44670.620300810187</v>
      </c>
      <c r="G437" s="4"/>
      <c r="H437" s="9"/>
      <c r="I437" s="9"/>
      <c r="J437" s="9"/>
      <c r="K437" s="9"/>
    </row>
    <row r="438" spans="1:11" x14ac:dyDescent="0.55000000000000004">
      <c r="A438" s="4" t="s">
        <v>664</v>
      </c>
      <c r="B438" s="60">
        <v>0.100054</v>
      </c>
      <c r="C438" s="60">
        <v>0.20058999999999999</v>
      </c>
      <c r="D438" s="60">
        <v>-5.9945999999999999E-2</v>
      </c>
      <c r="E438" s="4"/>
      <c r="F438" s="75">
        <v>44670.620300810187</v>
      </c>
      <c r="G438" s="4"/>
      <c r="H438" s="9"/>
      <c r="I438" s="9"/>
      <c r="J438" s="9"/>
      <c r="K438" s="9"/>
    </row>
    <row r="439" spans="1:11" x14ac:dyDescent="0.55000000000000004">
      <c r="A439" s="4" t="s">
        <v>665</v>
      </c>
      <c r="B439" s="60">
        <v>9.9970000000000003E-2</v>
      </c>
      <c r="C439" s="60">
        <v>0.20062099999999999</v>
      </c>
      <c r="D439" s="60">
        <v>6.0088000000000003E-2</v>
      </c>
      <c r="E439" s="4"/>
      <c r="F439" s="75">
        <v>44670.620300810187</v>
      </c>
      <c r="G439" s="4"/>
      <c r="H439" s="9"/>
      <c r="I439" s="9"/>
      <c r="J439" s="9"/>
      <c r="K439" s="9"/>
    </row>
    <row r="440" spans="1:11" x14ac:dyDescent="0.55000000000000004">
      <c r="A440" s="4" t="s">
        <v>666</v>
      </c>
      <c r="B440" s="60">
        <v>-0.25952900000000001</v>
      </c>
      <c r="C440" s="60">
        <v>-2.0057999999999999E-2</v>
      </c>
      <c r="D440" s="60">
        <v>-5.9908000000000003E-2</v>
      </c>
      <c r="E440" s="4"/>
      <c r="F440" s="75">
        <v>44670.620300810187</v>
      </c>
      <c r="G440" s="4"/>
      <c r="H440" s="9"/>
      <c r="I440" s="9"/>
      <c r="J440" s="9"/>
      <c r="K440" s="9"/>
    </row>
    <row r="441" spans="1:11" x14ac:dyDescent="0.55000000000000004">
      <c r="A441" s="4" t="s">
        <v>667</v>
      </c>
      <c r="B441" s="60">
        <v>-0.25954899999999997</v>
      </c>
      <c r="C441" s="60">
        <v>-2.0062E-2</v>
      </c>
      <c r="D441" s="60">
        <v>6.0040000000000003E-2</v>
      </c>
      <c r="E441" s="4"/>
      <c r="F441" s="75">
        <v>44670.620300810187</v>
      </c>
      <c r="G441" s="4"/>
      <c r="H441" s="9"/>
      <c r="I441" s="9"/>
      <c r="J441" s="9"/>
      <c r="K441" s="9"/>
    </row>
    <row r="442" spans="1:11" x14ac:dyDescent="0.55000000000000004">
      <c r="A442" s="4" t="s">
        <v>668</v>
      </c>
      <c r="B442" s="60">
        <v>-0.147649</v>
      </c>
      <c r="C442" s="60">
        <v>-0.14383499999999999</v>
      </c>
      <c r="D442" s="60">
        <v>0.113103</v>
      </c>
      <c r="E442" s="4"/>
      <c r="F442" s="75">
        <v>44670.620300810187</v>
      </c>
      <c r="G442" s="4"/>
      <c r="H442" s="9"/>
      <c r="I442" s="9"/>
      <c r="J442" s="9"/>
      <c r="K442" s="9"/>
    </row>
    <row r="443" spans="1:11" x14ac:dyDescent="0.55000000000000004">
      <c r="A443" s="4" t="s">
        <v>669</v>
      </c>
      <c r="B443" s="60">
        <v>0.24251800000000001</v>
      </c>
      <c r="C443" s="60">
        <v>8.4918999999999994E-2</v>
      </c>
      <c r="D443" s="60">
        <v>0.112888</v>
      </c>
      <c r="E443" s="4"/>
      <c r="F443" s="75">
        <v>44670.620300810187</v>
      </c>
      <c r="G443" s="4"/>
      <c r="H443" s="9"/>
      <c r="I443" s="9"/>
      <c r="J443" s="9"/>
      <c r="K443" s="9"/>
    </row>
    <row r="444" spans="1:11" x14ac:dyDescent="0.55000000000000004">
      <c r="A444" s="4" t="s">
        <v>697</v>
      </c>
      <c r="B444" s="60">
        <v>0</v>
      </c>
      <c r="C444" s="60">
        <v>0</v>
      </c>
      <c r="D444" s="60">
        <v>0</v>
      </c>
      <c r="E444" s="4"/>
      <c r="F444" s="75">
        <v>44670.620330902777</v>
      </c>
      <c r="G444" s="4"/>
      <c r="H444" s="9">
        <v>168.018</v>
      </c>
      <c r="I444" s="9">
        <v>279.488</v>
      </c>
      <c r="J444" s="9">
        <f>H444-168.05</f>
        <v>-3.2000000000010687E-2</v>
      </c>
      <c r="K444" s="9">
        <f>I444-279.5</f>
        <v>-1.2000000000000455E-2</v>
      </c>
    </row>
    <row r="445" spans="1:11" x14ac:dyDescent="0.55000000000000004">
      <c r="A445" s="4" t="s">
        <v>698</v>
      </c>
      <c r="B445" s="60">
        <v>-0.10004399999999999</v>
      </c>
      <c r="C445" s="60">
        <v>0.200573</v>
      </c>
      <c r="D445" s="60">
        <v>-6.0061000000000003E-2</v>
      </c>
      <c r="E445" s="4"/>
      <c r="F445" s="75">
        <v>44670.620330902777</v>
      </c>
      <c r="G445" s="4"/>
      <c r="H445" s="9"/>
      <c r="I445" s="9"/>
      <c r="J445" s="9"/>
      <c r="K445" s="9"/>
    </row>
    <row r="446" spans="1:11" x14ac:dyDescent="0.55000000000000004">
      <c r="A446" s="4" t="s">
        <v>699</v>
      </c>
      <c r="B446" s="60">
        <v>-0.10000100000000001</v>
      </c>
      <c r="C446" s="60">
        <v>0.200574</v>
      </c>
      <c r="D446" s="60">
        <v>6.0016E-2</v>
      </c>
      <c r="E446" s="4"/>
      <c r="F446" s="75">
        <v>44670.620330902777</v>
      </c>
      <c r="G446" s="4"/>
      <c r="H446" s="9"/>
      <c r="I446" s="9"/>
      <c r="J446" s="9"/>
      <c r="K446" s="9"/>
    </row>
    <row r="447" spans="1:11" x14ac:dyDescent="0.55000000000000004">
      <c r="A447" s="4" t="s">
        <v>700</v>
      </c>
      <c r="B447" s="60">
        <v>0.1</v>
      </c>
      <c r="C447" s="60">
        <v>0.20056299999999999</v>
      </c>
      <c r="D447" s="60">
        <v>-5.9993999999999999E-2</v>
      </c>
      <c r="E447" s="4"/>
      <c r="F447" s="75">
        <v>44670.620330902777</v>
      </c>
      <c r="G447" s="4"/>
      <c r="H447" s="9"/>
      <c r="I447" s="9"/>
      <c r="J447" s="9"/>
      <c r="K447" s="9"/>
    </row>
    <row r="448" spans="1:11" x14ac:dyDescent="0.55000000000000004">
      <c r="A448" s="4" t="s">
        <v>701</v>
      </c>
      <c r="B448" s="60">
        <v>9.9988999999999995E-2</v>
      </c>
      <c r="C448" s="60">
        <v>0.20061799999999999</v>
      </c>
      <c r="D448" s="60">
        <v>6.0134E-2</v>
      </c>
      <c r="E448" s="4"/>
      <c r="F448" s="75">
        <v>44670.620330902777</v>
      </c>
      <c r="G448" s="4"/>
      <c r="H448" s="9"/>
      <c r="I448" s="9"/>
      <c r="J448" s="9"/>
      <c r="K448" s="9"/>
    </row>
    <row r="449" spans="1:11" x14ac:dyDescent="0.55000000000000004">
      <c r="A449" s="4" t="s">
        <v>702</v>
      </c>
      <c r="B449" s="60">
        <v>-0.259494</v>
      </c>
      <c r="C449" s="60">
        <v>-2.0035000000000001E-2</v>
      </c>
      <c r="D449" s="60">
        <v>-6.0016E-2</v>
      </c>
      <c r="E449" s="4"/>
      <c r="F449" s="75">
        <v>44670.620330902777</v>
      </c>
      <c r="G449" s="4"/>
      <c r="H449" s="9"/>
      <c r="I449" s="9"/>
      <c r="J449" s="9"/>
      <c r="K449" s="9"/>
    </row>
    <row r="450" spans="1:11" x14ac:dyDescent="0.55000000000000004">
      <c r="A450" s="4" t="s">
        <v>703</v>
      </c>
      <c r="B450" s="60">
        <v>-0.25951000000000002</v>
      </c>
      <c r="C450" s="60">
        <v>-2.0053999999999999E-2</v>
      </c>
      <c r="D450" s="60">
        <v>6.0033999999999997E-2</v>
      </c>
      <c r="E450" s="4"/>
      <c r="F450" s="75">
        <v>44670.620330902777</v>
      </c>
      <c r="G450" s="4"/>
      <c r="H450" s="9"/>
      <c r="I450" s="9"/>
      <c r="J450" s="9"/>
      <c r="K450" s="9"/>
    </row>
    <row r="451" spans="1:11" x14ac:dyDescent="0.55000000000000004">
      <c r="A451" s="4" t="s">
        <v>704</v>
      </c>
      <c r="B451" s="60">
        <v>-0.14752599999999999</v>
      </c>
      <c r="C451" s="60">
        <v>-0.143984</v>
      </c>
      <c r="D451" s="60">
        <v>0.112909</v>
      </c>
      <c r="E451" s="4"/>
      <c r="F451" s="75">
        <v>44670.620330902777</v>
      </c>
      <c r="G451" s="4"/>
      <c r="H451" s="9"/>
      <c r="I451" s="9"/>
      <c r="J451" s="9"/>
      <c r="K451" s="9"/>
    </row>
    <row r="452" spans="1:11" x14ac:dyDescent="0.55000000000000004">
      <c r="A452" s="4" t="s">
        <v>705</v>
      </c>
      <c r="B452" s="60">
        <v>0.242644</v>
      </c>
      <c r="C452" s="60">
        <v>8.4908999999999998E-2</v>
      </c>
      <c r="D452" s="60">
        <v>0.112802</v>
      </c>
      <c r="E452" s="4"/>
      <c r="F452" s="75">
        <v>44670.620330902777</v>
      </c>
      <c r="G452" s="4"/>
      <c r="H452" s="9"/>
      <c r="I452" s="9"/>
      <c r="J452" s="9"/>
      <c r="K452" s="9"/>
    </row>
    <row r="453" spans="1:11" x14ac:dyDescent="0.55000000000000004">
      <c r="A453" s="4" t="s">
        <v>715</v>
      </c>
      <c r="B453" s="60">
        <v>0</v>
      </c>
      <c r="C453" s="60">
        <v>0</v>
      </c>
      <c r="D453" s="60">
        <v>0</v>
      </c>
      <c r="E453" s="4"/>
      <c r="F453" s="75">
        <v>44670.62038148148</v>
      </c>
      <c r="G453" s="4"/>
      <c r="H453" s="9">
        <v>168.024</v>
      </c>
      <c r="I453" s="9">
        <v>279.51400000000001</v>
      </c>
      <c r="J453" s="9">
        <f>H453-168.05</f>
        <v>-2.6000000000010459E-2</v>
      </c>
      <c r="K453" s="9">
        <f>I453-279.5</f>
        <v>1.4000000000010004E-2</v>
      </c>
    </row>
    <row r="454" spans="1:11" x14ac:dyDescent="0.55000000000000004">
      <c r="A454" s="4" t="s">
        <v>716</v>
      </c>
      <c r="B454" s="60">
        <v>-9.9995000000000001E-2</v>
      </c>
      <c r="C454" s="60">
        <v>0.20055500000000001</v>
      </c>
      <c r="D454" s="60">
        <v>-6.0127E-2</v>
      </c>
      <c r="E454" s="4"/>
      <c r="F454" s="75">
        <v>44670.62038148148</v>
      </c>
      <c r="G454" s="4"/>
      <c r="H454" s="9"/>
      <c r="I454" s="9"/>
      <c r="J454" s="9"/>
      <c r="K454" s="9"/>
    </row>
    <row r="455" spans="1:11" x14ac:dyDescent="0.55000000000000004">
      <c r="A455" s="4" t="s">
        <v>717</v>
      </c>
      <c r="B455" s="60">
        <v>-0.10012</v>
      </c>
      <c r="C455" s="60">
        <v>0.20063500000000001</v>
      </c>
      <c r="D455" s="60">
        <v>6.0080000000000001E-2</v>
      </c>
      <c r="E455" s="4"/>
      <c r="F455" s="75">
        <v>44670.62038148148</v>
      </c>
      <c r="G455" s="4"/>
      <c r="H455" s="9"/>
      <c r="I455" s="9"/>
      <c r="J455" s="9"/>
      <c r="K455" s="9"/>
    </row>
    <row r="456" spans="1:11" x14ac:dyDescent="0.55000000000000004">
      <c r="A456" s="4" t="s">
        <v>718</v>
      </c>
      <c r="B456" s="60">
        <v>0.100004</v>
      </c>
      <c r="C456" s="60">
        <v>0.20058100000000001</v>
      </c>
      <c r="D456" s="60">
        <v>-6.0018000000000002E-2</v>
      </c>
      <c r="E456" s="4"/>
      <c r="F456" s="75">
        <v>44670.62038148148</v>
      </c>
      <c r="G456" s="4"/>
      <c r="H456" s="9"/>
      <c r="I456" s="9"/>
      <c r="J456" s="9"/>
      <c r="K456" s="9"/>
    </row>
    <row r="457" spans="1:11" x14ac:dyDescent="0.55000000000000004">
      <c r="A457" s="4" t="s">
        <v>719</v>
      </c>
      <c r="B457" s="60">
        <v>9.9939E-2</v>
      </c>
      <c r="C457" s="60">
        <v>0.20061699999999999</v>
      </c>
      <c r="D457" s="60">
        <v>6.0073000000000001E-2</v>
      </c>
      <c r="E457" s="4"/>
      <c r="F457" s="75">
        <v>44670.62038148148</v>
      </c>
      <c r="G457" s="4"/>
      <c r="H457" s="9"/>
      <c r="I457" s="9"/>
      <c r="J457" s="9"/>
      <c r="K457" s="9"/>
    </row>
    <row r="458" spans="1:11" x14ac:dyDescent="0.55000000000000004">
      <c r="A458" s="4" t="s">
        <v>720</v>
      </c>
      <c r="B458" s="60">
        <v>-0.25954100000000002</v>
      </c>
      <c r="C458" s="60">
        <v>-2.0088000000000002E-2</v>
      </c>
      <c r="D458" s="60">
        <v>-5.9934000000000001E-2</v>
      </c>
      <c r="E458" s="4"/>
      <c r="F458" s="75">
        <v>44670.62038148148</v>
      </c>
      <c r="G458" s="4"/>
      <c r="H458" s="9"/>
      <c r="I458" s="9"/>
      <c r="J458" s="9"/>
      <c r="K458" s="9"/>
    </row>
    <row r="459" spans="1:11" x14ac:dyDescent="0.55000000000000004">
      <c r="A459" s="4" t="s">
        <v>721</v>
      </c>
      <c r="B459" s="60">
        <v>-0.25952199999999997</v>
      </c>
      <c r="C459" s="60">
        <v>-2.0069E-2</v>
      </c>
      <c r="D459" s="60">
        <v>6.0012000000000003E-2</v>
      </c>
      <c r="E459" s="4"/>
      <c r="F459" s="75">
        <v>44670.62038148148</v>
      </c>
      <c r="G459" s="4"/>
      <c r="H459" s="9"/>
      <c r="I459" s="9"/>
      <c r="J459" s="9"/>
      <c r="K459" s="9"/>
    </row>
    <row r="460" spans="1:11" x14ac:dyDescent="0.55000000000000004">
      <c r="A460" s="4" t="s">
        <v>722</v>
      </c>
      <c r="B460" s="60">
        <v>-0.14749999999999999</v>
      </c>
      <c r="C460" s="60">
        <v>-0.14399400000000001</v>
      </c>
      <c r="D460" s="60">
        <v>0.11294</v>
      </c>
      <c r="E460" s="4"/>
      <c r="F460" s="75">
        <v>44670.62038148148</v>
      </c>
      <c r="G460" s="4"/>
      <c r="H460" s="9"/>
      <c r="I460" s="9"/>
      <c r="J460" s="9"/>
      <c r="K460" s="9"/>
    </row>
    <row r="461" spans="1:11" x14ac:dyDescent="0.55000000000000004">
      <c r="A461" s="4" t="s">
        <v>723</v>
      </c>
      <c r="B461" s="60">
        <v>0.24256</v>
      </c>
      <c r="C461" s="60">
        <v>8.4939000000000001E-2</v>
      </c>
      <c r="D461" s="60">
        <v>0.112778</v>
      </c>
      <c r="E461" s="4"/>
      <c r="F461" s="75">
        <v>44670.62038148148</v>
      </c>
      <c r="G461" s="4"/>
      <c r="H461" s="9"/>
      <c r="I461" s="9"/>
      <c r="J461" s="9"/>
      <c r="K461" s="9"/>
    </row>
    <row r="462" spans="1:11" x14ac:dyDescent="0.55000000000000004">
      <c r="A462" s="4" t="s">
        <v>742</v>
      </c>
      <c r="B462" s="60">
        <v>0</v>
      </c>
      <c r="C462" s="60">
        <v>0</v>
      </c>
      <c r="D462" s="60">
        <v>0</v>
      </c>
      <c r="E462" s="4"/>
      <c r="F462" s="75">
        <v>44670.620432638891</v>
      </c>
      <c r="G462" s="4"/>
      <c r="H462" s="9">
        <v>168.01900000000001</v>
      </c>
      <c r="I462" s="9">
        <v>279.46999999999997</v>
      </c>
      <c r="J462" s="9">
        <f>H462-168.05</f>
        <v>-3.1000000000005912E-2</v>
      </c>
      <c r="K462" s="9">
        <f>I462-279.5</f>
        <v>-3.0000000000029559E-2</v>
      </c>
    </row>
    <row r="463" spans="1:11" x14ac:dyDescent="0.55000000000000004">
      <c r="A463" s="4" t="s">
        <v>743</v>
      </c>
      <c r="B463" s="60">
        <v>-9.9787000000000001E-2</v>
      </c>
      <c r="C463" s="60">
        <v>0.20059099999999999</v>
      </c>
      <c r="D463" s="60">
        <v>-6.0007999999999999E-2</v>
      </c>
      <c r="E463" s="4"/>
      <c r="F463" s="75">
        <v>44670.620432638891</v>
      </c>
      <c r="G463" s="4"/>
      <c r="H463" s="9"/>
      <c r="I463" s="9"/>
      <c r="J463" s="9"/>
      <c r="K463" s="9"/>
    </row>
    <row r="464" spans="1:11" x14ac:dyDescent="0.55000000000000004">
      <c r="A464" s="4" t="s">
        <v>744</v>
      </c>
      <c r="B464" s="60">
        <v>-9.9879999999999997E-2</v>
      </c>
      <c r="C464" s="60">
        <v>0.200546</v>
      </c>
      <c r="D464" s="60">
        <v>5.9936000000000003E-2</v>
      </c>
      <c r="E464" s="4"/>
      <c r="F464" s="75">
        <v>44670.620432638891</v>
      </c>
      <c r="G464" s="4"/>
      <c r="H464" s="9"/>
      <c r="I464" s="9"/>
      <c r="J464" s="9"/>
      <c r="K464" s="9"/>
    </row>
    <row r="465" spans="1:11" x14ac:dyDescent="0.55000000000000004">
      <c r="A465" s="4" t="s">
        <v>745</v>
      </c>
      <c r="B465" s="60">
        <v>0.100087</v>
      </c>
      <c r="C465" s="60">
        <v>0.20058100000000001</v>
      </c>
      <c r="D465" s="60">
        <v>-6.0116000000000003E-2</v>
      </c>
      <c r="E465" s="4"/>
      <c r="F465" s="75">
        <v>44670.620432638891</v>
      </c>
      <c r="G465" s="4"/>
      <c r="H465" s="9"/>
      <c r="I465" s="9"/>
      <c r="J465" s="9"/>
      <c r="K465" s="9"/>
    </row>
    <row r="466" spans="1:11" x14ac:dyDescent="0.55000000000000004">
      <c r="A466" s="4" t="s">
        <v>746</v>
      </c>
      <c r="B466" s="60">
        <v>0.10012699999999999</v>
      </c>
      <c r="C466" s="60">
        <v>0.20059399999999999</v>
      </c>
      <c r="D466" s="60">
        <v>6.0148E-2</v>
      </c>
      <c r="E466" s="4"/>
      <c r="F466" s="75">
        <v>44670.620432638891</v>
      </c>
      <c r="G466" s="4"/>
      <c r="H466" s="9"/>
      <c r="I466" s="9"/>
      <c r="J466" s="9"/>
      <c r="K466" s="9"/>
    </row>
    <row r="467" spans="1:11" x14ac:dyDescent="0.55000000000000004">
      <c r="A467" s="4" t="s">
        <v>747</v>
      </c>
      <c r="B467" s="60">
        <v>-0.25955899999999998</v>
      </c>
      <c r="C467" s="60">
        <v>-2.0114E-2</v>
      </c>
      <c r="D467" s="60">
        <v>-5.9977000000000003E-2</v>
      </c>
      <c r="E467" s="4"/>
      <c r="F467" s="75">
        <v>44670.620432638891</v>
      </c>
      <c r="G467" s="4"/>
      <c r="H467" s="9"/>
      <c r="I467" s="9"/>
      <c r="J467" s="9"/>
      <c r="K467" s="9"/>
    </row>
    <row r="468" spans="1:11" x14ac:dyDescent="0.55000000000000004">
      <c r="A468" s="4" t="s">
        <v>748</v>
      </c>
      <c r="B468" s="60">
        <v>-0.25956400000000002</v>
      </c>
      <c r="C468" s="60">
        <v>-2.0132000000000001E-2</v>
      </c>
      <c r="D468" s="60">
        <v>6.0007999999999999E-2</v>
      </c>
      <c r="E468" s="4"/>
      <c r="F468" s="75">
        <v>44670.620432638891</v>
      </c>
      <c r="G468" s="4"/>
      <c r="H468" s="9"/>
      <c r="I468" s="9"/>
      <c r="J468" s="9"/>
      <c r="K468" s="9"/>
    </row>
    <row r="469" spans="1:11" x14ac:dyDescent="0.55000000000000004">
      <c r="A469" s="4" t="s">
        <v>749</v>
      </c>
      <c r="B469" s="60">
        <v>-0.147646</v>
      </c>
      <c r="C469" s="60">
        <v>-0.144042</v>
      </c>
      <c r="D469" s="60">
        <v>0.112887</v>
      </c>
      <c r="E469" s="4"/>
      <c r="F469" s="75">
        <v>44670.620432638891</v>
      </c>
      <c r="G469" s="4"/>
      <c r="H469" s="9"/>
      <c r="I469" s="9"/>
      <c r="J469" s="9"/>
      <c r="K469" s="9"/>
    </row>
    <row r="470" spans="1:11" x14ac:dyDescent="0.55000000000000004">
      <c r="A470" s="4" t="s">
        <v>750</v>
      </c>
      <c r="B470" s="60">
        <v>0.24259800000000001</v>
      </c>
      <c r="C470" s="60">
        <v>8.4813E-2</v>
      </c>
      <c r="D470" s="60">
        <v>0.112846</v>
      </c>
      <c r="E470" s="4"/>
      <c r="F470" s="75">
        <v>44670.620432638891</v>
      </c>
      <c r="G470" s="4"/>
      <c r="H470" s="9"/>
      <c r="I470" s="9"/>
      <c r="J470" s="9"/>
      <c r="K470" s="9"/>
    </row>
    <row r="471" spans="1:11" x14ac:dyDescent="0.55000000000000004">
      <c r="A471" s="4" t="s">
        <v>733</v>
      </c>
      <c r="B471" s="60">
        <v>0</v>
      </c>
      <c r="C471" s="60">
        <v>0</v>
      </c>
      <c r="D471" s="60">
        <v>0</v>
      </c>
      <c r="E471" s="4"/>
      <c r="F471" s="75">
        <v>44670.620462384257</v>
      </c>
      <c r="G471" s="4"/>
      <c r="H471" s="9">
        <v>168.01900000000001</v>
      </c>
      <c r="I471" s="9">
        <v>279.48200000000003</v>
      </c>
      <c r="J471" s="9">
        <f>H471-168.05</f>
        <v>-3.1000000000005912E-2</v>
      </c>
      <c r="K471" s="9">
        <f>I471-279.5</f>
        <v>-1.799999999997226E-2</v>
      </c>
    </row>
    <row r="472" spans="1:11" x14ac:dyDescent="0.55000000000000004">
      <c r="A472" s="4" t="s">
        <v>734</v>
      </c>
      <c r="B472" s="60">
        <v>-0.100064</v>
      </c>
      <c r="C472" s="60">
        <v>0.200539</v>
      </c>
      <c r="D472" s="60">
        <v>-6.0012000000000003E-2</v>
      </c>
      <c r="E472" s="4"/>
      <c r="F472" s="75">
        <v>44670.620462384257</v>
      </c>
      <c r="G472" s="4"/>
      <c r="H472" s="9"/>
      <c r="I472" s="9"/>
      <c r="J472" s="9"/>
      <c r="K472" s="9"/>
    </row>
    <row r="473" spans="1:11" x14ac:dyDescent="0.55000000000000004">
      <c r="A473" s="4" t="s">
        <v>735</v>
      </c>
      <c r="B473" s="60">
        <v>-0.100091</v>
      </c>
      <c r="C473" s="60">
        <v>0.200627</v>
      </c>
      <c r="D473" s="60">
        <v>6.0035999999999999E-2</v>
      </c>
      <c r="E473" s="4"/>
      <c r="F473" s="75">
        <v>44670.620462384257</v>
      </c>
      <c r="G473" s="4"/>
      <c r="H473" s="9"/>
      <c r="I473" s="9"/>
      <c r="J473" s="9"/>
      <c r="K473" s="9"/>
    </row>
    <row r="474" spans="1:11" x14ac:dyDescent="0.55000000000000004">
      <c r="A474" s="4" t="s">
        <v>736</v>
      </c>
      <c r="B474" s="60">
        <v>0.10000299999999999</v>
      </c>
      <c r="C474" s="60">
        <v>0.20055899999999999</v>
      </c>
      <c r="D474" s="60">
        <v>-6.0083999999999999E-2</v>
      </c>
      <c r="E474" s="4"/>
      <c r="F474" s="75">
        <v>44670.620462384257</v>
      </c>
      <c r="G474" s="4"/>
      <c r="H474" s="9"/>
      <c r="I474" s="9"/>
      <c r="J474" s="9"/>
      <c r="K474" s="9"/>
    </row>
    <row r="475" spans="1:11" x14ac:dyDescent="0.55000000000000004">
      <c r="A475" s="4" t="s">
        <v>737</v>
      </c>
      <c r="B475" s="60">
        <v>9.9975999999999995E-2</v>
      </c>
      <c r="C475" s="60">
        <v>0.200547</v>
      </c>
      <c r="D475" s="60">
        <v>5.9943000000000003E-2</v>
      </c>
      <c r="E475" s="4"/>
      <c r="F475" s="75">
        <v>44670.620462384257</v>
      </c>
      <c r="G475" s="4"/>
      <c r="H475" s="9"/>
      <c r="I475" s="9"/>
      <c r="J475" s="9"/>
      <c r="K475" s="9"/>
    </row>
    <row r="476" spans="1:11" x14ac:dyDescent="0.55000000000000004">
      <c r="A476" s="4" t="s">
        <v>738</v>
      </c>
      <c r="B476" s="60">
        <v>-0.25953399999999999</v>
      </c>
      <c r="C476" s="60">
        <v>-2.0101999999999998E-2</v>
      </c>
      <c r="D476" s="60">
        <v>-6.0024000000000001E-2</v>
      </c>
      <c r="E476" s="4"/>
      <c r="F476" s="75">
        <v>44670.620462384257</v>
      </c>
      <c r="G476" s="4"/>
      <c r="H476" s="9"/>
      <c r="I476" s="9"/>
      <c r="J476" s="9"/>
      <c r="K476" s="9"/>
    </row>
    <row r="477" spans="1:11" x14ac:dyDescent="0.55000000000000004">
      <c r="A477" s="4" t="s">
        <v>739</v>
      </c>
      <c r="B477" s="60">
        <v>-0.25972499999999998</v>
      </c>
      <c r="C477" s="60">
        <v>-2.0069E-2</v>
      </c>
      <c r="D477" s="60">
        <v>6.0090999999999999E-2</v>
      </c>
      <c r="E477" s="4"/>
      <c r="F477" s="75">
        <v>44670.620462384257</v>
      </c>
      <c r="G477" s="4"/>
      <c r="H477" s="9"/>
      <c r="I477" s="9"/>
      <c r="J477" s="9"/>
      <c r="K477" s="9"/>
    </row>
    <row r="478" spans="1:11" x14ac:dyDescent="0.55000000000000004">
      <c r="A478" s="4" t="s">
        <v>740</v>
      </c>
      <c r="B478" s="60">
        <v>-0.14752399999999999</v>
      </c>
      <c r="C478" s="60">
        <v>-0.144011</v>
      </c>
      <c r="D478" s="60">
        <v>0.11290699999999999</v>
      </c>
      <c r="E478" s="4"/>
      <c r="F478" s="75">
        <v>44670.620462384257</v>
      </c>
      <c r="G478" s="4"/>
      <c r="H478" s="9"/>
      <c r="I478" s="9"/>
      <c r="J478" s="9"/>
      <c r="K478" s="9"/>
    </row>
    <row r="479" spans="1:11" x14ac:dyDescent="0.55000000000000004">
      <c r="A479" s="4" t="s">
        <v>741</v>
      </c>
      <c r="B479" s="60">
        <v>0.24249000000000001</v>
      </c>
      <c r="C479" s="60">
        <v>8.4852999999999998E-2</v>
      </c>
      <c r="D479" s="60">
        <v>0.112858</v>
      </c>
      <c r="E479" s="4"/>
      <c r="F479" s="75">
        <v>44670.620462384257</v>
      </c>
      <c r="G479" s="4"/>
      <c r="H479" s="9"/>
      <c r="I479" s="9"/>
      <c r="J479" s="9"/>
      <c r="K479" s="9"/>
    </row>
    <row r="480" spans="1:11" x14ac:dyDescent="0.55000000000000004">
      <c r="A480" s="4" t="s">
        <v>670</v>
      </c>
      <c r="B480" s="60">
        <v>0</v>
      </c>
      <c r="C480" s="60">
        <v>0</v>
      </c>
      <c r="D480" s="60">
        <v>0</v>
      </c>
      <c r="E480" s="4"/>
      <c r="F480" s="75">
        <v>44670.620512268521</v>
      </c>
      <c r="G480" s="4"/>
      <c r="H480" s="9">
        <v>167.99600000000001</v>
      </c>
      <c r="I480" s="9">
        <v>279.483</v>
      </c>
      <c r="J480" s="9">
        <f>H480-168.05</f>
        <v>-5.4000000000002046E-2</v>
      </c>
      <c r="K480" s="9">
        <f>I480-279.5</f>
        <v>-1.6999999999995907E-2</v>
      </c>
    </row>
    <row r="481" spans="1:11" x14ac:dyDescent="0.55000000000000004">
      <c r="A481" s="4" t="s">
        <v>671</v>
      </c>
      <c r="B481" s="60">
        <v>-0.100068</v>
      </c>
      <c r="C481" s="60">
        <v>0.200572</v>
      </c>
      <c r="D481" s="60">
        <v>-5.9982000000000001E-2</v>
      </c>
      <c r="E481" s="4"/>
      <c r="F481" s="75">
        <v>44670.620512268521</v>
      </c>
      <c r="G481" s="4"/>
      <c r="H481" s="9"/>
      <c r="I481" s="9"/>
      <c r="J481" s="9"/>
      <c r="K481" s="9"/>
    </row>
    <row r="482" spans="1:11" x14ac:dyDescent="0.55000000000000004">
      <c r="A482" s="4" t="s">
        <v>672</v>
      </c>
      <c r="B482" s="60">
        <v>-9.9881999999999999E-2</v>
      </c>
      <c r="C482" s="60">
        <v>0.20053199999999999</v>
      </c>
      <c r="D482" s="60">
        <v>6.0127E-2</v>
      </c>
      <c r="E482" s="4"/>
      <c r="F482" s="75">
        <v>44670.620512268521</v>
      </c>
      <c r="G482" s="4"/>
      <c r="H482" s="9"/>
      <c r="I482" s="9"/>
      <c r="J482" s="9"/>
      <c r="K482" s="9"/>
    </row>
    <row r="483" spans="1:11" x14ac:dyDescent="0.55000000000000004">
      <c r="A483" s="4" t="s">
        <v>673</v>
      </c>
      <c r="B483" s="60">
        <v>0.10000100000000001</v>
      </c>
      <c r="C483" s="60">
        <v>0.20057800000000001</v>
      </c>
      <c r="D483" s="60">
        <v>-6.0035999999999999E-2</v>
      </c>
      <c r="E483" s="4"/>
      <c r="F483" s="75">
        <v>44670.620512268521</v>
      </c>
      <c r="G483" s="4"/>
      <c r="H483" s="9"/>
      <c r="I483" s="9"/>
      <c r="J483" s="9"/>
      <c r="K483" s="9"/>
    </row>
    <row r="484" spans="1:11" x14ac:dyDescent="0.55000000000000004">
      <c r="A484" s="4" t="s">
        <v>674</v>
      </c>
      <c r="B484" s="60">
        <v>9.9976999999999996E-2</v>
      </c>
      <c r="C484" s="60">
        <v>0.20053399999999999</v>
      </c>
      <c r="D484" s="60">
        <v>6.0127E-2</v>
      </c>
      <c r="E484" s="4"/>
      <c r="F484" s="75">
        <v>44670.620512268521</v>
      </c>
      <c r="G484" s="4"/>
      <c r="H484" s="9"/>
      <c r="I484" s="9"/>
      <c r="J484" s="9"/>
      <c r="K484" s="9"/>
    </row>
    <row r="485" spans="1:11" x14ac:dyDescent="0.55000000000000004">
      <c r="A485" s="4" t="s">
        <v>675</v>
      </c>
      <c r="B485" s="60">
        <v>-0.25957200000000002</v>
      </c>
      <c r="C485" s="60">
        <v>-2.0073000000000001E-2</v>
      </c>
      <c r="D485" s="60">
        <v>-5.9970000000000002E-2</v>
      </c>
      <c r="E485" s="4"/>
      <c r="F485" s="75">
        <v>44670.620512268521</v>
      </c>
      <c r="G485" s="4"/>
      <c r="H485" s="9"/>
      <c r="I485" s="9"/>
      <c r="J485" s="9"/>
      <c r="K485" s="9"/>
    </row>
    <row r="486" spans="1:11" x14ac:dyDescent="0.55000000000000004">
      <c r="A486" s="4" t="s">
        <v>676</v>
      </c>
      <c r="B486" s="60">
        <v>-0.259515</v>
      </c>
      <c r="C486" s="60">
        <v>-2.0140999999999999E-2</v>
      </c>
      <c r="D486" s="60">
        <v>6.0038000000000001E-2</v>
      </c>
      <c r="E486" s="4"/>
      <c r="F486" s="75">
        <v>44670.620512268521</v>
      </c>
      <c r="G486" s="4"/>
      <c r="H486" s="9"/>
      <c r="I486" s="9"/>
      <c r="J486" s="9"/>
      <c r="K486" s="9"/>
    </row>
    <row r="487" spans="1:11" x14ac:dyDescent="0.55000000000000004">
      <c r="A487" s="4" t="s">
        <v>677</v>
      </c>
      <c r="B487" s="60">
        <v>-0.14759</v>
      </c>
      <c r="C487" s="60">
        <v>-0.144038</v>
      </c>
      <c r="D487" s="60">
        <v>0.112874</v>
      </c>
      <c r="E487" s="4"/>
      <c r="F487" s="75">
        <v>44670.620512268521</v>
      </c>
      <c r="G487" s="4"/>
      <c r="H487" s="9"/>
      <c r="I487" s="9"/>
      <c r="J487" s="9"/>
      <c r="K487" s="9"/>
    </row>
    <row r="488" spans="1:11" x14ac:dyDescent="0.55000000000000004">
      <c r="A488" s="4" t="s">
        <v>678</v>
      </c>
      <c r="B488" s="60">
        <v>0.24271400000000001</v>
      </c>
      <c r="C488" s="60">
        <v>8.4943000000000005E-2</v>
      </c>
      <c r="D488" s="60">
        <v>0.112842</v>
      </c>
      <c r="E488" s="4"/>
      <c r="F488" s="75">
        <v>44670.620512268521</v>
      </c>
      <c r="G488" s="4"/>
      <c r="H488" s="9"/>
      <c r="I488" s="9"/>
      <c r="J488" s="9"/>
      <c r="K488" s="9"/>
    </row>
    <row r="489" spans="1:11" x14ac:dyDescent="0.55000000000000004">
      <c r="A489" s="4" t="s">
        <v>706</v>
      </c>
      <c r="B489" s="60">
        <v>0</v>
      </c>
      <c r="C489" s="60">
        <v>0</v>
      </c>
      <c r="D489" s="60">
        <v>0</v>
      </c>
      <c r="E489" s="4"/>
      <c r="F489" s="75">
        <v>44670.620542592595</v>
      </c>
      <c r="G489" s="4"/>
      <c r="H489" s="9">
        <v>168.012</v>
      </c>
      <c r="I489" s="9">
        <v>279.49800000000005</v>
      </c>
      <c r="J489" s="9">
        <f>H489-168.05</f>
        <v>-3.8000000000010914E-2</v>
      </c>
      <c r="K489" s="9">
        <f>I489-279.5</f>
        <v>-1.9999999999527063E-3</v>
      </c>
    </row>
    <row r="490" spans="1:11" x14ac:dyDescent="0.55000000000000004">
      <c r="A490" s="4" t="s">
        <v>707</v>
      </c>
      <c r="B490" s="60">
        <v>-9.9956000000000003E-2</v>
      </c>
      <c r="C490" s="60">
        <v>0.20053399999999999</v>
      </c>
      <c r="D490" s="60">
        <v>-6.0019999999999997E-2</v>
      </c>
      <c r="E490" s="4"/>
      <c r="F490" s="75">
        <v>44670.620542592595</v>
      </c>
      <c r="G490" s="4"/>
      <c r="H490" s="9"/>
      <c r="I490" s="9"/>
      <c r="J490" s="9"/>
      <c r="K490" s="9"/>
    </row>
    <row r="491" spans="1:11" x14ac:dyDescent="0.55000000000000004">
      <c r="A491" s="4" t="s">
        <v>708</v>
      </c>
      <c r="B491" s="60">
        <v>-9.9874000000000004E-2</v>
      </c>
      <c r="C491" s="60">
        <v>0.200514</v>
      </c>
      <c r="D491" s="60">
        <v>6.0107000000000001E-2</v>
      </c>
      <c r="E491" s="4"/>
      <c r="F491" s="75">
        <v>44670.620542592595</v>
      </c>
      <c r="G491" s="4"/>
      <c r="H491" s="9"/>
      <c r="I491" s="9"/>
      <c r="J491" s="9"/>
      <c r="K491" s="9"/>
    </row>
    <row r="492" spans="1:11" x14ac:dyDescent="0.55000000000000004">
      <c r="A492" s="4" t="s">
        <v>709</v>
      </c>
      <c r="B492" s="60">
        <v>0.100133</v>
      </c>
      <c r="C492" s="60">
        <v>0.20049700000000001</v>
      </c>
      <c r="D492" s="60">
        <v>-6.0086000000000001E-2</v>
      </c>
      <c r="E492" s="4"/>
      <c r="F492" s="75">
        <v>44670.620542592595</v>
      </c>
      <c r="G492" s="4"/>
      <c r="H492" s="9"/>
      <c r="I492" s="9"/>
      <c r="J492" s="9"/>
      <c r="K492" s="9"/>
    </row>
    <row r="493" spans="1:11" x14ac:dyDescent="0.55000000000000004">
      <c r="A493" s="4" t="s">
        <v>710</v>
      </c>
      <c r="B493" s="60">
        <v>0.100116</v>
      </c>
      <c r="C493" s="60">
        <v>0.200488</v>
      </c>
      <c r="D493" s="60">
        <v>6.0186000000000003E-2</v>
      </c>
      <c r="E493" s="4"/>
      <c r="F493" s="75">
        <v>44670.620542592595</v>
      </c>
      <c r="G493" s="4"/>
      <c r="H493" s="9"/>
      <c r="I493" s="9"/>
      <c r="J493" s="9"/>
      <c r="K493" s="9"/>
    </row>
    <row r="494" spans="1:11" x14ac:dyDescent="0.55000000000000004">
      <c r="A494" s="4" t="s">
        <v>711</v>
      </c>
      <c r="B494" s="60">
        <v>-0.25988</v>
      </c>
      <c r="C494" s="60">
        <v>-2.0249E-2</v>
      </c>
      <c r="D494" s="60">
        <v>-5.9878000000000001E-2</v>
      </c>
      <c r="E494" s="4"/>
      <c r="F494" s="75">
        <v>44670.620542592595</v>
      </c>
      <c r="G494" s="4"/>
      <c r="H494" s="9"/>
      <c r="I494" s="9"/>
      <c r="J494" s="9"/>
      <c r="K494" s="9"/>
    </row>
    <row r="495" spans="1:11" x14ac:dyDescent="0.55000000000000004">
      <c r="A495" s="4" t="s">
        <v>712</v>
      </c>
      <c r="B495" s="60">
        <v>-0.25955899999999998</v>
      </c>
      <c r="C495" s="60">
        <v>-2.0129999999999999E-2</v>
      </c>
      <c r="D495" s="60">
        <v>6.0026000000000003E-2</v>
      </c>
      <c r="E495" s="4"/>
      <c r="F495" s="75">
        <v>44670.620542592595</v>
      </c>
      <c r="G495" s="4"/>
      <c r="H495" s="9"/>
      <c r="I495" s="9"/>
      <c r="J495" s="9"/>
      <c r="K495" s="9"/>
    </row>
    <row r="496" spans="1:11" x14ac:dyDescent="0.55000000000000004">
      <c r="A496" s="4" t="s">
        <v>713</v>
      </c>
      <c r="B496" s="60">
        <v>-0.14758399999999999</v>
      </c>
      <c r="C496" s="60">
        <v>-0.144008</v>
      </c>
      <c r="D496" s="60">
        <v>0.112967</v>
      </c>
      <c r="E496" s="4"/>
      <c r="F496" s="75">
        <v>44670.620542592595</v>
      </c>
      <c r="G496" s="4"/>
      <c r="H496" s="9"/>
      <c r="I496" s="9"/>
      <c r="J496" s="9"/>
      <c r="K496" s="9"/>
    </row>
    <row r="497" spans="1:11" x14ac:dyDescent="0.55000000000000004">
      <c r="A497" s="4" t="s">
        <v>714</v>
      </c>
      <c r="B497" s="60">
        <v>0.24255399999999999</v>
      </c>
      <c r="C497" s="60">
        <v>8.4847000000000006E-2</v>
      </c>
      <c r="D497" s="60">
        <v>0.11287</v>
      </c>
      <c r="E497" s="4"/>
      <c r="F497" s="75">
        <v>44670.620542592595</v>
      </c>
      <c r="G497" s="4"/>
      <c r="H497" s="9"/>
      <c r="I497" s="9"/>
      <c r="J497" s="9"/>
      <c r="K497" s="9"/>
    </row>
    <row r="498" spans="1:11" x14ac:dyDescent="0.55000000000000004">
      <c r="A498" s="4" t="s">
        <v>769</v>
      </c>
      <c r="B498" s="60">
        <v>0</v>
      </c>
      <c r="C498" s="60">
        <v>0</v>
      </c>
      <c r="D498" s="60">
        <v>0</v>
      </c>
      <c r="E498" s="4"/>
      <c r="F498" s="75">
        <v>44670.620592245374</v>
      </c>
      <c r="G498" s="4"/>
      <c r="H498" s="9">
        <v>168.00799999999998</v>
      </c>
      <c r="I498" s="9">
        <v>279.48099999999999</v>
      </c>
      <c r="J498" s="9">
        <f>H498-168.05</f>
        <v>-4.2000000000030013E-2</v>
      </c>
      <c r="K498" s="9">
        <f>I498-279.5</f>
        <v>-1.9000000000005457E-2</v>
      </c>
    </row>
    <row r="499" spans="1:11" x14ac:dyDescent="0.55000000000000004">
      <c r="A499" s="4" t="s">
        <v>770</v>
      </c>
      <c r="B499" s="60">
        <v>-9.9983000000000002E-2</v>
      </c>
      <c r="C499" s="60">
        <v>0.200541</v>
      </c>
      <c r="D499" s="60">
        <v>-6.0025000000000002E-2</v>
      </c>
      <c r="E499" s="4"/>
      <c r="F499" s="75">
        <v>44670.620592245374</v>
      </c>
      <c r="G499" s="4"/>
      <c r="H499" s="9"/>
      <c r="I499" s="9"/>
      <c r="J499" s="9"/>
      <c r="K499" s="9"/>
    </row>
    <row r="500" spans="1:11" x14ac:dyDescent="0.55000000000000004">
      <c r="A500" s="4" t="s">
        <v>771</v>
      </c>
      <c r="B500" s="60">
        <v>-9.9928000000000003E-2</v>
      </c>
      <c r="C500" s="60">
        <v>0.20053000000000001</v>
      </c>
      <c r="D500" s="60">
        <v>5.9993999999999999E-2</v>
      </c>
      <c r="E500" s="4"/>
      <c r="F500" s="75">
        <v>44670.620592245374</v>
      </c>
      <c r="G500" s="4"/>
      <c r="H500" s="9"/>
      <c r="I500" s="9"/>
      <c r="J500" s="9"/>
      <c r="K500" s="9"/>
    </row>
    <row r="501" spans="1:11" x14ac:dyDescent="0.55000000000000004">
      <c r="A501" s="4" t="s">
        <v>772</v>
      </c>
      <c r="B501" s="60">
        <v>0.10012500000000001</v>
      </c>
      <c r="C501" s="60">
        <v>0.20049</v>
      </c>
      <c r="D501" s="60">
        <v>-6.0034999999999998E-2</v>
      </c>
      <c r="E501" s="4"/>
      <c r="F501" s="75">
        <v>44670.620592245374</v>
      </c>
      <c r="G501" s="4"/>
      <c r="H501" s="9"/>
      <c r="I501" s="9"/>
      <c r="J501" s="9"/>
      <c r="K501" s="9"/>
    </row>
    <row r="502" spans="1:11" x14ac:dyDescent="0.55000000000000004">
      <c r="A502" s="4" t="s">
        <v>773</v>
      </c>
      <c r="B502" s="60">
        <v>0.10014000000000001</v>
      </c>
      <c r="C502" s="60">
        <v>0.200546</v>
      </c>
      <c r="D502" s="60">
        <v>6.0109000000000003E-2</v>
      </c>
      <c r="E502" s="4"/>
      <c r="F502" s="75">
        <v>44670.620592245374</v>
      </c>
      <c r="G502" s="4"/>
      <c r="H502" s="9"/>
      <c r="I502" s="9"/>
      <c r="J502" s="9"/>
      <c r="K502" s="9"/>
    </row>
    <row r="503" spans="1:11" x14ac:dyDescent="0.55000000000000004">
      <c r="A503" s="4" t="s">
        <v>774</v>
      </c>
      <c r="B503" s="60">
        <v>-0.25987300000000002</v>
      </c>
      <c r="C503" s="60">
        <v>-2.0163E-2</v>
      </c>
      <c r="D503" s="60">
        <v>-5.9670000000000001E-2</v>
      </c>
      <c r="E503" s="4"/>
      <c r="F503" s="75">
        <v>44670.620592245374</v>
      </c>
      <c r="G503" s="4"/>
      <c r="H503" s="9"/>
      <c r="I503" s="9"/>
      <c r="J503" s="9"/>
      <c r="K503" s="9"/>
    </row>
    <row r="504" spans="1:11" x14ac:dyDescent="0.55000000000000004">
      <c r="A504" s="4" t="s">
        <v>775</v>
      </c>
      <c r="B504" s="60">
        <v>-0.259546</v>
      </c>
      <c r="C504" s="60">
        <v>-2.0101999999999998E-2</v>
      </c>
      <c r="D504" s="60">
        <v>6.0034999999999998E-2</v>
      </c>
      <c r="E504" s="4"/>
      <c r="F504" s="75">
        <v>44670.620592245374</v>
      </c>
      <c r="G504" s="4"/>
      <c r="H504" s="9"/>
      <c r="I504" s="9"/>
      <c r="J504" s="9"/>
      <c r="K504" s="9"/>
    </row>
    <row r="505" spans="1:11" x14ac:dyDescent="0.55000000000000004">
      <c r="A505" s="4" t="s">
        <v>776</v>
      </c>
      <c r="B505" s="60">
        <v>-0.14754</v>
      </c>
      <c r="C505" s="60">
        <v>-0.144011</v>
      </c>
      <c r="D505" s="60">
        <v>0.11289</v>
      </c>
      <c r="E505" s="4"/>
      <c r="F505" s="75">
        <v>44670.620592245374</v>
      </c>
      <c r="G505" s="4"/>
      <c r="H505" s="9"/>
      <c r="I505" s="9"/>
      <c r="J505" s="9"/>
      <c r="K505" s="9"/>
    </row>
    <row r="506" spans="1:11" x14ac:dyDescent="0.55000000000000004">
      <c r="A506" s="4" t="s">
        <v>777</v>
      </c>
      <c r="B506" s="60">
        <v>0.24250099999999999</v>
      </c>
      <c r="C506" s="60">
        <v>8.4862000000000007E-2</v>
      </c>
      <c r="D506" s="60">
        <v>0.11281099999999999</v>
      </c>
      <c r="E506" s="4"/>
      <c r="F506" s="75">
        <v>44670.620592245374</v>
      </c>
      <c r="G506" s="4"/>
      <c r="H506" s="9"/>
      <c r="I506" s="9"/>
      <c r="J506" s="9"/>
      <c r="K506" s="9"/>
    </row>
    <row r="507" spans="1:11" x14ac:dyDescent="0.55000000000000004">
      <c r="A507" s="4" t="s">
        <v>724</v>
      </c>
      <c r="B507" s="60">
        <v>0</v>
      </c>
      <c r="C507" s="60">
        <v>0</v>
      </c>
      <c r="D507" s="60">
        <v>0</v>
      </c>
      <c r="E507" s="4"/>
      <c r="F507" s="75">
        <v>44670.620623263887</v>
      </c>
      <c r="G507" s="4"/>
      <c r="H507" s="9">
        <v>168.023</v>
      </c>
      <c r="I507" s="9">
        <v>279.49900000000002</v>
      </c>
      <c r="J507" s="9">
        <f>H507-168.05</f>
        <v>-2.7000000000015234E-2</v>
      </c>
      <c r="K507" s="9">
        <f>I507-279.5</f>
        <v>-9.9999999997635314E-4</v>
      </c>
    </row>
    <row r="508" spans="1:11" x14ac:dyDescent="0.55000000000000004">
      <c r="A508" s="4" t="s">
        <v>725</v>
      </c>
      <c r="B508" s="60">
        <v>-0.100064</v>
      </c>
      <c r="C508" s="60">
        <v>0.200545</v>
      </c>
      <c r="D508" s="60">
        <v>-6.0068000000000003E-2</v>
      </c>
      <c r="E508" s="4"/>
      <c r="F508" s="75">
        <v>44670.620623263887</v>
      </c>
      <c r="G508" s="4"/>
      <c r="H508" s="9"/>
      <c r="I508" s="9"/>
      <c r="J508" s="9"/>
      <c r="K508" s="9"/>
    </row>
    <row r="509" spans="1:11" x14ac:dyDescent="0.55000000000000004">
      <c r="A509" s="4" t="s">
        <v>726</v>
      </c>
      <c r="B509" s="60">
        <v>-9.9971000000000004E-2</v>
      </c>
      <c r="C509" s="60">
        <v>0.20053399999999999</v>
      </c>
      <c r="D509" s="60">
        <v>6.0070999999999999E-2</v>
      </c>
      <c r="E509" s="4"/>
      <c r="F509" s="75">
        <v>44670.620623263887</v>
      </c>
      <c r="G509" s="4"/>
      <c r="H509" s="9"/>
      <c r="I509" s="9"/>
      <c r="J509" s="9"/>
      <c r="K509" s="9"/>
    </row>
    <row r="510" spans="1:11" x14ac:dyDescent="0.55000000000000004">
      <c r="A510" s="4" t="s">
        <v>727</v>
      </c>
      <c r="B510" s="60">
        <v>9.9985000000000004E-2</v>
      </c>
      <c r="C510" s="60">
        <v>0.20052</v>
      </c>
      <c r="D510" s="60">
        <v>-6.0130000000000003E-2</v>
      </c>
      <c r="E510" s="4"/>
      <c r="F510" s="75">
        <v>44670.620623263887</v>
      </c>
      <c r="G510" s="4"/>
      <c r="H510" s="9"/>
      <c r="I510" s="9"/>
      <c r="J510" s="9"/>
      <c r="K510" s="9"/>
    </row>
    <row r="511" spans="1:11" x14ac:dyDescent="0.55000000000000004">
      <c r="A511" s="4" t="s">
        <v>728</v>
      </c>
      <c r="B511" s="60">
        <v>0.10012799999999999</v>
      </c>
      <c r="C511" s="60">
        <v>0.20055700000000001</v>
      </c>
      <c r="D511" s="60">
        <v>5.9969000000000001E-2</v>
      </c>
      <c r="E511" s="4"/>
      <c r="F511" s="75">
        <v>44670.620623263887</v>
      </c>
      <c r="G511" s="4"/>
      <c r="H511" s="9"/>
      <c r="I511" s="9"/>
      <c r="J511" s="9"/>
      <c r="K511" s="9"/>
    </row>
    <row r="512" spans="1:11" x14ac:dyDescent="0.55000000000000004">
      <c r="A512" s="4" t="s">
        <v>729</v>
      </c>
      <c r="B512" s="60">
        <v>-0.25958700000000001</v>
      </c>
      <c r="C512" s="60">
        <v>-2.0070999999999999E-2</v>
      </c>
      <c r="D512" s="60">
        <v>-5.9992999999999998E-2</v>
      </c>
      <c r="E512" s="4"/>
      <c r="F512" s="75">
        <v>44670.620623263887</v>
      </c>
      <c r="G512" s="4"/>
      <c r="H512" s="9"/>
      <c r="I512" s="9"/>
      <c r="J512" s="9"/>
      <c r="K512" s="9"/>
    </row>
    <row r="513" spans="1:11" x14ac:dyDescent="0.55000000000000004">
      <c r="A513" s="4" t="s">
        <v>730</v>
      </c>
      <c r="B513" s="60">
        <v>-0.25957400000000003</v>
      </c>
      <c r="C513" s="60">
        <v>-2.0093E-2</v>
      </c>
      <c r="D513" s="60">
        <v>6.0019000000000003E-2</v>
      </c>
      <c r="E513" s="4"/>
      <c r="F513" s="75">
        <v>44670.620623263887</v>
      </c>
      <c r="G513" s="4"/>
      <c r="H513" s="9"/>
      <c r="I513" s="9"/>
      <c r="J513" s="9"/>
      <c r="K513" s="9"/>
    </row>
    <row r="514" spans="1:11" x14ac:dyDescent="0.55000000000000004">
      <c r="A514" s="4" t="s">
        <v>731</v>
      </c>
      <c r="B514" s="60">
        <v>-0.14761299999999999</v>
      </c>
      <c r="C514" s="60">
        <v>-0.14402799999999999</v>
      </c>
      <c r="D514" s="60">
        <v>0.112889</v>
      </c>
      <c r="E514" s="4"/>
      <c r="F514" s="75">
        <v>44670.620623263887</v>
      </c>
      <c r="G514" s="4"/>
      <c r="H514" s="9"/>
      <c r="I514" s="9"/>
      <c r="J514" s="9"/>
      <c r="K514" s="9"/>
    </row>
    <row r="515" spans="1:11" x14ac:dyDescent="0.55000000000000004">
      <c r="A515" s="4" t="s">
        <v>732</v>
      </c>
      <c r="B515" s="60">
        <v>0.24252899999999999</v>
      </c>
      <c r="C515" s="60">
        <v>8.4839999999999999E-2</v>
      </c>
      <c r="D515" s="60">
        <v>0.11286400000000001</v>
      </c>
      <c r="E515" s="4"/>
      <c r="F515" s="75">
        <v>44670.620623263887</v>
      </c>
      <c r="G515" s="4"/>
      <c r="H515" s="9"/>
      <c r="I515" s="9"/>
      <c r="J515" s="9"/>
      <c r="K515" s="9"/>
    </row>
    <row r="516" spans="1:11" x14ac:dyDescent="0.55000000000000004">
      <c r="A516" s="4" t="s">
        <v>589</v>
      </c>
      <c r="B516" s="60">
        <v>0</v>
      </c>
      <c r="C516" s="60">
        <v>0</v>
      </c>
      <c r="D516" s="60">
        <v>0</v>
      </c>
      <c r="E516" s="4"/>
      <c r="F516" s="75">
        <v>44670.620653356484</v>
      </c>
      <c r="G516" s="4"/>
      <c r="H516" s="9">
        <v>168.02100000000002</v>
      </c>
      <c r="I516" s="9">
        <v>279.47699999999998</v>
      </c>
      <c r="J516" s="9">
        <f>H516-168.05</f>
        <v>-2.8999999999996362E-2</v>
      </c>
      <c r="K516" s="9">
        <f>I516-279.5</f>
        <v>-2.3000000000024556E-2</v>
      </c>
    </row>
    <row r="517" spans="1:11" x14ac:dyDescent="0.55000000000000004">
      <c r="A517" s="4" t="s">
        <v>590</v>
      </c>
      <c r="B517" s="60">
        <v>-9.9860000000000004E-2</v>
      </c>
      <c r="C517" s="60">
        <v>0.20058899999999999</v>
      </c>
      <c r="D517" s="60">
        <v>-6.0052000000000001E-2</v>
      </c>
      <c r="E517" s="4"/>
      <c r="F517" s="75">
        <v>44670.620653356484</v>
      </c>
      <c r="G517" s="4"/>
      <c r="H517" s="9"/>
      <c r="I517" s="9"/>
      <c r="J517" s="9"/>
      <c r="K517" s="9"/>
    </row>
    <row r="518" spans="1:11" x14ac:dyDescent="0.55000000000000004">
      <c r="A518" s="4" t="s">
        <v>591</v>
      </c>
      <c r="B518" s="60">
        <v>-9.9998000000000004E-2</v>
      </c>
      <c r="C518" s="60">
        <v>0.20061100000000001</v>
      </c>
      <c r="D518" s="60">
        <v>6.0165000000000003E-2</v>
      </c>
      <c r="E518" s="4"/>
      <c r="F518" s="75">
        <v>44670.620653356484</v>
      </c>
      <c r="G518" s="4"/>
      <c r="H518" s="9"/>
      <c r="I518" s="9"/>
      <c r="J518" s="9"/>
      <c r="K518" s="9"/>
    </row>
    <row r="519" spans="1:11" x14ac:dyDescent="0.55000000000000004">
      <c r="A519" s="4" t="s">
        <v>592</v>
      </c>
      <c r="B519" s="60">
        <v>0.100146</v>
      </c>
      <c r="C519" s="60">
        <v>0.20061100000000001</v>
      </c>
      <c r="D519" s="60">
        <v>-6.0079E-2</v>
      </c>
      <c r="E519" s="4"/>
      <c r="F519" s="75">
        <v>44670.620653356484</v>
      </c>
      <c r="G519" s="4"/>
      <c r="H519" s="9"/>
      <c r="I519" s="9"/>
      <c r="J519" s="9"/>
      <c r="K519" s="9"/>
    </row>
    <row r="520" spans="1:11" x14ac:dyDescent="0.55000000000000004">
      <c r="A520" s="4" t="s">
        <v>593</v>
      </c>
      <c r="B520" s="60">
        <v>0.100186</v>
      </c>
      <c r="C520" s="60">
        <v>0.200627</v>
      </c>
      <c r="D520" s="60">
        <v>6.0152999999999998E-2</v>
      </c>
      <c r="E520" s="4"/>
      <c r="F520" s="75">
        <v>44670.620653356484</v>
      </c>
      <c r="G520" s="4"/>
      <c r="H520" s="9"/>
      <c r="I520" s="9"/>
      <c r="J520" s="9"/>
      <c r="K520" s="9"/>
    </row>
    <row r="521" spans="1:11" x14ac:dyDescent="0.55000000000000004">
      <c r="A521" s="4" t="s">
        <v>594</v>
      </c>
      <c r="B521" s="60">
        <v>-0.25953100000000001</v>
      </c>
      <c r="C521" s="60">
        <v>-2.0081999999999999E-2</v>
      </c>
      <c r="D521" s="60">
        <v>-6.0053000000000002E-2</v>
      </c>
      <c r="E521" s="4"/>
      <c r="F521" s="75">
        <v>44670.620653356484</v>
      </c>
      <c r="G521" s="4"/>
      <c r="H521" s="9"/>
      <c r="I521" s="9"/>
      <c r="J521" s="9"/>
      <c r="K521" s="9"/>
    </row>
    <row r="522" spans="1:11" x14ac:dyDescent="0.55000000000000004">
      <c r="A522" s="4" t="s">
        <v>595</v>
      </c>
      <c r="B522" s="60">
        <v>-0.25969700000000001</v>
      </c>
      <c r="C522" s="60">
        <v>-2.0257000000000001E-2</v>
      </c>
      <c r="D522" s="60">
        <v>6.0054999999999997E-2</v>
      </c>
      <c r="E522" s="4"/>
      <c r="F522" s="75">
        <v>44670.620653356484</v>
      </c>
      <c r="G522" s="4"/>
      <c r="H522" s="9"/>
      <c r="I522" s="9"/>
      <c r="J522" s="9"/>
      <c r="K522" s="9"/>
    </row>
    <row r="523" spans="1:11" x14ac:dyDescent="0.55000000000000004">
      <c r="A523" s="4" t="s">
        <v>596</v>
      </c>
      <c r="B523" s="60">
        <v>-0.14754</v>
      </c>
      <c r="C523" s="60">
        <v>-0.14401</v>
      </c>
      <c r="D523" s="60">
        <v>0.112858</v>
      </c>
      <c r="E523" s="4"/>
      <c r="F523" s="75">
        <v>44670.620653356484</v>
      </c>
      <c r="G523" s="4"/>
      <c r="H523" s="9"/>
      <c r="I523" s="9"/>
      <c r="J523" s="9"/>
      <c r="K523" s="9"/>
    </row>
    <row r="524" spans="1:11" x14ac:dyDescent="0.55000000000000004">
      <c r="A524" s="4" t="s">
        <v>597</v>
      </c>
      <c r="B524" s="60">
        <v>0.242535</v>
      </c>
      <c r="C524" s="60">
        <v>8.4844000000000003E-2</v>
      </c>
      <c r="D524" s="60">
        <v>0.112899</v>
      </c>
      <c r="E524" s="4"/>
      <c r="F524" s="75">
        <v>44670.620653356484</v>
      </c>
      <c r="G524" s="4"/>
      <c r="H524" s="9"/>
      <c r="I524" s="9"/>
      <c r="J524" s="9"/>
      <c r="K524" s="9"/>
    </row>
    <row r="525" spans="1:11" x14ac:dyDescent="0.55000000000000004">
      <c r="A525" s="4" t="s">
        <v>679</v>
      </c>
      <c r="B525" s="60">
        <v>0</v>
      </c>
      <c r="C525" s="60">
        <v>0</v>
      </c>
      <c r="D525" s="60">
        <v>0</v>
      </c>
      <c r="E525" s="4"/>
      <c r="F525" s="75">
        <v>44670.620684027781</v>
      </c>
      <c r="G525" s="4"/>
      <c r="H525" s="9">
        <v>168.018</v>
      </c>
      <c r="I525" s="9">
        <v>279.49600000000004</v>
      </c>
      <c r="J525" s="9">
        <f>H525-168.05</f>
        <v>-3.2000000000010687E-2</v>
      </c>
      <c r="K525" s="9">
        <f>I525-279.5</f>
        <v>-3.999999999962256E-3</v>
      </c>
    </row>
    <row r="526" spans="1:11" x14ac:dyDescent="0.55000000000000004">
      <c r="A526" s="4" t="s">
        <v>680</v>
      </c>
      <c r="B526" s="60">
        <v>-0.100075</v>
      </c>
      <c r="C526" s="60">
        <v>0.20055100000000001</v>
      </c>
      <c r="D526" s="60">
        <v>-6.0044E-2</v>
      </c>
      <c r="E526" s="4"/>
      <c r="F526" s="75">
        <v>44670.620684027781</v>
      </c>
      <c r="G526" s="4"/>
      <c r="H526" s="9"/>
      <c r="I526" s="9"/>
      <c r="J526" s="9"/>
      <c r="K526" s="9"/>
    </row>
    <row r="527" spans="1:11" x14ac:dyDescent="0.55000000000000004">
      <c r="A527" s="4" t="s">
        <v>681</v>
      </c>
      <c r="B527" s="60">
        <v>-9.9931000000000006E-2</v>
      </c>
      <c r="C527" s="60">
        <v>0.20050999999999999</v>
      </c>
      <c r="D527" s="60">
        <v>6.0010000000000001E-2</v>
      </c>
      <c r="E527" s="4"/>
      <c r="F527" s="75">
        <v>44670.620684027781</v>
      </c>
      <c r="G527" s="4"/>
      <c r="H527" s="9"/>
      <c r="I527" s="9"/>
      <c r="J527" s="9"/>
      <c r="K527" s="9"/>
    </row>
    <row r="528" spans="1:11" x14ac:dyDescent="0.55000000000000004">
      <c r="A528" s="4" t="s">
        <v>682</v>
      </c>
      <c r="B528" s="60">
        <v>9.9959999999999993E-2</v>
      </c>
      <c r="C528" s="60">
        <v>0.200546</v>
      </c>
      <c r="D528" s="60">
        <v>-5.9989000000000001E-2</v>
      </c>
      <c r="E528" s="4"/>
      <c r="F528" s="75">
        <v>44670.620684027781</v>
      </c>
      <c r="G528" s="4"/>
      <c r="H528" s="9"/>
      <c r="I528" s="9"/>
      <c r="J528" s="9"/>
      <c r="K528" s="9"/>
    </row>
    <row r="529" spans="1:11" x14ac:dyDescent="0.55000000000000004">
      <c r="A529" s="4" t="s">
        <v>683</v>
      </c>
      <c r="B529" s="60">
        <v>0.100022</v>
      </c>
      <c r="C529" s="60">
        <v>0.200515</v>
      </c>
      <c r="D529" s="60">
        <v>6.0046000000000002E-2</v>
      </c>
      <c r="E529" s="4"/>
      <c r="F529" s="75">
        <v>44670.620684027781</v>
      </c>
      <c r="G529" s="4"/>
      <c r="H529" s="9"/>
      <c r="I529" s="9"/>
      <c r="J529" s="9"/>
      <c r="K529" s="9"/>
    </row>
    <row r="530" spans="1:11" x14ac:dyDescent="0.55000000000000004">
      <c r="A530" s="4" t="s">
        <v>684</v>
      </c>
      <c r="B530" s="60">
        <v>-0.25948700000000002</v>
      </c>
      <c r="C530" s="60">
        <v>-2.0104E-2</v>
      </c>
      <c r="D530" s="60">
        <v>-6.0118999999999999E-2</v>
      </c>
      <c r="E530" s="4"/>
      <c r="F530" s="75">
        <v>44670.620684027781</v>
      </c>
      <c r="G530" s="4"/>
      <c r="H530" s="9"/>
      <c r="I530" s="9"/>
      <c r="J530" s="9"/>
      <c r="K530" s="9"/>
    </row>
    <row r="531" spans="1:11" x14ac:dyDescent="0.55000000000000004">
      <c r="A531" s="4" t="s">
        <v>685</v>
      </c>
      <c r="B531" s="60">
        <v>-0.25958399999999998</v>
      </c>
      <c r="C531" s="60">
        <v>-2.0091999999999999E-2</v>
      </c>
      <c r="D531" s="60">
        <v>5.9894000000000003E-2</v>
      </c>
      <c r="E531" s="4"/>
      <c r="F531" s="75">
        <v>44670.620684027781</v>
      </c>
      <c r="G531" s="4"/>
      <c r="H531" s="9"/>
      <c r="I531" s="9"/>
      <c r="J531" s="9"/>
      <c r="K531" s="9"/>
    </row>
    <row r="532" spans="1:11" x14ac:dyDescent="0.55000000000000004">
      <c r="A532" s="4" t="s">
        <v>686</v>
      </c>
      <c r="B532" s="60">
        <v>-0.14752000000000001</v>
      </c>
      <c r="C532" s="60">
        <v>-0.144258</v>
      </c>
      <c r="D532" s="60">
        <v>0.112965</v>
      </c>
      <c r="E532" s="4"/>
      <c r="F532" s="75">
        <v>44670.620684027781</v>
      </c>
      <c r="G532" s="4"/>
      <c r="H532" s="9"/>
      <c r="I532" s="9"/>
      <c r="J532" s="9"/>
      <c r="K532" s="9"/>
    </row>
    <row r="533" spans="1:11" x14ac:dyDescent="0.55000000000000004">
      <c r="A533" s="4" t="s">
        <v>687</v>
      </c>
      <c r="B533" s="60">
        <v>0.242565</v>
      </c>
      <c r="C533" s="60">
        <v>8.5010000000000002E-2</v>
      </c>
      <c r="D533" s="60">
        <v>0.1129</v>
      </c>
      <c r="E533" s="4"/>
      <c r="F533" s="75">
        <v>44670.620684027781</v>
      </c>
      <c r="G533" s="4"/>
      <c r="H533" s="9"/>
      <c r="I533" s="9"/>
      <c r="J533" s="9"/>
      <c r="K533" s="9"/>
    </row>
    <row r="534" spans="1:11" x14ac:dyDescent="0.55000000000000004">
      <c r="A534" s="4" t="s">
        <v>688</v>
      </c>
      <c r="B534" s="60">
        <v>0</v>
      </c>
      <c r="C534" s="60">
        <v>0</v>
      </c>
      <c r="D534" s="60">
        <v>0</v>
      </c>
      <c r="E534" s="4"/>
      <c r="F534" s="75">
        <v>44670.620734027776</v>
      </c>
      <c r="G534" s="4"/>
      <c r="H534" s="9">
        <v>168.05200000000002</v>
      </c>
      <c r="I534" s="9">
        <v>279.47899999999998</v>
      </c>
      <c r="J534" s="9">
        <f>H534-168.05</f>
        <v>2.0000000000095497E-3</v>
      </c>
      <c r="K534" s="9">
        <f>I534-279.5</f>
        <v>-2.1000000000015007E-2</v>
      </c>
    </row>
    <row r="535" spans="1:11" x14ac:dyDescent="0.55000000000000004">
      <c r="A535" s="4" t="s">
        <v>689</v>
      </c>
      <c r="B535" s="60">
        <v>-0.100034</v>
      </c>
      <c r="C535" s="60">
        <v>0.20055700000000001</v>
      </c>
      <c r="D535" s="60">
        <v>-6.0095999999999997E-2</v>
      </c>
      <c r="E535" s="4"/>
      <c r="F535" s="75">
        <v>44670.620734027776</v>
      </c>
      <c r="G535" s="4"/>
      <c r="H535" s="9"/>
      <c r="I535" s="9"/>
      <c r="J535" s="9"/>
      <c r="K535" s="9"/>
    </row>
    <row r="536" spans="1:11" x14ac:dyDescent="0.55000000000000004">
      <c r="A536" s="4" t="s">
        <v>690</v>
      </c>
      <c r="B536" s="60">
        <v>-0.100023</v>
      </c>
      <c r="C536" s="60">
        <v>0.20050299999999999</v>
      </c>
      <c r="D536" s="60">
        <v>5.9895999999999998E-2</v>
      </c>
      <c r="E536" s="4"/>
      <c r="F536" s="75">
        <v>44670.620734027776</v>
      </c>
      <c r="G536" s="4"/>
      <c r="H536" s="9"/>
      <c r="I536" s="9"/>
      <c r="J536" s="9"/>
      <c r="K536" s="9"/>
    </row>
    <row r="537" spans="1:11" x14ac:dyDescent="0.55000000000000004">
      <c r="A537" s="4" t="s">
        <v>691</v>
      </c>
      <c r="B537" s="60">
        <v>0.100135</v>
      </c>
      <c r="C537" s="60">
        <v>0.20054900000000001</v>
      </c>
      <c r="D537" s="60">
        <v>-6.0054999999999997E-2</v>
      </c>
      <c r="E537" s="4"/>
      <c r="F537" s="75">
        <v>44670.620734027776</v>
      </c>
      <c r="G537" s="4"/>
      <c r="H537" s="9"/>
      <c r="I537" s="9"/>
      <c r="J537" s="9"/>
      <c r="K537" s="9"/>
    </row>
    <row r="538" spans="1:11" x14ac:dyDescent="0.55000000000000004">
      <c r="A538" s="4" t="s">
        <v>692</v>
      </c>
      <c r="B538" s="60">
        <v>9.9932999999999994E-2</v>
      </c>
      <c r="C538" s="60">
        <v>0.20059299999999999</v>
      </c>
      <c r="D538" s="60">
        <v>6.0123999999999997E-2</v>
      </c>
      <c r="E538" s="4"/>
      <c r="F538" s="75">
        <v>44670.620734027776</v>
      </c>
      <c r="G538" s="4"/>
      <c r="H538" s="9"/>
      <c r="I538" s="9"/>
      <c r="J538" s="9"/>
      <c r="K538" s="9"/>
    </row>
    <row r="539" spans="1:11" x14ac:dyDescent="0.55000000000000004">
      <c r="A539" s="4" t="s">
        <v>693</v>
      </c>
      <c r="B539" s="60">
        <v>-0.25956699999999999</v>
      </c>
      <c r="C539" s="60">
        <v>-2.0115000000000001E-2</v>
      </c>
      <c r="D539" s="60">
        <v>-6.0132999999999999E-2</v>
      </c>
      <c r="E539" s="4"/>
      <c r="F539" s="75">
        <v>44670.620734027776</v>
      </c>
      <c r="G539" s="4"/>
      <c r="H539" s="9"/>
      <c r="I539" s="9"/>
      <c r="J539" s="9"/>
      <c r="K539" s="9"/>
    </row>
    <row r="540" spans="1:11" x14ac:dyDescent="0.55000000000000004">
      <c r="A540" s="4" t="s">
        <v>694</v>
      </c>
      <c r="B540" s="60">
        <v>-0.25957200000000002</v>
      </c>
      <c r="C540" s="60">
        <v>-2.0129999999999999E-2</v>
      </c>
      <c r="D540" s="60">
        <v>5.9900000000000002E-2</v>
      </c>
      <c r="E540" s="4"/>
      <c r="F540" s="75">
        <v>44670.620734027776</v>
      </c>
      <c r="G540" s="4"/>
      <c r="H540" s="9"/>
      <c r="I540" s="9"/>
      <c r="J540" s="9"/>
      <c r="K540" s="9"/>
    </row>
    <row r="541" spans="1:11" x14ac:dyDescent="0.55000000000000004">
      <c r="A541" s="4" t="s">
        <v>695</v>
      </c>
      <c r="B541" s="60">
        <v>-0.14758599999999999</v>
      </c>
      <c r="C541" s="60">
        <v>-0.144117</v>
      </c>
      <c r="D541" s="60">
        <v>0.112884</v>
      </c>
      <c r="E541" s="4"/>
      <c r="F541" s="75">
        <v>44670.620734027776</v>
      </c>
      <c r="G541" s="4"/>
      <c r="H541" s="9"/>
      <c r="I541" s="9"/>
      <c r="J541" s="9"/>
      <c r="K541" s="9"/>
    </row>
    <row r="542" spans="1:11" x14ac:dyDescent="0.55000000000000004">
      <c r="A542" s="4" t="s">
        <v>696</v>
      </c>
      <c r="B542" s="60">
        <v>0.242504</v>
      </c>
      <c r="C542" s="60">
        <v>8.4719000000000003E-2</v>
      </c>
      <c r="D542" s="60">
        <v>0.112999</v>
      </c>
      <c r="E542" s="4"/>
      <c r="F542" s="75">
        <v>44670.620734027776</v>
      </c>
      <c r="G542" s="4"/>
      <c r="H542" s="9"/>
      <c r="I542" s="9"/>
      <c r="J542" s="9"/>
      <c r="K542" s="9"/>
    </row>
    <row r="543" spans="1:11" x14ac:dyDescent="0.55000000000000004">
      <c r="A543" s="4" t="s">
        <v>768</v>
      </c>
      <c r="B543" s="60">
        <v>0</v>
      </c>
      <c r="C543" s="60">
        <v>0</v>
      </c>
      <c r="D543" s="60">
        <v>0</v>
      </c>
      <c r="E543" s="4"/>
      <c r="F543" s="75">
        <v>44670.620762037041</v>
      </c>
      <c r="G543" s="4"/>
      <c r="H543" s="9">
        <v>168.03299999999999</v>
      </c>
      <c r="I543" s="9">
        <v>279.50599999999997</v>
      </c>
      <c r="J543" s="9">
        <f>H543-168.05</f>
        <v>-1.7000000000024329E-2</v>
      </c>
      <c r="K543" s="9">
        <f>I543-279.5</f>
        <v>5.9999999999718057E-3</v>
      </c>
    </row>
    <row r="544" spans="1:11" x14ac:dyDescent="0.55000000000000004">
      <c r="A544" s="4" t="s">
        <v>767</v>
      </c>
      <c r="B544" s="60">
        <v>-0.10003099999999999</v>
      </c>
      <c r="C544" s="60">
        <v>0.20058599999999999</v>
      </c>
      <c r="D544" s="60">
        <v>-6.0070999999999999E-2</v>
      </c>
      <c r="E544" s="4"/>
      <c r="F544" s="75">
        <v>44670.620762037041</v>
      </c>
      <c r="G544" s="4"/>
      <c r="H544" s="9"/>
      <c r="I544" s="9"/>
      <c r="J544" s="9"/>
      <c r="K544" s="9"/>
    </row>
    <row r="545" spans="1:11" x14ac:dyDescent="0.55000000000000004">
      <c r="A545" s="4" t="s">
        <v>766</v>
      </c>
      <c r="B545" s="60">
        <v>-9.9996000000000002E-2</v>
      </c>
      <c r="C545" s="60">
        <v>0.200544</v>
      </c>
      <c r="D545" s="60">
        <v>6.0026000000000003E-2</v>
      </c>
      <c r="E545" s="4"/>
      <c r="F545" s="75">
        <v>44670.620762037041</v>
      </c>
      <c r="G545" s="4"/>
      <c r="H545" s="9"/>
      <c r="I545" s="9"/>
      <c r="J545" s="9"/>
      <c r="K545" s="9"/>
    </row>
    <row r="546" spans="1:11" x14ac:dyDescent="0.55000000000000004">
      <c r="A546" s="4" t="s">
        <v>765</v>
      </c>
      <c r="B546" s="60">
        <v>0.100022</v>
      </c>
      <c r="C546" s="60">
        <v>0.20050299999999999</v>
      </c>
      <c r="D546" s="60">
        <v>-5.9991999999999997E-2</v>
      </c>
      <c r="E546" s="4"/>
      <c r="F546" s="75">
        <v>44670.620762037041</v>
      </c>
      <c r="G546" s="4"/>
      <c r="H546" s="9"/>
      <c r="I546" s="9"/>
      <c r="J546" s="9"/>
      <c r="K546" s="9"/>
    </row>
    <row r="547" spans="1:11" x14ac:dyDescent="0.55000000000000004">
      <c r="A547" s="4" t="s">
        <v>764</v>
      </c>
      <c r="B547" s="60">
        <v>9.9959999999999993E-2</v>
      </c>
      <c r="C547" s="60">
        <v>0.20053799999999999</v>
      </c>
      <c r="D547" s="60">
        <v>6.0061000000000003E-2</v>
      </c>
      <c r="E547" s="4"/>
      <c r="F547" s="75">
        <v>44670.620762037041</v>
      </c>
      <c r="G547" s="4"/>
      <c r="H547" s="9"/>
      <c r="I547" s="9"/>
      <c r="J547" s="9"/>
      <c r="K547" s="9"/>
    </row>
    <row r="548" spans="1:11" x14ac:dyDescent="0.55000000000000004">
      <c r="A548" s="4" t="s">
        <v>763</v>
      </c>
      <c r="B548" s="60">
        <v>-0.25957599999999997</v>
      </c>
      <c r="C548" s="60">
        <v>-2.01E-2</v>
      </c>
      <c r="D548" s="60">
        <v>-5.9978999999999998E-2</v>
      </c>
      <c r="E548" s="4"/>
      <c r="F548" s="75">
        <v>44670.620762037041</v>
      </c>
      <c r="G548" s="4"/>
      <c r="H548" s="9"/>
      <c r="I548" s="9"/>
      <c r="J548" s="9"/>
      <c r="K548" s="9"/>
    </row>
    <row r="549" spans="1:11" x14ac:dyDescent="0.55000000000000004">
      <c r="A549" s="4" t="s">
        <v>762</v>
      </c>
      <c r="B549" s="60">
        <v>-0.25983600000000001</v>
      </c>
      <c r="C549" s="60">
        <v>-2.0150000000000001E-2</v>
      </c>
      <c r="D549" s="60">
        <v>5.9732E-2</v>
      </c>
      <c r="E549" s="4"/>
      <c r="F549" s="75">
        <v>44670.620762037041</v>
      </c>
      <c r="G549" s="4"/>
      <c r="H549" s="9"/>
      <c r="I549" s="9"/>
      <c r="J549" s="9"/>
      <c r="K549" s="9"/>
    </row>
    <row r="550" spans="1:11" x14ac:dyDescent="0.55000000000000004">
      <c r="A550" s="4" t="s">
        <v>761</v>
      </c>
      <c r="B550" s="60">
        <v>-0.14752199999999999</v>
      </c>
      <c r="C550" s="60">
        <v>-0.14411099999999999</v>
      </c>
      <c r="D550" s="60">
        <v>0.11292199999999999</v>
      </c>
      <c r="E550" s="4"/>
      <c r="F550" s="75">
        <v>44670.620762037041</v>
      </c>
      <c r="G550" s="4"/>
      <c r="H550" s="9"/>
      <c r="I550" s="9"/>
      <c r="J550" s="9"/>
      <c r="K550" s="9"/>
    </row>
    <row r="551" spans="1:11" x14ac:dyDescent="0.55000000000000004">
      <c r="A551" s="4" t="s">
        <v>760</v>
      </c>
      <c r="B551" s="60">
        <v>0.24252499999999999</v>
      </c>
      <c r="C551" s="60">
        <v>8.4809999999999997E-2</v>
      </c>
      <c r="D551" s="60">
        <v>0.112903</v>
      </c>
      <c r="E551" s="4"/>
      <c r="F551" s="75">
        <v>44670.620762037041</v>
      </c>
      <c r="G551" s="4"/>
      <c r="H551" s="9"/>
      <c r="I551" s="9"/>
      <c r="J551" s="9"/>
      <c r="K551" s="9"/>
    </row>
    <row r="552" spans="1:11" x14ac:dyDescent="0.55000000000000004">
      <c r="A552" s="4" t="s">
        <v>973</v>
      </c>
      <c r="B552" s="60">
        <v>0</v>
      </c>
      <c r="C552" s="60">
        <v>0</v>
      </c>
      <c r="D552" s="60">
        <v>0</v>
      </c>
      <c r="E552" s="4"/>
      <c r="F552" s="75">
        <v>44670.620794444447</v>
      </c>
      <c r="G552" s="4"/>
      <c r="H552" s="9">
        <v>168.03199999999998</v>
      </c>
      <c r="I552" s="9">
        <v>279.48699999999997</v>
      </c>
      <c r="J552" s="9">
        <f>H552-168.05</f>
        <v>-1.8000000000029104E-2</v>
      </c>
      <c r="K552" s="9">
        <f>I552-279.5</f>
        <v>-1.3000000000033651E-2</v>
      </c>
    </row>
    <row r="553" spans="1:11" x14ac:dyDescent="0.55000000000000004">
      <c r="A553" s="4" t="s">
        <v>974</v>
      </c>
      <c r="B553" s="60">
        <v>-0.100075</v>
      </c>
      <c r="C553" s="60">
        <v>0.20061499999999999</v>
      </c>
      <c r="D553" s="60">
        <v>-5.9898E-2</v>
      </c>
      <c r="E553" s="4"/>
      <c r="F553" s="75">
        <v>44670.620794444447</v>
      </c>
      <c r="G553" s="4"/>
      <c r="H553" s="9"/>
      <c r="I553" s="9"/>
      <c r="J553" s="9"/>
      <c r="K553" s="9"/>
    </row>
    <row r="554" spans="1:11" x14ac:dyDescent="0.55000000000000004">
      <c r="A554" s="4" t="s">
        <v>975</v>
      </c>
      <c r="B554" s="60">
        <v>-9.9932999999999994E-2</v>
      </c>
      <c r="C554" s="60">
        <v>0.20052800000000001</v>
      </c>
      <c r="D554" s="60">
        <v>6.0199999999999997E-2</v>
      </c>
      <c r="E554" s="4"/>
      <c r="F554" s="75">
        <v>44670.620794444447</v>
      </c>
      <c r="G554" s="4"/>
      <c r="H554" s="9"/>
      <c r="I554" s="9"/>
      <c r="J554" s="9"/>
      <c r="K554" s="9"/>
    </row>
    <row r="555" spans="1:11" x14ac:dyDescent="0.55000000000000004">
      <c r="A555" s="4" t="s">
        <v>976</v>
      </c>
      <c r="B555" s="60">
        <v>9.9961999999999995E-2</v>
      </c>
      <c r="C555" s="60">
        <v>0.20061899999999999</v>
      </c>
      <c r="D555" s="60">
        <v>-6.0000999999999999E-2</v>
      </c>
      <c r="E555" s="4"/>
      <c r="F555" s="75">
        <v>44670.620794444447</v>
      </c>
      <c r="G555" s="4"/>
      <c r="H555" s="9"/>
      <c r="I555" s="9"/>
      <c r="J555" s="9"/>
      <c r="K555" s="9"/>
    </row>
    <row r="556" spans="1:11" x14ac:dyDescent="0.55000000000000004">
      <c r="A556" s="4" t="s">
        <v>977</v>
      </c>
      <c r="B556" s="60">
        <v>0.100004</v>
      </c>
      <c r="C556" s="60">
        <v>0.20057800000000001</v>
      </c>
      <c r="D556" s="60">
        <v>6.0169E-2</v>
      </c>
      <c r="E556" s="4"/>
      <c r="F556" s="75">
        <v>44670.620794444447</v>
      </c>
      <c r="G556" s="4"/>
      <c r="H556" s="9"/>
      <c r="I556" s="9"/>
      <c r="J556" s="9"/>
      <c r="K556" s="9"/>
    </row>
    <row r="557" spans="1:11" x14ac:dyDescent="0.55000000000000004">
      <c r="A557" s="4" t="s">
        <v>978</v>
      </c>
      <c r="B557" s="60">
        <v>-0.25943300000000002</v>
      </c>
      <c r="C557" s="60">
        <v>-1.9918000000000002E-2</v>
      </c>
      <c r="D557" s="60">
        <v>-5.9983000000000002E-2</v>
      </c>
      <c r="E557" s="4"/>
      <c r="F557" s="75">
        <v>44670.620794444447</v>
      </c>
      <c r="G557" s="4"/>
      <c r="H557" s="9"/>
      <c r="I557" s="9"/>
      <c r="J557" s="9"/>
      <c r="K557" s="9"/>
    </row>
    <row r="558" spans="1:11" x14ac:dyDescent="0.55000000000000004">
      <c r="A558" s="4" t="s">
        <v>979</v>
      </c>
      <c r="B558" s="60">
        <v>-0.25947799999999999</v>
      </c>
      <c r="C558" s="60">
        <v>-2.0174999999999998E-2</v>
      </c>
      <c r="D558" s="60">
        <v>6.0038000000000001E-2</v>
      </c>
      <c r="E558" s="4"/>
      <c r="F558" s="75">
        <v>44670.620794444447</v>
      </c>
      <c r="G558" s="4"/>
      <c r="H558" s="9"/>
      <c r="I558" s="9"/>
      <c r="J558" s="9"/>
      <c r="K558" s="9"/>
    </row>
    <row r="559" spans="1:11" x14ac:dyDescent="0.55000000000000004">
      <c r="A559" s="4" t="s">
        <v>980</v>
      </c>
      <c r="B559" s="60">
        <v>-0.147811</v>
      </c>
      <c r="C559" s="60">
        <v>-0.144228</v>
      </c>
      <c r="D559" s="60">
        <v>0.11310099999999999</v>
      </c>
      <c r="E559" s="4"/>
      <c r="F559" s="75">
        <v>44670.620794444447</v>
      </c>
      <c r="G559" s="4"/>
      <c r="H559" s="9"/>
      <c r="I559" s="9"/>
      <c r="J559" s="9"/>
      <c r="K559" s="9"/>
    </row>
    <row r="560" spans="1:11" x14ac:dyDescent="0.55000000000000004">
      <c r="A560" s="4" t="s">
        <v>981</v>
      </c>
      <c r="B560" s="60">
        <v>0.24238899999999999</v>
      </c>
      <c r="C560" s="60">
        <v>8.4741999999999998E-2</v>
      </c>
      <c r="D560" s="60">
        <v>0.11279699999999999</v>
      </c>
      <c r="E560" s="4"/>
      <c r="F560" s="75">
        <v>44670.620794444447</v>
      </c>
      <c r="G560" s="4"/>
      <c r="H560" s="9"/>
      <c r="I560" s="9"/>
      <c r="J560" s="9"/>
      <c r="K560" s="9"/>
    </row>
    <row r="561" spans="1:11" x14ac:dyDescent="0.55000000000000004">
      <c r="A561" s="4" t="s">
        <v>919</v>
      </c>
      <c r="B561" s="60">
        <v>0</v>
      </c>
      <c r="C561" s="60">
        <v>0</v>
      </c>
      <c r="D561" s="60">
        <v>0</v>
      </c>
      <c r="E561" s="4"/>
      <c r="F561" s="75">
        <v>44670.62082708333</v>
      </c>
      <c r="G561" s="4"/>
      <c r="H561" s="9">
        <v>168.04</v>
      </c>
      <c r="I561" s="9">
        <v>279.495</v>
      </c>
      <c r="J561" s="9">
        <f>H561-168.05</f>
        <v>-1.0000000000019327E-2</v>
      </c>
      <c r="K561" s="9">
        <f>I561-279.5</f>
        <v>-4.9999999999954525E-3</v>
      </c>
    </row>
    <row r="562" spans="1:11" x14ac:dyDescent="0.55000000000000004">
      <c r="A562" s="4" t="s">
        <v>920</v>
      </c>
      <c r="B562" s="60">
        <v>-0.100024</v>
      </c>
      <c r="C562" s="60">
        <v>0.20066200000000001</v>
      </c>
      <c r="D562" s="60">
        <v>-6.0059000000000001E-2</v>
      </c>
      <c r="E562" s="4"/>
      <c r="F562" s="75">
        <v>44670.62082708333</v>
      </c>
      <c r="G562" s="4"/>
      <c r="H562" s="9"/>
      <c r="I562" s="9"/>
      <c r="J562" s="9"/>
      <c r="K562" s="9"/>
    </row>
    <row r="563" spans="1:11" x14ac:dyDescent="0.55000000000000004">
      <c r="A563" s="4" t="s">
        <v>921</v>
      </c>
      <c r="B563" s="60">
        <v>-9.9983000000000002E-2</v>
      </c>
      <c r="C563" s="60">
        <v>0.200625</v>
      </c>
      <c r="D563" s="60">
        <v>5.9974E-2</v>
      </c>
      <c r="E563" s="4"/>
      <c r="F563" s="75">
        <v>44670.62082708333</v>
      </c>
      <c r="G563" s="4"/>
      <c r="H563" s="9"/>
      <c r="I563" s="9"/>
      <c r="J563" s="9"/>
      <c r="K563" s="9"/>
    </row>
    <row r="564" spans="1:11" x14ac:dyDescent="0.55000000000000004">
      <c r="A564" s="4" t="s">
        <v>922</v>
      </c>
      <c r="B564" s="60">
        <v>9.9918999999999994E-2</v>
      </c>
      <c r="C564" s="60">
        <v>0.200652</v>
      </c>
      <c r="D564" s="60">
        <v>-6.0144000000000003E-2</v>
      </c>
      <c r="E564" s="4"/>
      <c r="F564" s="75">
        <v>44670.62082708333</v>
      </c>
      <c r="G564" s="4"/>
      <c r="H564" s="9"/>
      <c r="I564" s="9"/>
      <c r="J564" s="9"/>
      <c r="K564" s="9"/>
    </row>
    <row r="565" spans="1:11" x14ac:dyDescent="0.55000000000000004">
      <c r="A565" s="4" t="s">
        <v>923</v>
      </c>
      <c r="B565" s="60">
        <v>0.100052</v>
      </c>
      <c r="C565" s="60">
        <v>0.200679</v>
      </c>
      <c r="D565" s="60">
        <v>6.0026000000000003E-2</v>
      </c>
      <c r="E565" s="4"/>
      <c r="F565" s="75">
        <v>44670.62082708333</v>
      </c>
      <c r="G565" s="4"/>
      <c r="H565" s="9"/>
      <c r="I565" s="9"/>
      <c r="J565" s="9"/>
      <c r="K565" s="9"/>
    </row>
    <row r="566" spans="1:11" x14ac:dyDescent="0.55000000000000004">
      <c r="A566" s="4" t="s">
        <v>924</v>
      </c>
      <c r="B566" s="60">
        <v>-0.25964500000000001</v>
      </c>
      <c r="C566" s="60">
        <v>-2.0292999999999999E-2</v>
      </c>
      <c r="D566" s="60">
        <v>-6.0065E-2</v>
      </c>
      <c r="E566" s="4"/>
      <c r="F566" s="75">
        <v>44670.62082708333</v>
      </c>
      <c r="G566" s="4"/>
      <c r="H566" s="9"/>
      <c r="I566" s="9"/>
      <c r="J566" s="9"/>
      <c r="K566" s="9"/>
    </row>
    <row r="567" spans="1:11" x14ac:dyDescent="0.55000000000000004">
      <c r="A567" s="4" t="s">
        <v>925</v>
      </c>
      <c r="B567" s="60">
        <v>-0.25957200000000002</v>
      </c>
      <c r="C567" s="60">
        <v>-2.0230000000000001E-2</v>
      </c>
      <c r="D567" s="60">
        <v>6.0012999999999997E-2</v>
      </c>
      <c r="E567" s="4"/>
      <c r="F567" s="75">
        <v>44670.62082708333</v>
      </c>
      <c r="G567" s="4"/>
      <c r="H567" s="9"/>
      <c r="I567" s="9"/>
      <c r="J567" s="9"/>
      <c r="K567" s="9"/>
    </row>
    <row r="568" spans="1:11" x14ac:dyDescent="0.55000000000000004">
      <c r="A568" s="4" t="s">
        <v>926</v>
      </c>
      <c r="B568" s="60">
        <v>-0.14766899999999999</v>
      </c>
      <c r="C568" s="60">
        <v>-0.144071</v>
      </c>
      <c r="D568" s="60">
        <v>0.112996</v>
      </c>
      <c r="E568" s="4"/>
      <c r="F568" s="75">
        <v>44670.62082708333</v>
      </c>
      <c r="G568" s="4"/>
      <c r="H568" s="9"/>
      <c r="I568" s="9"/>
      <c r="J568" s="9"/>
      <c r="K568" s="9"/>
    </row>
    <row r="569" spans="1:11" x14ac:dyDescent="0.55000000000000004">
      <c r="A569" s="4" t="s">
        <v>927</v>
      </c>
      <c r="B569" s="60">
        <v>0.24232100000000001</v>
      </c>
      <c r="C569" s="60">
        <v>8.4862000000000007E-2</v>
      </c>
      <c r="D569" s="60">
        <v>0.11267000000000001</v>
      </c>
      <c r="E569" s="4"/>
      <c r="F569" s="75">
        <v>44670.62082708333</v>
      </c>
      <c r="G569" s="4"/>
      <c r="H569" s="9"/>
      <c r="I569" s="9"/>
      <c r="J569" s="9"/>
      <c r="K569" s="9"/>
    </row>
    <row r="570" spans="1:11" x14ac:dyDescent="0.55000000000000004">
      <c r="A570" s="4" t="s">
        <v>928</v>
      </c>
      <c r="B570" s="60">
        <v>0</v>
      </c>
      <c r="C570" s="60">
        <v>0</v>
      </c>
      <c r="D570" s="60">
        <v>0</v>
      </c>
      <c r="E570" s="4"/>
      <c r="F570" s="75">
        <v>44670.620883912037</v>
      </c>
      <c r="G570" s="4"/>
      <c r="H570" s="9">
        <v>168.02900000000002</v>
      </c>
      <c r="I570" s="9">
        <v>279.47300000000001</v>
      </c>
      <c r="J570" s="9">
        <f>H570-168.05</f>
        <v>-2.0999999999986585E-2</v>
      </c>
      <c r="K570" s="9">
        <f>I570-279.5</f>
        <v>-2.6999999999986812E-2</v>
      </c>
    </row>
    <row r="571" spans="1:11" x14ac:dyDescent="0.55000000000000004">
      <c r="A571" s="4" t="s">
        <v>929</v>
      </c>
      <c r="B571" s="60">
        <v>-0.100094</v>
      </c>
      <c r="C571" s="60">
        <v>0.20061300000000001</v>
      </c>
      <c r="D571" s="60">
        <v>-6.0010000000000001E-2</v>
      </c>
      <c r="E571" s="4"/>
      <c r="F571" s="75">
        <v>44670.620883912037</v>
      </c>
      <c r="G571" s="4"/>
      <c r="H571" s="9"/>
      <c r="I571" s="9"/>
      <c r="J571" s="9"/>
      <c r="K571" s="9"/>
    </row>
    <row r="572" spans="1:11" x14ac:dyDescent="0.55000000000000004">
      <c r="A572" s="4" t="s">
        <v>930</v>
      </c>
      <c r="B572" s="60">
        <v>-0.100081</v>
      </c>
      <c r="C572" s="60">
        <v>0.200654</v>
      </c>
      <c r="D572" s="60">
        <v>6.0137000000000003E-2</v>
      </c>
      <c r="E572" s="4"/>
      <c r="F572" s="75">
        <v>44670.620883912037</v>
      </c>
      <c r="G572" s="4"/>
      <c r="H572" s="9"/>
      <c r="I572" s="9"/>
      <c r="J572" s="9"/>
      <c r="K572" s="9"/>
    </row>
    <row r="573" spans="1:11" x14ac:dyDescent="0.55000000000000004">
      <c r="A573" s="4" t="s">
        <v>931</v>
      </c>
      <c r="B573" s="60">
        <v>9.9890000000000007E-2</v>
      </c>
      <c r="C573" s="60">
        <v>0.20060800000000001</v>
      </c>
      <c r="D573" s="60">
        <v>-6.0002E-2</v>
      </c>
      <c r="E573" s="4"/>
      <c r="F573" s="75">
        <v>44670.620883912037</v>
      </c>
      <c r="G573" s="4"/>
      <c r="H573" s="9"/>
      <c r="I573" s="9"/>
      <c r="J573" s="9"/>
      <c r="K573" s="9"/>
    </row>
    <row r="574" spans="1:11" x14ac:dyDescent="0.55000000000000004">
      <c r="A574" s="4" t="s">
        <v>932</v>
      </c>
      <c r="B574" s="60">
        <v>9.9955000000000002E-2</v>
      </c>
      <c r="C574" s="60">
        <v>0.20063</v>
      </c>
      <c r="D574" s="60">
        <v>6.0073000000000001E-2</v>
      </c>
      <c r="E574" s="4"/>
      <c r="F574" s="75">
        <v>44670.620883912037</v>
      </c>
      <c r="G574" s="4"/>
      <c r="H574" s="9"/>
      <c r="I574" s="9"/>
      <c r="J574" s="9"/>
      <c r="K574" s="9"/>
    </row>
    <row r="575" spans="1:11" x14ac:dyDescent="0.55000000000000004">
      <c r="A575" s="4" t="s">
        <v>933</v>
      </c>
      <c r="B575" s="60">
        <v>-0.25947100000000001</v>
      </c>
      <c r="C575" s="60">
        <v>-1.9859000000000002E-2</v>
      </c>
      <c r="D575" s="60">
        <v>-5.9937999999999998E-2</v>
      </c>
      <c r="E575" s="4"/>
      <c r="F575" s="75">
        <v>44670.620883912037</v>
      </c>
      <c r="G575" s="4"/>
      <c r="H575" s="9"/>
      <c r="I575" s="9"/>
      <c r="J575" s="9"/>
      <c r="K575" s="9"/>
    </row>
    <row r="576" spans="1:11" x14ac:dyDescent="0.55000000000000004">
      <c r="A576" s="4" t="s">
        <v>934</v>
      </c>
      <c r="B576" s="60">
        <v>-0.25945299999999999</v>
      </c>
      <c r="C576" s="60">
        <v>-2.0043999999999999E-2</v>
      </c>
      <c r="D576" s="60">
        <v>5.9945999999999999E-2</v>
      </c>
      <c r="E576" s="4"/>
      <c r="F576" s="75">
        <v>44670.620883912037</v>
      </c>
      <c r="G576" s="4"/>
      <c r="H576" s="9"/>
      <c r="I576" s="9"/>
      <c r="J576" s="9"/>
      <c r="K576" s="9"/>
    </row>
    <row r="577" spans="1:11" x14ac:dyDescent="0.55000000000000004">
      <c r="A577" s="4" t="s">
        <v>935</v>
      </c>
      <c r="B577" s="60">
        <v>-0.14776700000000001</v>
      </c>
      <c r="C577" s="60">
        <v>-0.144095</v>
      </c>
      <c r="D577" s="60">
        <v>0.11303000000000001</v>
      </c>
      <c r="E577" s="4"/>
      <c r="F577" s="75">
        <v>44670.620883912037</v>
      </c>
      <c r="G577" s="4"/>
      <c r="H577" s="9"/>
      <c r="I577" s="9"/>
      <c r="J577" s="9"/>
      <c r="K577" s="9"/>
    </row>
    <row r="578" spans="1:11" x14ac:dyDescent="0.55000000000000004">
      <c r="A578" s="4" t="s">
        <v>936</v>
      </c>
      <c r="B578" s="60">
        <v>0.24233099999999999</v>
      </c>
      <c r="C578" s="60">
        <v>8.4842000000000001E-2</v>
      </c>
      <c r="D578" s="60">
        <v>0.112815</v>
      </c>
      <c r="E578" s="4"/>
      <c r="F578" s="75">
        <v>44670.620883912037</v>
      </c>
      <c r="G578" s="4"/>
      <c r="H578" s="9"/>
      <c r="I578" s="9"/>
      <c r="J578" s="9"/>
      <c r="K578" s="9"/>
    </row>
    <row r="579" spans="1:11" x14ac:dyDescent="0.55000000000000004">
      <c r="A579" s="4" t="s">
        <v>964</v>
      </c>
      <c r="B579" s="60">
        <v>0</v>
      </c>
      <c r="C579" s="60">
        <v>0</v>
      </c>
      <c r="D579" s="60">
        <v>0</v>
      </c>
      <c r="E579" s="4"/>
      <c r="F579" s="75">
        <v>44670.620942013891</v>
      </c>
      <c r="G579" s="4"/>
      <c r="H579" s="9">
        <v>168.03</v>
      </c>
      <c r="I579" s="9">
        <v>279.48599999999999</v>
      </c>
      <c r="J579" s="9">
        <f>H579-168.05</f>
        <v>-2.0000000000010232E-2</v>
      </c>
      <c r="K579" s="9">
        <f>I579-279.5</f>
        <v>-1.4000000000010004E-2</v>
      </c>
    </row>
    <row r="580" spans="1:11" x14ac:dyDescent="0.55000000000000004">
      <c r="A580" s="4" t="s">
        <v>965</v>
      </c>
      <c r="B580" s="60">
        <v>-0.100063</v>
      </c>
      <c r="C580" s="60">
        <v>0.20060500000000001</v>
      </c>
      <c r="D580" s="60">
        <v>-6.0033000000000003E-2</v>
      </c>
      <c r="E580" s="4"/>
      <c r="F580" s="75">
        <v>44670.620942013891</v>
      </c>
      <c r="G580" s="4"/>
      <c r="H580" s="9"/>
      <c r="I580" s="9"/>
      <c r="J580" s="9"/>
      <c r="K580" s="9"/>
    </row>
    <row r="581" spans="1:11" x14ac:dyDescent="0.55000000000000004">
      <c r="A581" s="4" t="s">
        <v>966</v>
      </c>
      <c r="B581" s="60">
        <v>-0.100067</v>
      </c>
      <c r="C581" s="60">
        <v>0.20062099999999999</v>
      </c>
      <c r="D581" s="60">
        <v>5.9923999999999998E-2</v>
      </c>
      <c r="E581" s="4"/>
      <c r="F581" s="75">
        <v>44670.620942013891</v>
      </c>
      <c r="G581" s="4"/>
      <c r="H581" s="9"/>
      <c r="I581" s="9"/>
      <c r="J581" s="9"/>
      <c r="K581" s="9"/>
    </row>
    <row r="582" spans="1:11" x14ac:dyDescent="0.55000000000000004">
      <c r="A582" s="4" t="s">
        <v>967</v>
      </c>
      <c r="B582" s="60">
        <v>9.9970000000000003E-2</v>
      </c>
      <c r="C582" s="60">
        <v>0.20064199999999999</v>
      </c>
      <c r="D582" s="60">
        <v>-6.0019000000000003E-2</v>
      </c>
      <c r="E582" s="4"/>
      <c r="F582" s="75">
        <v>44670.620942013891</v>
      </c>
      <c r="G582" s="4"/>
      <c r="H582" s="9"/>
      <c r="I582" s="9"/>
      <c r="J582" s="9"/>
      <c r="K582" s="9"/>
    </row>
    <row r="583" spans="1:11" x14ac:dyDescent="0.55000000000000004">
      <c r="A583" s="4" t="s">
        <v>968</v>
      </c>
      <c r="B583" s="60">
        <v>0.10006</v>
      </c>
      <c r="C583" s="60">
        <v>0.200626</v>
      </c>
      <c r="D583" s="60">
        <v>5.9992999999999998E-2</v>
      </c>
      <c r="E583" s="4"/>
      <c r="F583" s="75">
        <v>44670.620942013891</v>
      </c>
      <c r="G583" s="4"/>
      <c r="H583" s="9"/>
      <c r="I583" s="9"/>
      <c r="J583" s="9"/>
      <c r="K583" s="9"/>
    </row>
    <row r="584" spans="1:11" x14ac:dyDescent="0.55000000000000004">
      <c r="A584" s="4" t="s">
        <v>969</v>
      </c>
      <c r="B584" s="60">
        <v>-0.25947199999999998</v>
      </c>
      <c r="C584" s="60">
        <v>-1.9959000000000001E-2</v>
      </c>
      <c r="D584" s="60">
        <v>-5.9797999999999997E-2</v>
      </c>
      <c r="E584" s="4"/>
      <c r="F584" s="75">
        <v>44670.620942013891</v>
      </c>
      <c r="G584" s="4"/>
      <c r="H584" s="9"/>
      <c r="I584" s="9"/>
      <c r="J584" s="9"/>
      <c r="K584" s="9"/>
    </row>
    <row r="585" spans="1:11" x14ac:dyDescent="0.55000000000000004">
      <c r="A585" s="4" t="s">
        <v>970</v>
      </c>
      <c r="B585" s="60">
        <v>-0.25945200000000002</v>
      </c>
      <c r="C585" s="60">
        <v>-2.0147000000000002E-2</v>
      </c>
      <c r="D585" s="60">
        <v>5.9989000000000001E-2</v>
      </c>
      <c r="E585" s="4"/>
      <c r="F585" s="75">
        <v>44670.620942013891</v>
      </c>
      <c r="G585" s="4"/>
      <c r="H585" s="9"/>
      <c r="I585" s="9"/>
      <c r="J585" s="9"/>
      <c r="K585" s="9"/>
    </row>
    <row r="586" spans="1:11" x14ac:dyDescent="0.55000000000000004">
      <c r="A586" s="4" t="s">
        <v>971</v>
      </c>
      <c r="B586" s="60">
        <v>-0.147873</v>
      </c>
      <c r="C586" s="60">
        <v>-0.14410300000000001</v>
      </c>
      <c r="D586" s="60">
        <v>0.112999</v>
      </c>
      <c r="E586" s="4"/>
      <c r="F586" s="75">
        <v>44670.620942013891</v>
      </c>
      <c r="G586" s="4"/>
      <c r="H586" s="9"/>
      <c r="I586" s="9"/>
      <c r="J586" s="9"/>
      <c r="K586" s="9"/>
    </row>
    <row r="587" spans="1:11" x14ac:dyDescent="0.55000000000000004">
      <c r="A587" s="4" t="s">
        <v>972</v>
      </c>
      <c r="B587" s="60">
        <v>0.242149</v>
      </c>
      <c r="C587" s="60">
        <v>8.5581000000000004E-2</v>
      </c>
      <c r="D587" s="60">
        <v>0.113387</v>
      </c>
      <c r="E587" s="4"/>
      <c r="F587" s="75">
        <v>44670.620942013891</v>
      </c>
      <c r="G587" s="4"/>
      <c r="H587" s="9"/>
      <c r="I587" s="9"/>
      <c r="J587" s="9"/>
      <c r="K587" s="9"/>
    </row>
    <row r="588" spans="1:11" x14ac:dyDescent="0.55000000000000004">
      <c r="A588" s="4" t="s">
        <v>881</v>
      </c>
      <c r="B588" s="60">
        <v>0</v>
      </c>
      <c r="C588" s="60">
        <v>0</v>
      </c>
      <c r="D588" s="60">
        <v>0</v>
      </c>
      <c r="E588" s="4"/>
      <c r="F588" s="75">
        <v>44670.620993634257</v>
      </c>
      <c r="G588" s="4"/>
      <c r="H588" s="9">
        <v>168.03100000000001</v>
      </c>
      <c r="I588" s="9">
        <v>279.48</v>
      </c>
      <c r="J588" s="9">
        <f>H588-168.05</f>
        <v>-1.9000000000005457E-2</v>
      </c>
      <c r="K588" s="9">
        <f>I588-279.5</f>
        <v>-1.999999999998181E-2</v>
      </c>
    </row>
    <row r="589" spans="1:11" x14ac:dyDescent="0.55000000000000004">
      <c r="A589" s="4" t="s">
        <v>880</v>
      </c>
      <c r="B589" s="60">
        <v>-0.100065</v>
      </c>
      <c r="C589" s="60">
        <v>0.200629</v>
      </c>
      <c r="D589" s="60">
        <v>-6.0067000000000002E-2</v>
      </c>
      <c r="E589" s="4"/>
      <c r="F589" s="75">
        <v>44670.620993634257</v>
      </c>
      <c r="G589" s="4"/>
      <c r="H589" s="9"/>
      <c r="I589" s="9"/>
      <c r="J589" s="9"/>
      <c r="K589" s="9"/>
    </row>
    <row r="590" spans="1:11" x14ac:dyDescent="0.55000000000000004">
      <c r="A590" s="4" t="s">
        <v>879</v>
      </c>
      <c r="B590" s="60">
        <v>-0.100005</v>
      </c>
      <c r="C590" s="60">
        <v>0.20060600000000001</v>
      </c>
      <c r="D590" s="60">
        <v>6.0082999999999998E-2</v>
      </c>
      <c r="E590" s="4"/>
      <c r="F590" s="75">
        <v>44670.620993634257</v>
      </c>
      <c r="G590" s="4"/>
      <c r="H590" s="9"/>
      <c r="I590" s="9"/>
      <c r="J590" s="9"/>
      <c r="K590" s="9"/>
    </row>
    <row r="591" spans="1:11" x14ac:dyDescent="0.55000000000000004">
      <c r="A591" s="4" t="s">
        <v>878</v>
      </c>
      <c r="B591" s="60">
        <v>9.9972000000000005E-2</v>
      </c>
      <c r="C591" s="60">
        <v>0.20063</v>
      </c>
      <c r="D591" s="60">
        <v>-6.0062999999999998E-2</v>
      </c>
      <c r="E591" s="4"/>
      <c r="F591" s="75">
        <v>44670.620993634257</v>
      </c>
      <c r="G591" s="4"/>
      <c r="H591" s="9"/>
      <c r="I591" s="9"/>
      <c r="J591" s="9"/>
      <c r="K591" s="9"/>
    </row>
    <row r="592" spans="1:11" x14ac:dyDescent="0.55000000000000004">
      <c r="A592" s="4" t="s">
        <v>877</v>
      </c>
      <c r="B592" s="60">
        <v>0.100022</v>
      </c>
      <c r="C592" s="60">
        <v>0.200651</v>
      </c>
      <c r="D592" s="60">
        <v>5.9993999999999999E-2</v>
      </c>
      <c r="E592" s="4"/>
      <c r="F592" s="75">
        <v>44670.620993634257</v>
      </c>
      <c r="G592" s="4"/>
      <c r="H592" s="9"/>
      <c r="I592" s="9"/>
      <c r="J592" s="9"/>
      <c r="K592" s="9"/>
    </row>
    <row r="593" spans="1:11" x14ac:dyDescent="0.55000000000000004">
      <c r="A593" s="4" t="s">
        <v>876</v>
      </c>
      <c r="B593" s="60">
        <v>-0.259496</v>
      </c>
      <c r="C593" s="60">
        <v>-2.0091999999999999E-2</v>
      </c>
      <c r="D593" s="60">
        <v>-5.9974E-2</v>
      </c>
      <c r="E593" s="4"/>
      <c r="F593" s="75">
        <v>44670.620993634257</v>
      </c>
      <c r="G593" s="4"/>
      <c r="H593" s="9"/>
      <c r="I593" s="9"/>
      <c r="J593" s="9"/>
      <c r="K593" s="9"/>
    </row>
    <row r="594" spans="1:11" x14ac:dyDescent="0.55000000000000004">
      <c r="A594" s="4" t="s">
        <v>875</v>
      </c>
      <c r="B594" s="60">
        <v>-0.25956499999999999</v>
      </c>
      <c r="C594" s="60">
        <v>-2.019E-2</v>
      </c>
      <c r="D594" s="60">
        <v>5.9957000000000003E-2</v>
      </c>
      <c r="E594" s="4"/>
      <c r="F594" s="75">
        <v>44670.620993634257</v>
      </c>
      <c r="G594" s="4"/>
      <c r="H594" s="9"/>
      <c r="I594" s="9"/>
      <c r="J594" s="9"/>
      <c r="K594" s="9"/>
    </row>
    <row r="595" spans="1:11" x14ac:dyDescent="0.55000000000000004">
      <c r="A595" s="4" t="s">
        <v>874</v>
      </c>
      <c r="B595" s="60">
        <v>-0.14784900000000001</v>
      </c>
      <c r="C595" s="60">
        <v>-0.143932</v>
      </c>
      <c r="D595" s="60">
        <v>0.112909</v>
      </c>
      <c r="E595" s="4"/>
      <c r="F595" s="75">
        <v>44670.620993634257</v>
      </c>
      <c r="G595" s="4"/>
      <c r="H595" s="9"/>
      <c r="I595" s="9"/>
      <c r="J595" s="9"/>
      <c r="K595" s="9"/>
    </row>
    <row r="596" spans="1:11" x14ac:dyDescent="0.55000000000000004">
      <c r="A596" s="4" t="s">
        <v>873</v>
      </c>
      <c r="B596" s="60">
        <v>0.24237900000000001</v>
      </c>
      <c r="C596" s="60">
        <v>8.4893999999999997E-2</v>
      </c>
      <c r="D596" s="60">
        <v>0.112803</v>
      </c>
      <c r="E596" s="4"/>
      <c r="F596" s="75">
        <v>44670.620993634257</v>
      </c>
      <c r="G596" s="4"/>
      <c r="H596" s="9"/>
      <c r="I596" s="9"/>
      <c r="J596" s="9"/>
      <c r="K596" s="9"/>
    </row>
    <row r="597" spans="1:11" x14ac:dyDescent="0.55000000000000004">
      <c r="A597" s="4" t="s">
        <v>955</v>
      </c>
      <c r="B597" s="60">
        <v>0</v>
      </c>
      <c r="C597" s="60">
        <v>0</v>
      </c>
      <c r="D597" s="60">
        <v>0</v>
      </c>
      <c r="E597" s="4"/>
      <c r="F597" s="75">
        <v>44670.621031365743</v>
      </c>
      <c r="G597" s="4"/>
      <c r="H597" s="9">
        <v>168.04900000000001</v>
      </c>
      <c r="I597" s="9">
        <v>279.53299999999996</v>
      </c>
      <c r="J597" s="9">
        <f>H597-168.05</f>
        <v>-1.0000000000047748E-3</v>
      </c>
      <c r="K597" s="9">
        <f>I597-279.5</f>
        <v>3.2999999999958618E-2</v>
      </c>
    </row>
    <row r="598" spans="1:11" x14ac:dyDescent="0.55000000000000004">
      <c r="A598" s="4" t="s">
        <v>956</v>
      </c>
      <c r="B598" s="60">
        <v>-9.9979999999999999E-2</v>
      </c>
      <c r="C598" s="60">
        <v>0.200684</v>
      </c>
      <c r="D598" s="60">
        <v>-5.9915000000000003E-2</v>
      </c>
      <c r="E598" s="4"/>
      <c r="F598" s="75">
        <v>44670.621031365743</v>
      </c>
      <c r="G598" s="4"/>
      <c r="H598" s="9"/>
      <c r="I598" s="9"/>
      <c r="J598" s="9"/>
      <c r="K598" s="9"/>
    </row>
    <row r="599" spans="1:11" x14ac:dyDescent="0.55000000000000004">
      <c r="A599" s="4" t="s">
        <v>957</v>
      </c>
      <c r="B599" s="60">
        <v>-9.9945999999999993E-2</v>
      </c>
      <c r="C599" s="60">
        <v>0.200656</v>
      </c>
      <c r="D599" s="60">
        <v>6.0056999999999999E-2</v>
      </c>
      <c r="E599" s="4"/>
      <c r="F599" s="75">
        <v>44670.621031365743</v>
      </c>
      <c r="G599" s="4"/>
      <c r="H599" s="9"/>
      <c r="I599" s="9"/>
      <c r="J599" s="9"/>
      <c r="K599" s="9"/>
    </row>
    <row r="600" spans="1:11" x14ac:dyDescent="0.55000000000000004">
      <c r="A600" s="4" t="s">
        <v>958</v>
      </c>
      <c r="B600" s="60">
        <v>0.100038</v>
      </c>
      <c r="C600" s="60">
        <v>0.20074600000000001</v>
      </c>
      <c r="D600" s="60">
        <v>-5.9988E-2</v>
      </c>
      <c r="E600" s="4"/>
      <c r="F600" s="75">
        <v>44670.621031365743</v>
      </c>
      <c r="G600" s="4"/>
      <c r="H600" s="9"/>
      <c r="I600" s="9"/>
      <c r="J600" s="9"/>
      <c r="K600" s="9"/>
    </row>
    <row r="601" spans="1:11" x14ac:dyDescent="0.55000000000000004">
      <c r="A601" s="4" t="s">
        <v>959</v>
      </c>
      <c r="B601" s="60">
        <v>0.100012</v>
      </c>
      <c r="C601" s="60">
        <v>0.20061999999999999</v>
      </c>
      <c r="D601" s="60">
        <v>6.0104999999999999E-2</v>
      </c>
      <c r="E601" s="4"/>
      <c r="F601" s="75">
        <v>44670.621031365743</v>
      </c>
      <c r="G601" s="4"/>
      <c r="H601" s="9"/>
      <c r="I601" s="9"/>
      <c r="J601" s="9"/>
      <c r="K601" s="9"/>
    </row>
    <row r="602" spans="1:11" x14ac:dyDescent="0.55000000000000004">
      <c r="A602" s="4" t="s">
        <v>960</v>
      </c>
      <c r="B602" s="60">
        <v>-0.25945299999999999</v>
      </c>
      <c r="C602" s="60">
        <v>-2.0049999999999998E-2</v>
      </c>
      <c r="D602" s="60">
        <v>-6.0035999999999999E-2</v>
      </c>
      <c r="E602" s="4"/>
      <c r="F602" s="75">
        <v>44670.621031365743</v>
      </c>
      <c r="G602" s="4"/>
      <c r="H602" s="9"/>
      <c r="I602" s="9"/>
      <c r="J602" s="9"/>
      <c r="K602" s="9"/>
    </row>
    <row r="603" spans="1:11" x14ac:dyDescent="0.55000000000000004">
      <c r="A603" s="4" t="s">
        <v>961</v>
      </c>
      <c r="B603" s="60">
        <v>-0.25953700000000002</v>
      </c>
      <c r="C603" s="60">
        <v>-2.0157999999999999E-2</v>
      </c>
      <c r="D603" s="60">
        <v>5.9922999999999997E-2</v>
      </c>
      <c r="E603" s="4"/>
      <c r="F603" s="75">
        <v>44670.621031365743</v>
      </c>
      <c r="G603" s="4"/>
      <c r="H603" s="9"/>
      <c r="I603" s="9"/>
      <c r="J603" s="9"/>
      <c r="K603" s="9"/>
    </row>
    <row r="604" spans="1:11" x14ac:dyDescent="0.55000000000000004">
      <c r="A604" s="4" t="s">
        <v>962</v>
      </c>
      <c r="B604" s="60">
        <v>-0.14791599999999999</v>
      </c>
      <c r="C604" s="60">
        <v>-0.14418</v>
      </c>
      <c r="D604" s="60">
        <v>0.112978</v>
      </c>
      <c r="E604" s="4"/>
      <c r="F604" s="75">
        <v>44670.621031365743</v>
      </c>
      <c r="G604" s="4"/>
      <c r="H604" s="9"/>
      <c r="I604" s="9"/>
      <c r="J604" s="9"/>
      <c r="K604" s="9"/>
    </row>
    <row r="605" spans="1:11" x14ac:dyDescent="0.55000000000000004">
      <c r="A605" s="4" t="s">
        <v>963</v>
      </c>
      <c r="B605" s="60">
        <v>0.24226</v>
      </c>
      <c r="C605" s="60">
        <v>8.4754999999999997E-2</v>
      </c>
      <c r="D605" s="60">
        <v>0.112966</v>
      </c>
      <c r="E605" s="4"/>
      <c r="F605" s="75">
        <v>44670.621031365743</v>
      </c>
      <c r="G605" s="4"/>
      <c r="H605" s="9"/>
      <c r="I605" s="9"/>
      <c r="J605" s="9"/>
      <c r="K605" s="9"/>
    </row>
    <row r="606" spans="1:11" x14ac:dyDescent="0.55000000000000004">
      <c r="A606" s="4" t="s">
        <v>937</v>
      </c>
      <c r="B606" s="60">
        <v>0</v>
      </c>
      <c r="C606" s="60">
        <v>0</v>
      </c>
      <c r="D606" s="60">
        <v>0</v>
      </c>
      <c r="E606" s="4"/>
      <c r="F606" s="75">
        <v>44670.621084606479</v>
      </c>
      <c r="G606" s="4"/>
      <c r="H606" s="9">
        <v>168.03899999999999</v>
      </c>
      <c r="I606" s="9">
        <v>279.52500000000003</v>
      </c>
      <c r="J606" s="9">
        <f>H606-168.05</f>
        <v>-1.1000000000024102E-2</v>
      </c>
      <c r="K606" s="9">
        <f>I606-279.5</f>
        <v>2.5000000000034106E-2</v>
      </c>
    </row>
    <row r="607" spans="1:11" x14ac:dyDescent="0.55000000000000004">
      <c r="A607" s="4" t="s">
        <v>938</v>
      </c>
      <c r="B607" s="60">
        <v>-0.10005600000000001</v>
      </c>
      <c r="C607" s="60">
        <v>0.20069300000000001</v>
      </c>
      <c r="D607" s="60">
        <v>-5.9964999999999997E-2</v>
      </c>
      <c r="E607" s="4"/>
      <c r="F607" s="75">
        <v>44670.621084606479</v>
      </c>
      <c r="G607" s="4"/>
      <c r="H607" s="9"/>
      <c r="I607" s="9"/>
      <c r="J607" s="9"/>
      <c r="K607" s="9"/>
    </row>
    <row r="608" spans="1:11" x14ac:dyDescent="0.55000000000000004">
      <c r="A608" s="4" t="s">
        <v>939</v>
      </c>
      <c r="B608" s="60">
        <v>-0.10000299999999999</v>
      </c>
      <c r="C608" s="60">
        <v>0.200539</v>
      </c>
      <c r="D608" s="60">
        <v>6.0234000000000003E-2</v>
      </c>
      <c r="E608" s="4"/>
      <c r="F608" s="75">
        <v>44670.621084606479</v>
      </c>
      <c r="G608" s="4"/>
      <c r="H608" s="9"/>
      <c r="I608" s="9"/>
      <c r="J608" s="9"/>
      <c r="K608" s="9"/>
    </row>
    <row r="609" spans="1:11" x14ac:dyDescent="0.55000000000000004">
      <c r="A609" s="4" t="s">
        <v>940</v>
      </c>
      <c r="B609" s="60">
        <v>9.9838999999999997E-2</v>
      </c>
      <c r="C609" s="60">
        <v>0.20075499999999999</v>
      </c>
      <c r="D609" s="60">
        <v>-5.9988E-2</v>
      </c>
      <c r="E609" s="4"/>
      <c r="F609" s="75">
        <v>44670.621084606479</v>
      </c>
      <c r="G609" s="4"/>
      <c r="H609" s="9"/>
      <c r="I609" s="9"/>
      <c r="J609" s="9"/>
      <c r="K609" s="9"/>
    </row>
    <row r="610" spans="1:11" x14ac:dyDescent="0.55000000000000004">
      <c r="A610" s="4" t="s">
        <v>941</v>
      </c>
      <c r="B610" s="60">
        <v>9.9902000000000005E-2</v>
      </c>
      <c r="C610" s="60">
        <v>0.20065</v>
      </c>
      <c r="D610" s="60">
        <v>6.0206999999999997E-2</v>
      </c>
      <c r="E610" s="4"/>
      <c r="F610" s="75">
        <v>44670.621084606479</v>
      </c>
      <c r="G610" s="4"/>
      <c r="H610" s="9"/>
      <c r="I610" s="9"/>
      <c r="J610" s="9"/>
      <c r="K610" s="9"/>
    </row>
    <row r="611" spans="1:11" x14ac:dyDescent="0.55000000000000004">
      <c r="A611" s="4" t="s">
        <v>942</v>
      </c>
      <c r="B611" s="60">
        <v>-0.25945299999999999</v>
      </c>
      <c r="C611" s="60">
        <v>-1.9952000000000001E-2</v>
      </c>
      <c r="D611" s="60">
        <v>-5.9827999999999999E-2</v>
      </c>
      <c r="E611" s="4"/>
      <c r="F611" s="75">
        <v>44670.621084606479</v>
      </c>
      <c r="G611" s="4"/>
      <c r="H611" s="9"/>
      <c r="I611" s="9"/>
      <c r="J611" s="9"/>
      <c r="K611" s="9"/>
    </row>
    <row r="612" spans="1:11" x14ac:dyDescent="0.55000000000000004">
      <c r="A612" s="4" t="s">
        <v>943</v>
      </c>
      <c r="B612" s="60">
        <v>-0.25943899999999998</v>
      </c>
      <c r="C612" s="60">
        <v>-2.0136000000000001E-2</v>
      </c>
      <c r="D612" s="60">
        <v>6.0102999999999997E-2</v>
      </c>
      <c r="E612" s="4"/>
      <c r="F612" s="75">
        <v>44670.621084606479</v>
      </c>
      <c r="G612" s="4"/>
      <c r="H612" s="9"/>
      <c r="I612" s="9"/>
      <c r="J612" s="9"/>
      <c r="K612" s="9"/>
    </row>
    <row r="613" spans="1:11" x14ac:dyDescent="0.55000000000000004">
      <c r="A613" s="4" t="s">
        <v>944</v>
      </c>
      <c r="B613" s="60">
        <v>-0.14779999999999999</v>
      </c>
      <c r="C613" s="60">
        <v>-0.14408499999999999</v>
      </c>
      <c r="D613" s="60">
        <v>0.112914</v>
      </c>
      <c r="E613" s="4"/>
      <c r="F613" s="75">
        <v>44670.621084606479</v>
      </c>
      <c r="G613" s="4"/>
      <c r="H613" s="9"/>
      <c r="I613" s="9"/>
      <c r="J613" s="9"/>
      <c r="K613" s="9"/>
    </row>
    <row r="614" spans="1:11" x14ac:dyDescent="0.55000000000000004">
      <c r="A614" s="4" t="s">
        <v>945</v>
      </c>
      <c r="B614" s="60">
        <v>0.242345</v>
      </c>
      <c r="C614" s="60">
        <v>8.4887000000000004E-2</v>
      </c>
      <c r="D614" s="60">
        <v>0.11276700000000001</v>
      </c>
      <c r="E614" s="4"/>
      <c r="F614" s="75">
        <v>44670.621084606479</v>
      </c>
      <c r="G614" s="4"/>
      <c r="H614" s="9"/>
      <c r="I614" s="9"/>
      <c r="J614" s="9"/>
      <c r="K614" s="9"/>
    </row>
    <row r="615" spans="1:11" x14ac:dyDescent="0.55000000000000004">
      <c r="A615" s="4" t="s">
        <v>982</v>
      </c>
      <c r="B615" s="60">
        <v>0</v>
      </c>
      <c r="C615" s="60">
        <v>0</v>
      </c>
      <c r="D615" s="60">
        <v>0</v>
      </c>
      <c r="E615" s="4"/>
      <c r="F615" s="75">
        <v>44670.621112384259</v>
      </c>
      <c r="G615" s="4"/>
      <c r="H615" s="9">
        <v>168.023</v>
      </c>
      <c r="I615" s="9">
        <v>279.49200000000002</v>
      </c>
      <c r="J615" s="9">
        <f>H615-168.05</f>
        <v>-2.7000000000015234E-2</v>
      </c>
      <c r="K615" s="9">
        <f>I615-279.5</f>
        <v>-7.9999999999813554E-3</v>
      </c>
    </row>
    <row r="616" spans="1:11" x14ac:dyDescent="0.55000000000000004">
      <c r="A616" s="4" t="s">
        <v>983</v>
      </c>
      <c r="B616" s="60">
        <v>-0.100041</v>
      </c>
      <c r="C616" s="60">
        <v>0.20059399999999999</v>
      </c>
      <c r="D616" s="60">
        <v>-5.9998999999999997E-2</v>
      </c>
      <c r="E616" s="4"/>
      <c r="F616" s="75">
        <v>44670.621112384259</v>
      </c>
      <c r="G616" s="4"/>
      <c r="H616" s="9"/>
      <c r="I616" s="9"/>
      <c r="J616" s="9"/>
      <c r="K616" s="9"/>
    </row>
    <row r="617" spans="1:11" x14ac:dyDescent="0.55000000000000004">
      <c r="A617" s="4" t="s">
        <v>984</v>
      </c>
      <c r="B617" s="60">
        <v>-0.100024</v>
      </c>
      <c r="C617" s="60">
        <v>0.20053399999999999</v>
      </c>
      <c r="D617" s="60">
        <v>6.0123000000000003E-2</v>
      </c>
      <c r="E617" s="4"/>
      <c r="F617" s="75">
        <v>44670.621112384259</v>
      </c>
      <c r="G617" s="4"/>
      <c r="H617" s="9"/>
      <c r="I617" s="9"/>
      <c r="J617" s="9"/>
      <c r="K617" s="9"/>
    </row>
    <row r="618" spans="1:11" x14ac:dyDescent="0.55000000000000004">
      <c r="A618" s="4" t="s">
        <v>985</v>
      </c>
      <c r="B618" s="60">
        <v>9.9946999999999994E-2</v>
      </c>
      <c r="C618" s="60">
        <v>0.20061000000000001</v>
      </c>
      <c r="D618" s="60">
        <v>-6.0032000000000002E-2</v>
      </c>
      <c r="E618" s="4"/>
      <c r="F618" s="75">
        <v>44670.621112384259</v>
      </c>
      <c r="G618" s="4"/>
      <c r="H618" s="9"/>
      <c r="I618" s="9"/>
      <c r="J618" s="9"/>
      <c r="K618" s="9"/>
    </row>
    <row r="619" spans="1:11" x14ac:dyDescent="0.55000000000000004">
      <c r="A619" s="4" t="s">
        <v>986</v>
      </c>
      <c r="B619" s="60">
        <v>9.9902000000000005E-2</v>
      </c>
      <c r="C619" s="60">
        <v>0.20059199999999999</v>
      </c>
      <c r="D619" s="60">
        <v>6.0099E-2</v>
      </c>
      <c r="E619" s="4"/>
      <c r="F619" s="75">
        <v>44670.621112384259</v>
      </c>
      <c r="G619" s="4"/>
      <c r="H619" s="9"/>
      <c r="I619" s="9"/>
      <c r="J619" s="9"/>
      <c r="K619" s="9"/>
    </row>
    <row r="620" spans="1:11" x14ac:dyDescent="0.55000000000000004">
      <c r="A620" s="4" t="s">
        <v>987</v>
      </c>
      <c r="B620" s="60">
        <v>-0.25938800000000001</v>
      </c>
      <c r="C620" s="60">
        <v>-2.0005999999999999E-2</v>
      </c>
      <c r="D620" s="60">
        <v>-5.9916999999999998E-2</v>
      </c>
      <c r="E620" s="4"/>
      <c r="F620" s="75">
        <v>44670.621112384259</v>
      </c>
      <c r="G620" s="4"/>
      <c r="H620" s="9"/>
      <c r="I620" s="9"/>
      <c r="J620" s="9"/>
      <c r="K620" s="9"/>
    </row>
    <row r="621" spans="1:11" x14ac:dyDescent="0.55000000000000004">
      <c r="A621" s="4" t="s">
        <v>988</v>
      </c>
      <c r="B621" s="60">
        <v>-0.25942500000000002</v>
      </c>
      <c r="C621" s="60">
        <v>-2.0086E-2</v>
      </c>
      <c r="D621" s="60">
        <v>5.9983000000000002E-2</v>
      </c>
      <c r="E621" s="4"/>
      <c r="F621" s="75">
        <v>44670.621112384259</v>
      </c>
      <c r="G621" s="4"/>
      <c r="H621" s="9"/>
      <c r="I621" s="9"/>
      <c r="J621" s="9"/>
      <c r="K621" s="9"/>
    </row>
    <row r="622" spans="1:11" x14ac:dyDescent="0.55000000000000004">
      <c r="A622" s="4" t="s">
        <v>989</v>
      </c>
      <c r="B622" s="60">
        <v>-0.14763699999999999</v>
      </c>
      <c r="C622" s="60">
        <v>-0.14399700000000001</v>
      </c>
      <c r="D622" s="60">
        <v>0.11290799999999999</v>
      </c>
      <c r="E622" s="4"/>
      <c r="F622" s="75">
        <v>44670.621112384259</v>
      </c>
      <c r="G622" s="4"/>
      <c r="H622" s="9"/>
      <c r="I622" s="9"/>
      <c r="J622" s="9"/>
      <c r="K622" s="9"/>
    </row>
    <row r="623" spans="1:11" x14ac:dyDescent="0.55000000000000004">
      <c r="A623" s="4" t="s">
        <v>990</v>
      </c>
      <c r="B623" s="60">
        <v>0.24235400000000001</v>
      </c>
      <c r="C623" s="60">
        <v>8.4889000000000006E-2</v>
      </c>
      <c r="D623" s="60">
        <v>0.112821</v>
      </c>
      <c r="E623" s="4"/>
      <c r="F623" s="75">
        <v>44670.621112384259</v>
      </c>
      <c r="G623" s="4"/>
      <c r="H623" s="9"/>
      <c r="I623" s="9"/>
      <c r="J623" s="9"/>
      <c r="K623" s="9"/>
    </row>
    <row r="624" spans="1:11" x14ac:dyDescent="0.55000000000000004">
      <c r="A624" s="4" t="s">
        <v>882</v>
      </c>
      <c r="B624" s="60">
        <v>0</v>
      </c>
      <c r="C624" s="60">
        <v>0</v>
      </c>
      <c r="D624" s="60">
        <v>0</v>
      </c>
      <c r="E624" s="4"/>
      <c r="F624" s="75">
        <v>44670.621142129632</v>
      </c>
      <c r="G624" s="4"/>
      <c r="H624" s="9">
        <v>168.042</v>
      </c>
      <c r="I624" s="9">
        <v>279.55099999999999</v>
      </c>
      <c r="J624" s="9">
        <f>H624-168.05</f>
        <v>-8.0000000000097771E-3</v>
      </c>
      <c r="K624" s="9">
        <f>I624-279.5</f>
        <v>5.0999999999987722E-2</v>
      </c>
    </row>
    <row r="625" spans="1:11" x14ac:dyDescent="0.55000000000000004">
      <c r="A625" s="4" t="s">
        <v>883</v>
      </c>
      <c r="B625" s="60">
        <v>-0.100103</v>
      </c>
      <c r="C625" s="60">
        <v>0.20037199999999999</v>
      </c>
      <c r="D625" s="60">
        <v>-5.9931999999999999E-2</v>
      </c>
      <c r="E625" s="4"/>
      <c r="F625" s="75">
        <v>44670.621142129632</v>
      </c>
      <c r="G625" s="4"/>
      <c r="H625" s="9"/>
      <c r="I625" s="9"/>
      <c r="J625" s="9"/>
      <c r="K625" s="9"/>
    </row>
    <row r="626" spans="1:11" x14ac:dyDescent="0.55000000000000004">
      <c r="A626" s="4" t="s">
        <v>884</v>
      </c>
      <c r="B626" s="60">
        <v>-0.1</v>
      </c>
      <c r="C626" s="60">
        <v>0.200347</v>
      </c>
      <c r="D626" s="60">
        <v>6.0087000000000002E-2</v>
      </c>
      <c r="E626" s="4"/>
      <c r="F626" s="75">
        <v>44670.621142129632</v>
      </c>
      <c r="G626" s="4"/>
      <c r="H626" s="9"/>
      <c r="I626" s="9"/>
      <c r="J626" s="9"/>
      <c r="K626" s="9"/>
    </row>
    <row r="627" spans="1:11" x14ac:dyDescent="0.55000000000000004">
      <c r="A627" s="4" t="s">
        <v>885</v>
      </c>
      <c r="B627" s="60">
        <v>9.9921999999999997E-2</v>
      </c>
      <c r="C627" s="60">
        <v>0.20043900000000001</v>
      </c>
      <c r="D627" s="60">
        <v>-6.0046000000000002E-2</v>
      </c>
      <c r="E627" s="4"/>
      <c r="F627" s="75">
        <v>44670.621142129632</v>
      </c>
      <c r="G627" s="4"/>
      <c r="H627" s="9"/>
      <c r="I627" s="9"/>
      <c r="J627" s="9"/>
      <c r="K627" s="9"/>
    </row>
    <row r="628" spans="1:11" x14ac:dyDescent="0.55000000000000004">
      <c r="A628" s="4" t="s">
        <v>886</v>
      </c>
      <c r="B628" s="60">
        <v>9.9970000000000003E-2</v>
      </c>
      <c r="C628" s="60">
        <v>0.20038700000000001</v>
      </c>
      <c r="D628" s="60">
        <v>6.0014999999999999E-2</v>
      </c>
      <c r="E628" s="4"/>
      <c r="F628" s="75">
        <v>44670.621142129632</v>
      </c>
      <c r="G628" s="4"/>
      <c r="H628" s="9"/>
      <c r="I628" s="9"/>
      <c r="J628" s="9"/>
      <c r="K628" s="9"/>
    </row>
    <row r="629" spans="1:11" x14ac:dyDescent="0.55000000000000004">
      <c r="A629" s="4" t="s">
        <v>887</v>
      </c>
      <c r="B629" s="60">
        <v>-0.25946999999999998</v>
      </c>
      <c r="C629" s="60">
        <v>-2.0038E-2</v>
      </c>
      <c r="D629" s="60">
        <v>-6.0085E-2</v>
      </c>
      <c r="E629" s="4"/>
      <c r="F629" s="75">
        <v>44670.621142129632</v>
      </c>
      <c r="G629" s="4"/>
      <c r="H629" s="9"/>
      <c r="I629" s="9"/>
      <c r="J629" s="9"/>
      <c r="K629" s="9"/>
    </row>
    <row r="630" spans="1:11" x14ac:dyDescent="0.55000000000000004">
      <c r="A630" s="4" t="s">
        <v>888</v>
      </c>
      <c r="B630" s="60">
        <v>-0.25940400000000002</v>
      </c>
      <c r="C630" s="60">
        <v>-2.0062E-2</v>
      </c>
      <c r="D630" s="60">
        <v>5.9912E-2</v>
      </c>
      <c r="E630" s="4"/>
      <c r="F630" s="75">
        <v>44670.621142129632</v>
      </c>
      <c r="G630" s="4"/>
      <c r="H630" s="9"/>
      <c r="I630" s="9"/>
      <c r="J630" s="9"/>
      <c r="K630" s="9"/>
    </row>
    <row r="631" spans="1:11" x14ac:dyDescent="0.55000000000000004">
      <c r="A631" s="4" t="s">
        <v>889</v>
      </c>
      <c r="B631" s="60">
        <v>-0.14783399999999999</v>
      </c>
      <c r="C631" s="60">
        <v>-0.14399700000000001</v>
      </c>
      <c r="D631" s="60">
        <v>0.112916</v>
      </c>
      <c r="E631" s="4"/>
      <c r="F631" s="75">
        <v>44670.621142129632</v>
      </c>
      <c r="G631" s="4"/>
      <c r="H631" s="9"/>
      <c r="I631" s="9"/>
      <c r="J631" s="9"/>
      <c r="K631" s="9"/>
    </row>
    <row r="632" spans="1:11" x14ac:dyDescent="0.55000000000000004">
      <c r="A632" s="4" t="s">
        <v>890</v>
      </c>
      <c r="B632" s="60">
        <v>0.24219199999999999</v>
      </c>
      <c r="C632" s="60">
        <v>8.4929000000000004E-2</v>
      </c>
      <c r="D632" s="60">
        <v>0.11268400000000001</v>
      </c>
      <c r="E632" s="4"/>
      <c r="F632" s="75">
        <v>44670.621142129632</v>
      </c>
      <c r="G632" s="4"/>
      <c r="H632" s="9"/>
      <c r="I632" s="9"/>
      <c r="J632" s="9"/>
      <c r="K632" s="9"/>
    </row>
    <row r="633" spans="1:11" x14ac:dyDescent="0.55000000000000004">
      <c r="A633" s="4" t="s">
        <v>946</v>
      </c>
      <c r="B633" s="60">
        <v>0</v>
      </c>
      <c r="C633" s="60">
        <v>0</v>
      </c>
      <c r="D633" s="60">
        <v>0</v>
      </c>
      <c r="E633" s="4"/>
      <c r="F633" s="75">
        <v>44670.621184374999</v>
      </c>
      <c r="G633" s="4"/>
      <c r="H633" s="9">
        <v>168.054</v>
      </c>
      <c r="I633" s="9">
        <v>279.51100000000002</v>
      </c>
      <c r="J633" s="9">
        <f>H633-168.05</f>
        <v>3.9999999999906777E-3</v>
      </c>
      <c r="K633" s="9">
        <f>I633-279.5</f>
        <v>1.1000000000024102E-2</v>
      </c>
    </row>
    <row r="634" spans="1:11" x14ac:dyDescent="0.55000000000000004">
      <c r="A634" s="4" t="s">
        <v>947</v>
      </c>
      <c r="B634" s="60">
        <v>-0.100033</v>
      </c>
      <c r="C634" s="60">
        <v>0.200679</v>
      </c>
      <c r="D634" s="60">
        <v>-5.9954E-2</v>
      </c>
      <c r="E634" s="4"/>
      <c r="F634" s="75">
        <v>44670.621184374999</v>
      </c>
      <c r="G634" s="4"/>
      <c r="H634" s="9"/>
      <c r="I634" s="9"/>
      <c r="J634" s="9"/>
      <c r="K634" s="9"/>
    </row>
    <row r="635" spans="1:11" x14ac:dyDescent="0.55000000000000004">
      <c r="A635" s="4" t="s">
        <v>948</v>
      </c>
      <c r="B635" s="60">
        <v>-0.100007</v>
      </c>
      <c r="C635" s="60">
        <v>0.20055799999999999</v>
      </c>
      <c r="D635" s="60">
        <v>6.0160999999999999E-2</v>
      </c>
      <c r="E635" s="4"/>
      <c r="F635" s="75">
        <v>44670.621184374999</v>
      </c>
      <c r="G635" s="4"/>
      <c r="H635" s="9"/>
      <c r="I635" s="9"/>
      <c r="J635" s="9"/>
      <c r="K635" s="9"/>
    </row>
    <row r="636" spans="1:11" x14ac:dyDescent="0.55000000000000004">
      <c r="A636" s="4" t="s">
        <v>949</v>
      </c>
      <c r="B636" s="60">
        <v>9.9907999999999997E-2</v>
      </c>
      <c r="C636" s="60">
        <v>0.200632</v>
      </c>
      <c r="D636" s="60">
        <v>-6.0080000000000001E-2</v>
      </c>
      <c r="E636" s="4"/>
      <c r="F636" s="75">
        <v>44670.621184374999</v>
      </c>
      <c r="G636" s="4"/>
      <c r="H636" s="9"/>
      <c r="I636" s="9"/>
      <c r="J636" s="9"/>
      <c r="K636" s="9"/>
    </row>
    <row r="637" spans="1:11" x14ac:dyDescent="0.55000000000000004">
      <c r="A637" s="4" t="s">
        <v>950</v>
      </c>
      <c r="B637" s="60">
        <v>9.9978999999999998E-2</v>
      </c>
      <c r="C637" s="60">
        <v>0.20059199999999999</v>
      </c>
      <c r="D637" s="60">
        <v>6.0068000000000003E-2</v>
      </c>
      <c r="E637" s="4"/>
      <c r="F637" s="75">
        <v>44670.621184374999</v>
      </c>
      <c r="G637" s="4"/>
      <c r="H637" s="9"/>
      <c r="I637" s="9"/>
      <c r="J637" s="9"/>
      <c r="K637" s="9"/>
    </row>
    <row r="638" spans="1:11" x14ac:dyDescent="0.55000000000000004">
      <c r="A638" s="4" t="s">
        <v>951</v>
      </c>
      <c r="B638" s="60">
        <v>-0.25940099999999999</v>
      </c>
      <c r="C638" s="60">
        <v>-1.992E-2</v>
      </c>
      <c r="D638" s="60">
        <v>-5.9993999999999999E-2</v>
      </c>
      <c r="E638" s="4"/>
      <c r="F638" s="75">
        <v>44670.621184374999</v>
      </c>
      <c r="G638" s="4"/>
      <c r="H638" s="9"/>
      <c r="I638" s="9"/>
      <c r="J638" s="9"/>
      <c r="K638" s="9"/>
    </row>
    <row r="639" spans="1:11" x14ac:dyDescent="0.55000000000000004">
      <c r="A639" s="4" t="s">
        <v>952</v>
      </c>
      <c r="B639" s="60">
        <v>-0.25942300000000001</v>
      </c>
      <c r="C639" s="60">
        <v>-2.0105000000000001E-2</v>
      </c>
      <c r="D639" s="60">
        <v>6.0040000000000003E-2</v>
      </c>
      <c r="E639" s="4"/>
      <c r="F639" s="75">
        <v>44670.621184374999</v>
      </c>
      <c r="G639" s="4"/>
      <c r="H639" s="9"/>
      <c r="I639" s="9"/>
      <c r="J639" s="9"/>
      <c r="K639" s="9"/>
    </row>
    <row r="640" spans="1:11" x14ac:dyDescent="0.55000000000000004">
      <c r="A640" s="4" t="s">
        <v>953</v>
      </c>
      <c r="B640" s="60">
        <v>-0.14776600000000001</v>
      </c>
      <c r="C640" s="60">
        <v>-0.144034</v>
      </c>
      <c r="D640" s="60">
        <v>0.11298</v>
      </c>
      <c r="E640" s="4"/>
      <c r="F640" s="75">
        <v>44670.621184374999</v>
      </c>
      <c r="G640" s="4"/>
      <c r="H640" s="9"/>
      <c r="I640" s="9"/>
      <c r="J640" s="9"/>
      <c r="K640" s="9"/>
    </row>
    <row r="641" spans="1:11" x14ac:dyDescent="0.55000000000000004">
      <c r="A641" s="4" t="s">
        <v>954</v>
      </c>
      <c r="B641" s="60">
        <v>0.24237600000000001</v>
      </c>
      <c r="C641" s="60">
        <v>8.4861000000000006E-2</v>
      </c>
      <c r="D641" s="60">
        <v>0.112735</v>
      </c>
      <c r="E641" s="4"/>
      <c r="F641" s="75">
        <v>44670.621184374999</v>
      </c>
      <c r="G641" s="4"/>
      <c r="H641" s="9"/>
      <c r="I641" s="9"/>
      <c r="J641" s="9"/>
      <c r="K641" s="9"/>
    </row>
    <row r="642" spans="1:11" x14ac:dyDescent="0.55000000000000004">
      <c r="A642" s="4" t="s">
        <v>816</v>
      </c>
      <c r="B642" s="60">
        <v>0</v>
      </c>
      <c r="C642" s="60">
        <v>0</v>
      </c>
      <c r="D642" s="60">
        <v>0</v>
      </c>
      <c r="E642" s="4"/>
      <c r="F642" s="75">
        <v>44670.621234953702</v>
      </c>
      <c r="G642" s="4"/>
      <c r="H642" s="9">
        <v>168.02700000000002</v>
      </c>
      <c r="I642" s="9">
        <v>279.50399999999996</v>
      </c>
      <c r="J642" s="9">
        <f>H642-168.05</f>
        <v>-2.2999999999996135E-2</v>
      </c>
      <c r="K642" s="9">
        <f>I642-279.5</f>
        <v>3.999999999962256E-3</v>
      </c>
    </row>
    <row r="643" spans="1:11" x14ac:dyDescent="0.55000000000000004">
      <c r="A643" s="4" t="s">
        <v>817</v>
      </c>
      <c r="B643" s="60">
        <v>-0.100024</v>
      </c>
      <c r="C643" s="60">
        <v>0.20069999999999999</v>
      </c>
      <c r="D643" s="60">
        <v>-5.9912E-2</v>
      </c>
      <c r="E643" s="4"/>
      <c r="F643" s="75">
        <v>44670.621234953702</v>
      </c>
      <c r="G643" s="4"/>
      <c r="H643" s="9"/>
      <c r="I643" s="9"/>
      <c r="J643" s="9"/>
      <c r="K643" s="9"/>
    </row>
    <row r="644" spans="1:11" x14ac:dyDescent="0.55000000000000004">
      <c r="A644" s="4" t="s">
        <v>818</v>
      </c>
      <c r="B644" s="60">
        <v>-9.9962999999999996E-2</v>
      </c>
      <c r="C644" s="60">
        <v>0.20063400000000001</v>
      </c>
      <c r="D644" s="60">
        <v>6.0131999999999998E-2</v>
      </c>
      <c r="E644" s="4"/>
      <c r="F644" s="75">
        <v>44670.621234953702</v>
      </c>
      <c r="G644" s="4"/>
      <c r="H644" s="9"/>
      <c r="I644" s="9"/>
      <c r="J644" s="9"/>
      <c r="K644" s="9"/>
    </row>
    <row r="645" spans="1:11" x14ac:dyDescent="0.55000000000000004">
      <c r="A645" s="4" t="s">
        <v>819</v>
      </c>
      <c r="B645" s="60">
        <v>0.10002800000000001</v>
      </c>
      <c r="C645" s="60">
        <v>0.200683</v>
      </c>
      <c r="D645" s="60">
        <v>-6.0074000000000002E-2</v>
      </c>
      <c r="E645" s="4"/>
      <c r="F645" s="75">
        <v>44670.621234953702</v>
      </c>
      <c r="G645" s="4"/>
      <c r="H645" s="9"/>
      <c r="I645" s="9"/>
      <c r="J645" s="9"/>
      <c r="K645" s="9"/>
    </row>
    <row r="646" spans="1:11" x14ac:dyDescent="0.55000000000000004">
      <c r="A646" s="4" t="s">
        <v>820</v>
      </c>
      <c r="B646" s="60">
        <v>0.100133</v>
      </c>
      <c r="C646" s="60">
        <v>0.20072100000000001</v>
      </c>
      <c r="D646" s="60">
        <v>6.0174999999999999E-2</v>
      </c>
      <c r="E646" s="4"/>
      <c r="F646" s="75">
        <v>44670.621234953702</v>
      </c>
      <c r="G646" s="4"/>
      <c r="H646" s="9"/>
      <c r="I646" s="9"/>
      <c r="J646" s="9"/>
      <c r="K646" s="9"/>
    </row>
    <row r="647" spans="1:11" x14ac:dyDescent="0.55000000000000004">
      <c r="A647" s="4" t="s">
        <v>821</v>
      </c>
      <c r="B647" s="60">
        <v>-0.25937900000000003</v>
      </c>
      <c r="C647" s="60">
        <v>-1.9989E-2</v>
      </c>
      <c r="D647" s="60">
        <v>-6.0108000000000002E-2</v>
      </c>
      <c r="E647" s="4"/>
      <c r="F647" s="75">
        <v>44670.621234953702</v>
      </c>
      <c r="G647" s="4"/>
      <c r="H647" s="9"/>
      <c r="I647" s="9"/>
      <c r="J647" s="9"/>
      <c r="K647" s="9"/>
    </row>
    <row r="648" spans="1:11" x14ac:dyDescent="0.55000000000000004">
      <c r="A648" s="4" t="s">
        <v>822</v>
      </c>
      <c r="B648" s="60">
        <v>-0.25944299999999998</v>
      </c>
      <c r="C648" s="60">
        <v>-1.9952000000000001E-2</v>
      </c>
      <c r="D648" s="60">
        <v>5.9913000000000001E-2</v>
      </c>
      <c r="E648" s="4"/>
      <c r="F648" s="75">
        <v>44670.621234953702</v>
      </c>
      <c r="G648" s="4"/>
      <c r="H648" s="9"/>
      <c r="I648" s="9"/>
      <c r="J648" s="9"/>
      <c r="K648" s="9"/>
    </row>
    <row r="649" spans="1:11" x14ac:dyDescent="0.55000000000000004">
      <c r="A649" s="4" t="s">
        <v>823</v>
      </c>
      <c r="B649" s="60">
        <v>-0.14793300000000001</v>
      </c>
      <c r="C649" s="60">
        <v>-0.14394999999999999</v>
      </c>
      <c r="D649" s="60">
        <v>0.11294999999999999</v>
      </c>
      <c r="E649" s="4"/>
      <c r="F649" s="75">
        <v>44670.621234953702</v>
      </c>
      <c r="G649" s="4"/>
      <c r="H649" s="9"/>
      <c r="I649" s="9"/>
      <c r="J649" s="9"/>
      <c r="K649" s="9"/>
    </row>
    <row r="650" spans="1:11" x14ac:dyDescent="0.55000000000000004">
      <c r="A650" s="4" t="s">
        <v>824</v>
      </c>
      <c r="B650" s="60">
        <v>0.242343</v>
      </c>
      <c r="C650" s="60">
        <v>8.4841E-2</v>
      </c>
      <c r="D650" s="60">
        <v>0.112746</v>
      </c>
      <c r="E650" s="4"/>
      <c r="F650" s="75">
        <v>44670.621234953702</v>
      </c>
      <c r="G650" s="4"/>
      <c r="H650" s="9"/>
      <c r="I650" s="9"/>
      <c r="J650" s="9"/>
      <c r="K650" s="9"/>
    </row>
    <row r="651" spans="1:11" x14ac:dyDescent="0.55000000000000004">
      <c r="A651" s="4" t="s">
        <v>845</v>
      </c>
      <c r="B651" s="60">
        <v>0</v>
      </c>
      <c r="C651" s="60">
        <v>0</v>
      </c>
      <c r="D651" s="60">
        <v>0</v>
      </c>
      <c r="E651" s="4"/>
      <c r="F651" s="75">
        <v>44670.621283449073</v>
      </c>
      <c r="G651" s="4"/>
      <c r="H651" s="9">
        <v>168.053</v>
      </c>
      <c r="I651" s="9">
        <v>279.51499999999999</v>
      </c>
      <c r="J651" s="9">
        <f>H651-168.05</f>
        <v>2.9999999999859028E-3</v>
      </c>
      <c r="K651" s="9">
        <f>I651-279.5</f>
        <v>1.4999999999986358E-2</v>
      </c>
    </row>
    <row r="652" spans="1:11" x14ac:dyDescent="0.55000000000000004">
      <c r="A652" s="4" t="s">
        <v>844</v>
      </c>
      <c r="B652" s="60">
        <v>-0.10000100000000001</v>
      </c>
      <c r="C652" s="60">
        <v>0.20063</v>
      </c>
      <c r="D652" s="60">
        <v>-6.0056999999999999E-2</v>
      </c>
      <c r="E652" s="4"/>
      <c r="F652" s="75">
        <v>44670.621283449073</v>
      </c>
      <c r="G652" s="4"/>
      <c r="H652" s="9"/>
      <c r="I652" s="9"/>
      <c r="J652" s="9"/>
      <c r="K652" s="9"/>
    </row>
    <row r="653" spans="1:11" x14ac:dyDescent="0.55000000000000004">
      <c r="A653" s="4" t="s">
        <v>843</v>
      </c>
      <c r="B653" s="60">
        <v>-9.9935999999999997E-2</v>
      </c>
      <c r="C653" s="60">
        <v>0.200631</v>
      </c>
      <c r="D653" s="60">
        <v>6.0034999999999998E-2</v>
      </c>
      <c r="E653" s="4"/>
      <c r="F653" s="75">
        <v>44670.621283449073</v>
      </c>
      <c r="G653" s="4"/>
      <c r="H653" s="9"/>
      <c r="I653" s="9"/>
      <c r="J653" s="9"/>
      <c r="K653" s="9"/>
    </row>
    <row r="654" spans="1:11" x14ac:dyDescent="0.55000000000000004">
      <c r="A654" s="4" t="s">
        <v>842</v>
      </c>
      <c r="B654" s="60">
        <v>9.9936999999999998E-2</v>
      </c>
      <c r="C654" s="60">
        <v>0.20064399999999999</v>
      </c>
      <c r="D654" s="60">
        <v>-6.0082000000000003E-2</v>
      </c>
      <c r="E654" s="4"/>
      <c r="F654" s="75">
        <v>44670.621283449073</v>
      </c>
      <c r="G654" s="4"/>
      <c r="H654" s="9"/>
      <c r="I654" s="9"/>
      <c r="J654" s="9"/>
      <c r="K654" s="9"/>
    </row>
    <row r="655" spans="1:11" x14ac:dyDescent="0.55000000000000004">
      <c r="A655" s="4" t="s">
        <v>841</v>
      </c>
      <c r="B655" s="60">
        <v>9.9972000000000005E-2</v>
      </c>
      <c r="C655" s="60">
        <v>0.20066700000000001</v>
      </c>
      <c r="D655" s="60">
        <v>6.0079E-2</v>
      </c>
      <c r="E655" s="4"/>
      <c r="F655" s="75">
        <v>44670.621283449073</v>
      </c>
      <c r="G655" s="4"/>
      <c r="H655" s="9"/>
      <c r="I655" s="9"/>
      <c r="J655" s="9"/>
      <c r="K655" s="9"/>
    </row>
    <row r="656" spans="1:11" x14ac:dyDescent="0.55000000000000004">
      <c r="A656" s="4" t="s">
        <v>840</v>
      </c>
      <c r="B656" s="60">
        <v>-0.25944800000000001</v>
      </c>
      <c r="C656" s="60">
        <v>-2.0066000000000001E-2</v>
      </c>
      <c r="D656" s="60">
        <v>-6.0011000000000002E-2</v>
      </c>
      <c r="E656" s="4"/>
      <c r="F656" s="75">
        <v>44670.621283449073</v>
      </c>
      <c r="G656" s="4"/>
      <c r="H656" s="9"/>
      <c r="I656" s="9"/>
      <c r="J656" s="9"/>
      <c r="K656" s="9"/>
    </row>
    <row r="657" spans="1:11" x14ac:dyDescent="0.55000000000000004">
      <c r="A657" s="4" t="s">
        <v>839</v>
      </c>
      <c r="B657" s="60">
        <v>-0.25939600000000002</v>
      </c>
      <c r="C657" s="60">
        <v>-1.9941E-2</v>
      </c>
      <c r="D657" s="60">
        <v>5.9936999999999997E-2</v>
      </c>
      <c r="E657" s="4"/>
      <c r="F657" s="75">
        <v>44670.621283449073</v>
      </c>
      <c r="G657" s="4"/>
      <c r="H657" s="9"/>
      <c r="I657" s="9"/>
      <c r="J657" s="9"/>
      <c r="K657" s="9"/>
    </row>
    <row r="658" spans="1:11" x14ac:dyDescent="0.55000000000000004">
      <c r="A658" s="4" t="s">
        <v>838</v>
      </c>
      <c r="B658" s="60">
        <v>-0.14791699999999999</v>
      </c>
      <c r="C658" s="60">
        <v>-0.143987</v>
      </c>
      <c r="D658" s="60">
        <v>0.11297599999999999</v>
      </c>
      <c r="E658" s="4"/>
      <c r="F658" s="75">
        <v>44670.621283449073</v>
      </c>
      <c r="G658" s="4"/>
      <c r="H658" s="9"/>
      <c r="I658" s="9"/>
      <c r="J658" s="9"/>
      <c r="K658" s="9"/>
    </row>
    <row r="659" spans="1:11" x14ac:dyDescent="0.55000000000000004">
      <c r="A659" s="4" t="s">
        <v>837</v>
      </c>
      <c r="B659" s="60">
        <v>0.24224499999999999</v>
      </c>
      <c r="C659" s="60">
        <v>8.5032999999999997E-2</v>
      </c>
      <c r="D659" s="60">
        <v>0.112756</v>
      </c>
      <c r="E659" s="4"/>
      <c r="F659" s="75">
        <v>44670.621283449073</v>
      </c>
      <c r="G659" s="4"/>
      <c r="H659" s="9"/>
      <c r="I659" s="9"/>
      <c r="J659" s="9"/>
      <c r="K659" s="9"/>
    </row>
    <row r="660" spans="1:11" x14ac:dyDescent="0.55000000000000004">
      <c r="A660" s="4" t="s">
        <v>4092</v>
      </c>
      <c r="B660" s="60">
        <v>0</v>
      </c>
      <c r="C660" s="60">
        <v>0</v>
      </c>
      <c r="D660" s="60">
        <v>0</v>
      </c>
      <c r="E660" s="4"/>
      <c r="F660" s="75">
        <v>44670.621331944443</v>
      </c>
      <c r="G660" s="4"/>
      <c r="H660" s="9">
        <v>168.05999999999997</v>
      </c>
      <c r="I660" s="9">
        <v>279.50799999999998</v>
      </c>
      <c r="J660" s="9">
        <f>H660-168.05</f>
        <v>9.9999999999624833E-3</v>
      </c>
      <c r="K660" s="9">
        <f>I660-279.5</f>
        <v>7.9999999999813554E-3</v>
      </c>
    </row>
    <row r="661" spans="1:11" x14ac:dyDescent="0.55000000000000004">
      <c r="A661" s="4" t="s">
        <v>4093</v>
      </c>
      <c r="B661" s="60">
        <v>-9.9960999999999994E-2</v>
      </c>
      <c r="C661" s="60">
        <v>0.20055100000000001</v>
      </c>
      <c r="D661" s="60">
        <v>-5.9965999999999998E-2</v>
      </c>
      <c r="E661" s="4"/>
      <c r="F661" s="75">
        <v>44670.621331944443</v>
      </c>
      <c r="G661" s="4"/>
      <c r="H661" s="9"/>
      <c r="I661" s="9"/>
      <c r="J661" s="9"/>
      <c r="K661" s="9"/>
    </row>
    <row r="662" spans="1:11" x14ac:dyDescent="0.55000000000000004">
      <c r="A662" s="4" t="s">
        <v>4094</v>
      </c>
      <c r="B662" s="60">
        <v>-9.9875000000000005E-2</v>
      </c>
      <c r="C662" s="60">
        <v>0.20042599999999999</v>
      </c>
      <c r="D662" s="60">
        <v>6.0122000000000002E-2</v>
      </c>
      <c r="E662" s="4"/>
      <c r="F662" s="75">
        <v>44670.621331944443</v>
      </c>
      <c r="G662" s="4"/>
      <c r="H662" s="9"/>
      <c r="I662" s="9"/>
      <c r="J662" s="9"/>
      <c r="K662" s="9"/>
    </row>
    <row r="663" spans="1:11" x14ac:dyDescent="0.55000000000000004">
      <c r="A663" s="4" t="s">
        <v>4095</v>
      </c>
      <c r="B663" s="60">
        <v>0.10000100000000001</v>
      </c>
      <c r="C663" s="60">
        <v>0.20066000000000001</v>
      </c>
      <c r="D663" s="60">
        <v>-6.0088999999999997E-2</v>
      </c>
      <c r="E663" s="4"/>
      <c r="F663" s="75">
        <v>44670.621331944443</v>
      </c>
      <c r="G663" s="4"/>
      <c r="H663" s="9"/>
      <c r="I663" s="9"/>
      <c r="J663" s="9"/>
      <c r="K663" s="9"/>
    </row>
    <row r="664" spans="1:11" x14ac:dyDescent="0.55000000000000004">
      <c r="A664" s="4" t="s">
        <v>4096</v>
      </c>
      <c r="B664" s="60">
        <v>0.100082</v>
      </c>
      <c r="C664" s="60">
        <v>0.20044400000000001</v>
      </c>
      <c r="D664" s="60">
        <v>6.003E-2</v>
      </c>
      <c r="E664" s="4"/>
      <c r="F664" s="75">
        <v>44670.621331944443</v>
      </c>
      <c r="G664" s="4"/>
      <c r="H664" s="9"/>
      <c r="I664" s="9"/>
      <c r="J664" s="9"/>
      <c r="K664" s="9"/>
    </row>
    <row r="665" spans="1:11" x14ac:dyDescent="0.55000000000000004">
      <c r="A665" s="4" t="s">
        <v>4097</v>
      </c>
      <c r="B665" s="60">
        <v>-0.25940600000000003</v>
      </c>
      <c r="C665" s="60">
        <v>-2.0112000000000001E-2</v>
      </c>
      <c r="D665" s="60">
        <v>-5.9846999999999997E-2</v>
      </c>
      <c r="E665" s="4"/>
      <c r="F665" s="75">
        <v>44670.621331944443</v>
      </c>
      <c r="G665" s="4"/>
      <c r="H665" s="9"/>
      <c r="I665" s="9"/>
      <c r="J665" s="9"/>
      <c r="K665" s="9"/>
    </row>
    <row r="666" spans="1:11" x14ac:dyDescent="0.55000000000000004">
      <c r="A666" s="4" t="s">
        <v>4098</v>
      </c>
      <c r="B666" s="60">
        <v>-0.259438</v>
      </c>
      <c r="C666" s="60">
        <v>-2.0139000000000001E-2</v>
      </c>
      <c r="D666" s="60">
        <v>6.0061999999999997E-2</v>
      </c>
      <c r="E666" s="4"/>
      <c r="F666" s="75">
        <v>44670.621331944443</v>
      </c>
      <c r="G666" s="4"/>
      <c r="H666" s="9"/>
      <c r="I666" s="9"/>
      <c r="J666" s="9"/>
      <c r="K666" s="9"/>
    </row>
    <row r="667" spans="1:11" x14ac:dyDescent="0.55000000000000004">
      <c r="A667" s="4" t="s">
        <v>4099</v>
      </c>
      <c r="B667" s="60">
        <v>-0.14775199999999999</v>
      </c>
      <c r="C667" s="60">
        <v>-0.14411499999999999</v>
      </c>
      <c r="D667" s="60">
        <v>0.113025</v>
      </c>
      <c r="E667" s="4"/>
      <c r="F667" s="75">
        <v>44670.621331944443</v>
      </c>
      <c r="G667" s="4"/>
      <c r="H667" s="9"/>
      <c r="I667" s="9"/>
      <c r="J667" s="9"/>
      <c r="K667" s="9"/>
    </row>
    <row r="668" spans="1:11" x14ac:dyDescent="0.55000000000000004">
      <c r="A668" s="4" t="s">
        <v>891</v>
      </c>
      <c r="B668" s="60">
        <v>0.24234</v>
      </c>
      <c r="C668" s="60">
        <v>8.4887000000000004E-2</v>
      </c>
      <c r="D668" s="60">
        <v>0.112664</v>
      </c>
      <c r="E668" s="4"/>
      <c r="F668" s="75">
        <v>44670.621331944443</v>
      </c>
      <c r="G668" s="4"/>
      <c r="H668" s="9"/>
      <c r="I668" s="9"/>
      <c r="J668" s="9"/>
      <c r="K668" s="9"/>
    </row>
    <row r="669" spans="1:11" x14ac:dyDescent="0.55000000000000004">
      <c r="A669" s="4" t="s">
        <v>854</v>
      </c>
      <c r="B669" s="60">
        <v>0</v>
      </c>
      <c r="C669" s="60">
        <v>0</v>
      </c>
      <c r="D669" s="60">
        <v>0</v>
      </c>
      <c r="E669" s="4"/>
      <c r="F669" s="75">
        <v>44670.621381712961</v>
      </c>
      <c r="G669" s="4"/>
      <c r="H669" s="9">
        <v>168.03699999999998</v>
      </c>
      <c r="I669" s="9">
        <v>279.49800000000005</v>
      </c>
      <c r="J669" s="9">
        <f>H669-168.05</f>
        <v>-1.3000000000033651E-2</v>
      </c>
      <c r="K669" s="9">
        <f>I669-279.5</f>
        <v>-1.9999999999527063E-3</v>
      </c>
    </row>
    <row r="670" spans="1:11" x14ac:dyDescent="0.55000000000000004">
      <c r="A670" s="4" t="s">
        <v>853</v>
      </c>
      <c r="B670" s="60">
        <v>-0.10005699999999999</v>
      </c>
      <c r="C670" s="60">
        <v>0.20061999999999999</v>
      </c>
      <c r="D670" s="60">
        <v>-5.9962000000000001E-2</v>
      </c>
      <c r="E670" s="4"/>
      <c r="F670" s="75">
        <v>44670.621381712961</v>
      </c>
      <c r="G670" s="4"/>
      <c r="H670" s="9"/>
      <c r="I670" s="9"/>
      <c r="J670" s="9"/>
      <c r="K670" s="9"/>
    </row>
    <row r="671" spans="1:11" x14ac:dyDescent="0.55000000000000004">
      <c r="A671" s="4" t="s">
        <v>852</v>
      </c>
      <c r="B671" s="60">
        <v>-9.9916000000000005E-2</v>
      </c>
      <c r="C671" s="60">
        <v>0.20059199999999999</v>
      </c>
      <c r="D671" s="60">
        <v>6.0032000000000002E-2</v>
      </c>
      <c r="E671" s="4"/>
      <c r="F671" s="75">
        <v>44670.621381712961</v>
      </c>
      <c r="G671" s="4"/>
      <c r="H671" s="9"/>
      <c r="I671" s="9"/>
      <c r="J671" s="9"/>
      <c r="K671" s="9"/>
    </row>
    <row r="672" spans="1:11" x14ac:dyDescent="0.55000000000000004">
      <c r="A672" s="4" t="s">
        <v>851</v>
      </c>
      <c r="B672" s="60">
        <v>0.100048</v>
      </c>
      <c r="C672" s="60">
        <v>0.20069200000000001</v>
      </c>
      <c r="D672" s="60">
        <v>-6.0062999999999998E-2</v>
      </c>
      <c r="E672" s="4"/>
      <c r="F672" s="75">
        <v>44670.621381712961</v>
      </c>
      <c r="G672" s="4"/>
      <c r="H672" s="9"/>
      <c r="I672" s="9"/>
      <c r="J672" s="9"/>
      <c r="K672" s="9"/>
    </row>
    <row r="673" spans="1:11" x14ac:dyDescent="0.55000000000000004">
      <c r="A673" s="4" t="s">
        <v>850</v>
      </c>
      <c r="B673" s="60">
        <v>0.100013</v>
      </c>
      <c r="C673" s="60">
        <v>0.20058699999999999</v>
      </c>
      <c r="D673" s="60">
        <v>6.0032000000000002E-2</v>
      </c>
      <c r="E673" s="4"/>
      <c r="F673" s="75">
        <v>44670.621381712961</v>
      </c>
      <c r="G673" s="4"/>
      <c r="H673" s="9"/>
      <c r="I673" s="9"/>
      <c r="J673" s="9"/>
      <c r="K673" s="9"/>
    </row>
    <row r="674" spans="1:11" x14ac:dyDescent="0.55000000000000004">
      <c r="A674" s="4" t="s">
        <v>849</v>
      </c>
      <c r="B674" s="60">
        <v>-0.25942500000000002</v>
      </c>
      <c r="C674" s="60">
        <v>-1.9987000000000001E-2</v>
      </c>
      <c r="D674" s="60">
        <v>-6.0087000000000002E-2</v>
      </c>
      <c r="E674" s="4"/>
      <c r="F674" s="75">
        <v>44670.621381712961</v>
      </c>
      <c r="G674" s="4"/>
      <c r="H674" s="9"/>
      <c r="I674" s="9"/>
      <c r="J674" s="9"/>
      <c r="K674" s="9"/>
    </row>
    <row r="675" spans="1:11" x14ac:dyDescent="0.55000000000000004">
      <c r="A675" s="4" t="s">
        <v>848</v>
      </c>
      <c r="B675" s="60">
        <v>-0.25944899999999999</v>
      </c>
      <c r="C675" s="60">
        <v>-1.9987999999999999E-2</v>
      </c>
      <c r="D675" s="60">
        <v>5.9899000000000001E-2</v>
      </c>
      <c r="E675" s="4"/>
      <c r="F675" s="75">
        <v>44670.621381712961</v>
      </c>
      <c r="G675" s="4"/>
      <c r="H675" s="9"/>
      <c r="I675" s="9"/>
      <c r="J675" s="9"/>
      <c r="K675" s="9"/>
    </row>
    <row r="676" spans="1:11" x14ac:dyDescent="0.55000000000000004">
      <c r="A676" s="4" t="s">
        <v>847</v>
      </c>
      <c r="B676" s="60">
        <v>-0.147812</v>
      </c>
      <c r="C676" s="60">
        <v>-0.14402300000000001</v>
      </c>
      <c r="D676" s="60">
        <v>0.112938</v>
      </c>
      <c r="E676" s="4"/>
      <c r="F676" s="75">
        <v>44670.621381712961</v>
      </c>
      <c r="G676" s="4"/>
      <c r="H676" s="9"/>
      <c r="I676" s="9"/>
      <c r="J676" s="9"/>
      <c r="K676" s="9"/>
    </row>
    <row r="677" spans="1:11" x14ac:dyDescent="0.55000000000000004">
      <c r="A677" s="4" t="s">
        <v>846</v>
      </c>
      <c r="B677" s="60">
        <v>0.24220900000000001</v>
      </c>
      <c r="C677" s="60">
        <v>8.4957000000000005E-2</v>
      </c>
      <c r="D677" s="60">
        <v>0.112715</v>
      </c>
      <c r="E677" s="4"/>
      <c r="F677" s="75">
        <v>44670.621381712961</v>
      </c>
      <c r="G677" s="4"/>
      <c r="H677" s="9"/>
      <c r="I677" s="9"/>
      <c r="J677" s="9"/>
      <c r="K677" s="9"/>
    </row>
    <row r="678" spans="1:11" x14ac:dyDescent="0.55000000000000004">
      <c r="A678" s="4" t="s">
        <v>910</v>
      </c>
      <c r="B678" s="60">
        <v>0</v>
      </c>
      <c r="C678" s="60">
        <v>0</v>
      </c>
      <c r="D678" s="60">
        <v>0</v>
      </c>
      <c r="E678" s="4"/>
      <c r="F678" s="75">
        <v>44670.621408796294</v>
      </c>
      <c r="G678" s="4"/>
      <c r="H678" s="9">
        <v>168.03199999999998</v>
      </c>
      <c r="I678" s="9">
        <v>279.51100000000002</v>
      </c>
      <c r="J678" s="9">
        <f>H678-168.05</f>
        <v>-1.8000000000029104E-2</v>
      </c>
      <c r="K678" s="9">
        <f>I678-279.5</f>
        <v>1.1000000000024102E-2</v>
      </c>
    </row>
    <row r="679" spans="1:11" x14ac:dyDescent="0.55000000000000004">
      <c r="A679" s="4" t="s">
        <v>911</v>
      </c>
      <c r="B679" s="60">
        <v>-0.10002800000000001</v>
      </c>
      <c r="C679" s="60">
        <v>0.20067599999999999</v>
      </c>
      <c r="D679" s="60">
        <v>-6.0049999999999999E-2</v>
      </c>
      <c r="E679" s="4"/>
      <c r="F679" s="75">
        <v>44670.621408796294</v>
      </c>
      <c r="G679" s="4"/>
      <c r="H679" s="9"/>
      <c r="I679" s="9"/>
      <c r="J679" s="9"/>
      <c r="K679" s="9"/>
    </row>
    <row r="680" spans="1:11" x14ac:dyDescent="0.55000000000000004">
      <c r="A680" s="4" t="s">
        <v>912</v>
      </c>
      <c r="B680" s="60">
        <v>-9.9835999999999994E-2</v>
      </c>
      <c r="C680" s="60">
        <v>0.200687</v>
      </c>
      <c r="D680" s="60">
        <v>6.0138999999999998E-2</v>
      </c>
      <c r="E680" s="4"/>
      <c r="F680" s="75">
        <v>44670.621408796294</v>
      </c>
      <c r="G680" s="4"/>
      <c r="H680" s="9"/>
      <c r="I680" s="9"/>
      <c r="J680" s="9"/>
      <c r="K680" s="9"/>
    </row>
    <row r="681" spans="1:11" x14ac:dyDescent="0.55000000000000004">
      <c r="A681" s="4" t="s">
        <v>913</v>
      </c>
      <c r="B681" s="60">
        <v>9.9972000000000005E-2</v>
      </c>
      <c r="C681" s="60">
        <v>0.20058799999999999</v>
      </c>
      <c r="D681" s="60">
        <v>-6.0070999999999999E-2</v>
      </c>
      <c r="E681" s="4"/>
      <c r="F681" s="75">
        <v>44670.621408796294</v>
      </c>
      <c r="G681" s="4"/>
      <c r="H681" s="9"/>
      <c r="I681" s="9"/>
      <c r="J681" s="9"/>
      <c r="K681" s="9"/>
    </row>
    <row r="682" spans="1:11" x14ac:dyDescent="0.55000000000000004">
      <c r="A682" s="4" t="s">
        <v>914</v>
      </c>
      <c r="B682" s="60">
        <v>0.100039</v>
      </c>
      <c r="C682" s="60">
        <v>0.20061300000000001</v>
      </c>
      <c r="D682" s="60">
        <v>6.0063999999999999E-2</v>
      </c>
      <c r="E682" s="4"/>
      <c r="F682" s="75">
        <v>44670.621408796294</v>
      </c>
      <c r="G682" s="4"/>
      <c r="H682" s="9"/>
      <c r="I682" s="9"/>
      <c r="J682" s="9"/>
      <c r="K682" s="9"/>
    </row>
    <row r="683" spans="1:11" x14ac:dyDescent="0.55000000000000004">
      <c r="A683" s="4" t="s">
        <v>915</v>
      </c>
      <c r="B683" s="60">
        <v>-0.259436</v>
      </c>
      <c r="C683" s="60">
        <v>-2.0070999999999999E-2</v>
      </c>
      <c r="D683" s="60">
        <v>-5.9879000000000002E-2</v>
      </c>
      <c r="E683" s="4"/>
      <c r="F683" s="75">
        <v>44670.621408796294</v>
      </c>
      <c r="G683" s="4"/>
      <c r="H683" s="9"/>
      <c r="I683" s="9"/>
      <c r="J683" s="9"/>
      <c r="K683" s="9"/>
    </row>
    <row r="684" spans="1:11" x14ac:dyDescent="0.55000000000000004">
      <c r="A684" s="4" t="s">
        <v>916</v>
      </c>
      <c r="B684" s="60">
        <v>-0.25940299999999999</v>
      </c>
      <c r="C684" s="60">
        <v>-2.0086E-2</v>
      </c>
      <c r="D684" s="60">
        <v>6.0163000000000001E-2</v>
      </c>
      <c r="E684" s="4"/>
      <c r="F684" s="75">
        <v>44670.621408796294</v>
      </c>
      <c r="G684" s="4"/>
      <c r="H684" s="9"/>
      <c r="I684" s="9"/>
      <c r="J684" s="9"/>
      <c r="K684" s="9"/>
    </row>
    <row r="685" spans="1:11" x14ac:dyDescent="0.55000000000000004">
      <c r="A685" s="4" t="s">
        <v>917</v>
      </c>
      <c r="B685" s="60">
        <v>-0.14771100000000001</v>
      </c>
      <c r="C685" s="60">
        <v>-0.14407400000000001</v>
      </c>
      <c r="D685" s="60">
        <v>0.113035</v>
      </c>
      <c r="E685" s="4"/>
      <c r="F685" s="75">
        <v>44670.621408796294</v>
      </c>
      <c r="G685" s="4"/>
      <c r="H685" s="9"/>
      <c r="I685" s="9"/>
      <c r="J685" s="9"/>
      <c r="K685" s="9"/>
    </row>
    <row r="686" spans="1:11" x14ac:dyDescent="0.55000000000000004">
      <c r="A686" s="4" t="s">
        <v>918</v>
      </c>
      <c r="B686" s="60">
        <v>0.24238799999999999</v>
      </c>
      <c r="C686" s="60">
        <v>8.4832000000000005E-2</v>
      </c>
      <c r="D686" s="60">
        <v>0.112748</v>
      </c>
      <c r="E686" s="4"/>
      <c r="F686" s="75">
        <v>44670.621408796294</v>
      </c>
      <c r="G686" s="4"/>
      <c r="H686" s="9"/>
      <c r="I686" s="9"/>
      <c r="J686" s="9"/>
      <c r="K686" s="9"/>
    </row>
    <row r="687" spans="1:11" x14ac:dyDescent="0.55000000000000004">
      <c r="A687" s="4" t="s">
        <v>900</v>
      </c>
      <c r="B687" s="60">
        <v>0</v>
      </c>
      <c r="C687" s="60">
        <v>0</v>
      </c>
      <c r="D687" s="60">
        <v>0</v>
      </c>
      <c r="E687" s="4"/>
      <c r="F687" s="75">
        <v>44670.621457060188</v>
      </c>
      <c r="G687" s="4"/>
      <c r="H687" s="9">
        <v>168.035</v>
      </c>
      <c r="I687" s="9">
        <v>279.52700000000004</v>
      </c>
      <c r="J687" s="9">
        <f>H687-168.05</f>
        <v>-1.5000000000014779E-2</v>
      </c>
      <c r="K687" s="9">
        <f>I687-279.5</f>
        <v>2.7000000000043656E-2</v>
      </c>
    </row>
    <row r="688" spans="1:11" x14ac:dyDescent="0.55000000000000004">
      <c r="A688" s="4" t="s">
        <v>899</v>
      </c>
      <c r="B688" s="60">
        <v>-0.100094</v>
      </c>
      <c r="C688" s="60">
        <v>0.200518</v>
      </c>
      <c r="D688" s="60">
        <v>-6.0193000000000003E-2</v>
      </c>
      <c r="E688" s="4"/>
      <c r="F688" s="75">
        <v>44670.621457060188</v>
      </c>
      <c r="G688" s="4"/>
      <c r="H688" s="9"/>
      <c r="I688" s="9"/>
      <c r="J688" s="9"/>
      <c r="K688" s="9"/>
    </row>
    <row r="689" spans="1:11" x14ac:dyDescent="0.55000000000000004">
      <c r="A689" s="4" t="s">
        <v>898</v>
      </c>
      <c r="B689" s="60">
        <v>-0.100035</v>
      </c>
      <c r="C689" s="60">
        <v>0.200576</v>
      </c>
      <c r="D689" s="60">
        <v>5.9852000000000002E-2</v>
      </c>
      <c r="E689" s="4"/>
      <c r="F689" s="75">
        <v>44670.621457060188</v>
      </c>
      <c r="G689" s="4"/>
      <c r="H689" s="9"/>
      <c r="I689" s="9"/>
      <c r="J689" s="9"/>
      <c r="K689" s="9"/>
    </row>
    <row r="690" spans="1:11" x14ac:dyDescent="0.55000000000000004">
      <c r="A690" s="4" t="s">
        <v>897</v>
      </c>
      <c r="B690" s="60">
        <v>9.9962999999999996E-2</v>
      </c>
      <c r="C690" s="60">
        <v>0.200544</v>
      </c>
      <c r="D690" s="60">
        <v>-6.0173999999999998E-2</v>
      </c>
      <c r="E690" s="4"/>
      <c r="F690" s="75">
        <v>44670.621457060188</v>
      </c>
      <c r="G690" s="4"/>
      <c r="H690" s="9"/>
      <c r="I690" s="9"/>
      <c r="J690" s="9"/>
      <c r="K690" s="9"/>
    </row>
    <row r="691" spans="1:11" x14ac:dyDescent="0.55000000000000004">
      <c r="A691" s="4" t="s">
        <v>896</v>
      </c>
      <c r="B691" s="60">
        <v>9.9932000000000007E-2</v>
      </c>
      <c r="C691" s="60">
        <v>0.20058799999999999</v>
      </c>
      <c r="D691" s="60">
        <v>5.9818000000000003E-2</v>
      </c>
      <c r="E691" s="4"/>
      <c r="F691" s="75">
        <v>44670.621457060188</v>
      </c>
      <c r="G691" s="4"/>
      <c r="H691" s="9"/>
      <c r="I691" s="9"/>
      <c r="J691" s="9"/>
      <c r="K691" s="9"/>
    </row>
    <row r="692" spans="1:11" x14ac:dyDescent="0.55000000000000004">
      <c r="A692" s="4" t="s">
        <v>895</v>
      </c>
      <c r="B692" s="60">
        <v>-0.25939499999999999</v>
      </c>
      <c r="C692" s="60">
        <v>-2.0204E-2</v>
      </c>
      <c r="D692" s="60">
        <v>-6.0070999999999999E-2</v>
      </c>
      <c r="E692" s="4"/>
      <c r="F692" s="75">
        <v>44670.621457060188</v>
      </c>
      <c r="G692" s="4"/>
      <c r="H692" s="9"/>
      <c r="I692" s="9"/>
      <c r="J692" s="9"/>
      <c r="K692" s="9"/>
    </row>
    <row r="693" spans="1:11" x14ac:dyDescent="0.55000000000000004">
      <c r="A693" s="4" t="s">
        <v>894</v>
      </c>
      <c r="B693" s="60">
        <v>-0.25941399999999998</v>
      </c>
      <c r="C693" s="60">
        <v>-2.0138E-2</v>
      </c>
      <c r="D693" s="60">
        <v>5.9990000000000002E-2</v>
      </c>
      <c r="E693" s="4"/>
      <c r="F693" s="75">
        <v>44670.621457060188</v>
      </c>
      <c r="G693" s="4"/>
      <c r="H693" s="9"/>
      <c r="I693" s="9"/>
      <c r="J693" s="9"/>
      <c r="K693" s="9"/>
    </row>
    <row r="694" spans="1:11" x14ac:dyDescent="0.55000000000000004">
      <c r="A694" s="4" t="s">
        <v>893</v>
      </c>
      <c r="B694" s="60">
        <v>-0.14769299999999999</v>
      </c>
      <c r="C694" s="60">
        <v>-0.14405599999999999</v>
      </c>
      <c r="D694" s="60">
        <v>0.11308</v>
      </c>
      <c r="E694" s="4"/>
      <c r="F694" s="75">
        <v>44670.621457060188</v>
      </c>
      <c r="G694" s="4"/>
      <c r="H694" s="9"/>
      <c r="I694" s="9"/>
      <c r="J694" s="9"/>
      <c r="K694" s="9"/>
    </row>
    <row r="695" spans="1:11" x14ac:dyDescent="0.55000000000000004">
      <c r="A695" s="4" t="s">
        <v>892</v>
      </c>
      <c r="B695" s="60">
        <v>0.24229100000000001</v>
      </c>
      <c r="C695" s="60">
        <v>8.4855E-2</v>
      </c>
      <c r="D695" s="60">
        <v>0.112716</v>
      </c>
      <c r="E695" s="4"/>
      <c r="F695" s="75">
        <v>44670.621457060188</v>
      </c>
      <c r="G695" s="4"/>
      <c r="H695" s="9"/>
      <c r="I695" s="9"/>
      <c r="J695" s="9"/>
      <c r="K695" s="9"/>
    </row>
    <row r="696" spans="1:11" x14ac:dyDescent="0.55000000000000004">
      <c r="A696" s="4" t="s">
        <v>855</v>
      </c>
      <c r="B696" s="60">
        <v>0</v>
      </c>
      <c r="C696" s="60">
        <v>0</v>
      </c>
      <c r="D696" s="60">
        <v>0</v>
      </c>
      <c r="E696" s="4"/>
      <c r="F696" s="75">
        <v>44670.621506249998</v>
      </c>
      <c r="G696" s="4"/>
      <c r="H696" s="9">
        <v>168.036</v>
      </c>
      <c r="I696" s="9">
        <v>279.51100000000002</v>
      </c>
      <c r="J696" s="9">
        <f>H696-168.05</f>
        <v>-1.4000000000010004E-2</v>
      </c>
      <c r="K696" s="9">
        <f>I696-279.5</f>
        <v>1.1000000000024102E-2</v>
      </c>
    </row>
    <row r="697" spans="1:11" x14ac:dyDescent="0.55000000000000004">
      <c r="A697" s="4" t="s">
        <v>856</v>
      </c>
      <c r="B697" s="60">
        <v>-0.10001699999999999</v>
      </c>
      <c r="C697" s="60">
        <v>0.200576</v>
      </c>
      <c r="D697" s="60">
        <v>-6.0090999999999999E-2</v>
      </c>
      <c r="E697" s="4"/>
      <c r="F697" s="75">
        <v>44670.621506249998</v>
      </c>
      <c r="G697" s="4"/>
      <c r="H697" s="9"/>
      <c r="I697" s="9"/>
      <c r="J697" s="9"/>
      <c r="K697" s="9"/>
    </row>
    <row r="698" spans="1:11" x14ac:dyDescent="0.55000000000000004">
      <c r="A698" s="4" t="s">
        <v>857</v>
      </c>
      <c r="B698" s="60">
        <v>-9.9968000000000001E-2</v>
      </c>
      <c r="C698" s="60">
        <v>0.20060900000000001</v>
      </c>
      <c r="D698" s="60">
        <v>6.0020999999999998E-2</v>
      </c>
      <c r="E698" s="4"/>
      <c r="F698" s="75">
        <v>44670.621506249998</v>
      </c>
      <c r="G698" s="4"/>
      <c r="H698" s="9"/>
      <c r="I698" s="9"/>
      <c r="J698" s="9"/>
      <c r="K698" s="9"/>
    </row>
    <row r="699" spans="1:11" x14ac:dyDescent="0.55000000000000004">
      <c r="A699" s="4" t="s">
        <v>858</v>
      </c>
      <c r="B699" s="60">
        <v>9.9992999999999999E-2</v>
      </c>
      <c r="C699" s="60">
        <v>0.200596</v>
      </c>
      <c r="D699" s="60">
        <v>-6.0089999999999998E-2</v>
      </c>
      <c r="E699" s="4"/>
      <c r="F699" s="75">
        <v>44670.621506249998</v>
      </c>
      <c r="G699" s="4"/>
      <c r="H699" s="9"/>
      <c r="I699" s="9"/>
      <c r="J699" s="9"/>
      <c r="K699" s="9"/>
    </row>
    <row r="700" spans="1:11" x14ac:dyDescent="0.55000000000000004">
      <c r="A700" s="4" t="s">
        <v>859</v>
      </c>
      <c r="B700" s="60">
        <v>0.100019</v>
      </c>
      <c r="C700" s="60">
        <v>0.200597</v>
      </c>
      <c r="D700" s="60">
        <v>6.0026000000000003E-2</v>
      </c>
      <c r="E700" s="4"/>
      <c r="F700" s="75">
        <v>44670.621506249998</v>
      </c>
      <c r="G700" s="4"/>
      <c r="H700" s="9"/>
      <c r="I700" s="9"/>
      <c r="J700" s="9"/>
      <c r="K700" s="9"/>
    </row>
    <row r="701" spans="1:11" x14ac:dyDescent="0.55000000000000004">
      <c r="A701" s="4" t="s">
        <v>860</v>
      </c>
      <c r="B701" s="60">
        <v>-0.25940000000000002</v>
      </c>
      <c r="C701" s="60">
        <v>-2.0131E-2</v>
      </c>
      <c r="D701" s="60">
        <v>-6.0039000000000002E-2</v>
      </c>
      <c r="E701" s="4"/>
      <c r="F701" s="75">
        <v>44670.621506249998</v>
      </c>
      <c r="G701" s="4"/>
      <c r="H701" s="9"/>
      <c r="I701" s="9"/>
      <c r="J701" s="9"/>
      <c r="K701" s="9"/>
    </row>
    <row r="702" spans="1:11" x14ac:dyDescent="0.55000000000000004">
      <c r="A702" s="4" t="s">
        <v>861</v>
      </c>
      <c r="B702" s="60">
        <v>-0.25943899999999998</v>
      </c>
      <c r="C702" s="60">
        <v>-2.0153000000000001E-2</v>
      </c>
      <c r="D702" s="60">
        <v>5.9957999999999997E-2</v>
      </c>
      <c r="E702" s="4"/>
      <c r="F702" s="75">
        <v>44670.621506249998</v>
      </c>
      <c r="G702" s="4"/>
      <c r="H702" s="9"/>
      <c r="I702" s="9"/>
      <c r="J702" s="9"/>
      <c r="K702" s="9"/>
    </row>
    <row r="703" spans="1:11" x14ac:dyDescent="0.55000000000000004">
      <c r="A703" s="4" t="s">
        <v>862</v>
      </c>
      <c r="B703" s="60">
        <v>-0.14779900000000001</v>
      </c>
      <c r="C703" s="60">
        <v>-0.14408199999999999</v>
      </c>
      <c r="D703" s="60">
        <v>0.112965</v>
      </c>
      <c r="E703" s="4"/>
      <c r="F703" s="75">
        <v>44670.621506249998</v>
      </c>
      <c r="G703" s="4"/>
      <c r="H703" s="9"/>
      <c r="I703" s="9"/>
      <c r="J703" s="9"/>
      <c r="K703" s="9"/>
    </row>
    <row r="704" spans="1:11" x14ac:dyDescent="0.55000000000000004">
      <c r="A704" s="4" t="s">
        <v>863</v>
      </c>
      <c r="B704" s="60">
        <v>0.24237700000000001</v>
      </c>
      <c r="C704" s="60">
        <v>8.4834999999999994E-2</v>
      </c>
      <c r="D704" s="60">
        <v>0.112874</v>
      </c>
      <c r="E704" s="4"/>
      <c r="F704" s="75">
        <v>44670.621506249998</v>
      </c>
      <c r="G704" s="4"/>
      <c r="H704" s="9"/>
      <c r="I704" s="9"/>
      <c r="J704" s="9"/>
      <c r="K704" s="9"/>
    </row>
    <row r="705" spans="1:11" x14ac:dyDescent="0.55000000000000004">
      <c r="A705" s="4" t="s">
        <v>807</v>
      </c>
      <c r="B705" s="60">
        <v>0</v>
      </c>
      <c r="C705" s="60">
        <v>0</v>
      </c>
      <c r="D705" s="60">
        <v>0</v>
      </c>
      <c r="E705" s="4"/>
      <c r="F705" s="75">
        <v>44670.621554282407</v>
      </c>
      <c r="G705" s="4"/>
      <c r="H705" s="9">
        <v>168.05200000000002</v>
      </c>
      <c r="I705" s="9">
        <v>279.51900000000001</v>
      </c>
      <c r="J705" s="9">
        <f>H705-168.05</f>
        <v>2.0000000000095497E-3</v>
      </c>
      <c r="K705" s="9">
        <f>I705-279.5</f>
        <v>1.9000000000005457E-2</v>
      </c>
    </row>
    <row r="706" spans="1:11" x14ac:dyDescent="0.55000000000000004">
      <c r="A706" s="4" t="s">
        <v>808</v>
      </c>
      <c r="B706" s="60">
        <v>-0.100018</v>
      </c>
      <c r="C706" s="60">
        <v>0.20055799999999999</v>
      </c>
      <c r="D706" s="60">
        <v>-6.0103999999999998E-2</v>
      </c>
      <c r="E706" s="4"/>
      <c r="F706" s="75">
        <v>44670.621554282407</v>
      </c>
      <c r="G706" s="4"/>
      <c r="H706" s="9"/>
      <c r="I706" s="9"/>
      <c r="J706" s="9"/>
      <c r="K706" s="9"/>
    </row>
    <row r="707" spans="1:11" x14ac:dyDescent="0.55000000000000004">
      <c r="A707" s="4" t="s">
        <v>809</v>
      </c>
      <c r="B707" s="60">
        <v>-0.100046</v>
      </c>
      <c r="C707" s="60">
        <v>0.200464</v>
      </c>
      <c r="D707" s="60">
        <v>5.9968E-2</v>
      </c>
      <c r="E707" s="4"/>
      <c r="F707" s="75">
        <v>44670.621554282407</v>
      </c>
      <c r="G707" s="4"/>
      <c r="H707" s="9"/>
      <c r="I707" s="9"/>
      <c r="J707" s="9"/>
      <c r="K707" s="9"/>
    </row>
    <row r="708" spans="1:11" x14ac:dyDescent="0.55000000000000004">
      <c r="A708" s="4" t="s">
        <v>810</v>
      </c>
      <c r="B708" s="60">
        <v>9.9933999999999995E-2</v>
      </c>
      <c r="C708" s="60">
        <v>0.20052800000000001</v>
      </c>
      <c r="D708" s="60">
        <v>-6.0040000000000003E-2</v>
      </c>
      <c r="E708" s="4"/>
      <c r="F708" s="75">
        <v>44670.621554282407</v>
      </c>
      <c r="G708" s="4"/>
      <c r="H708" s="9"/>
      <c r="I708" s="9"/>
      <c r="J708" s="9"/>
      <c r="K708" s="9"/>
    </row>
    <row r="709" spans="1:11" x14ac:dyDescent="0.55000000000000004">
      <c r="A709" s="4" t="s">
        <v>811</v>
      </c>
      <c r="B709" s="60">
        <v>9.9923999999999999E-2</v>
      </c>
      <c r="C709" s="60">
        <v>0.20053000000000001</v>
      </c>
      <c r="D709" s="60">
        <v>6.0073000000000001E-2</v>
      </c>
      <c r="E709" s="4"/>
      <c r="F709" s="75">
        <v>44670.621554282407</v>
      </c>
      <c r="G709" s="4"/>
      <c r="H709" s="9"/>
      <c r="I709" s="9"/>
      <c r="J709" s="9"/>
      <c r="K709" s="9"/>
    </row>
    <row r="710" spans="1:11" x14ac:dyDescent="0.55000000000000004">
      <c r="A710" s="4" t="s">
        <v>812</v>
      </c>
      <c r="B710" s="60">
        <v>-0.25938</v>
      </c>
      <c r="C710" s="60">
        <v>-2.0178000000000001E-2</v>
      </c>
      <c r="D710" s="60">
        <v>-6.0152999999999998E-2</v>
      </c>
      <c r="E710" s="4"/>
      <c r="F710" s="75">
        <v>44670.621554282407</v>
      </c>
      <c r="G710" s="4"/>
      <c r="H710" s="9"/>
      <c r="I710" s="9"/>
      <c r="J710" s="9"/>
      <c r="K710" s="9"/>
    </row>
    <row r="711" spans="1:11" x14ac:dyDescent="0.55000000000000004">
      <c r="A711" s="4" t="s">
        <v>813</v>
      </c>
      <c r="B711" s="60">
        <v>-0.25950099999999998</v>
      </c>
      <c r="C711" s="60">
        <v>-2.0274E-2</v>
      </c>
      <c r="D711" s="60">
        <v>5.9860999999999998E-2</v>
      </c>
      <c r="E711" s="4"/>
      <c r="F711" s="75">
        <v>44670.621554282407</v>
      </c>
      <c r="G711" s="4"/>
      <c r="H711" s="9"/>
      <c r="I711" s="9"/>
      <c r="J711" s="9"/>
      <c r="K711" s="9"/>
    </row>
    <row r="712" spans="1:11" x14ac:dyDescent="0.55000000000000004">
      <c r="A712" s="4" t="s">
        <v>814</v>
      </c>
      <c r="B712" s="60">
        <v>-0.14782999999999999</v>
      </c>
      <c r="C712" s="60">
        <v>-0.14418400000000001</v>
      </c>
      <c r="D712" s="60">
        <v>0.112895</v>
      </c>
      <c r="E712" s="4"/>
      <c r="F712" s="75">
        <v>44670.621554282407</v>
      </c>
      <c r="G712" s="4"/>
      <c r="H712" s="9"/>
      <c r="I712" s="9"/>
      <c r="J712" s="9"/>
      <c r="K712" s="9"/>
    </row>
    <row r="713" spans="1:11" x14ac:dyDescent="0.55000000000000004">
      <c r="A713" s="4" t="s">
        <v>815</v>
      </c>
      <c r="B713" s="60">
        <v>0.24229300000000001</v>
      </c>
      <c r="C713" s="60">
        <v>8.4761000000000003E-2</v>
      </c>
      <c r="D713" s="60">
        <v>0.11287899999999999</v>
      </c>
      <c r="E713" s="4"/>
      <c r="F713" s="75">
        <v>44670.621554282407</v>
      </c>
      <c r="G713" s="4"/>
      <c r="H713" s="9"/>
      <c r="I713" s="9"/>
      <c r="J713" s="9"/>
      <c r="K713" s="9"/>
    </row>
    <row r="714" spans="1:11" x14ac:dyDescent="0.55000000000000004">
      <c r="A714" s="4" t="s">
        <v>798</v>
      </c>
      <c r="B714" s="60">
        <v>0</v>
      </c>
      <c r="C714" s="60">
        <v>0</v>
      </c>
      <c r="D714" s="60">
        <v>0</v>
      </c>
      <c r="E714" s="4"/>
      <c r="F714" s="75">
        <v>44670.621602430554</v>
      </c>
      <c r="G714" s="4"/>
      <c r="H714" s="9">
        <v>168.04</v>
      </c>
      <c r="I714" s="9">
        <v>279.51599999999996</v>
      </c>
      <c r="J714" s="9">
        <f>H714-168.05</f>
        <v>-1.0000000000019327E-2</v>
      </c>
      <c r="K714" s="9">
        <f>I714-279.5</f>
        <v>1.5999999999962711E-2</v>
      </c>
    </row>
    <row r="715" spans="1:11" x14ac:dyDescent="0.55000000000000004">
      <c r="A715" s="4" t="s">
        <v>799</v>
      </c>
      <c r="B715" s="60">
        <v>-9.9997000000000003E-2</v>
      </c>
      <c r="C715" s="60">
        <v>0.20059099999999999</v>
      </c>
      <c r="D715" s="60">
        <v>-6.0003000000000001E-2</v>
      </c>
      <c r="E715" s="4"/>
      <c r="F715" s="75">
        <v>44670.621602430554</v>
      </c>
      <c r="G715" s="4"/>
      <c r="H715" s="9"/>
      <c r="I715" s="9"/>
      <c r="J715" s="9"/>
      <c r="K715" s="9"/>
    </row>
    <row r="716" spans="1:11" x14ac:dyDescent="0.55000000000000004">
      <c r="A716" s="4" t="s">
        <v>800</v>
      </c>
      <c r="B716" s="60">
        <v>-9.9949999999999997E-2</v>
      </c>
      <c r="C716" s="60">
        <v>0.20061399999999999</v>
      </c>
      <c r="D716" s="60">
        <v>6.0099E-2</v>
      </c>
      <c r="E716" s="4"/>
      <c r="F716" s="75">
        <v>44670.621602430554</v>
      </c>
      <c r="G716" s="4"/>
      <c r="H716" s="9"/>
      <c r="I716" s="9"/>
      <c r="J716" s="9"/>
      <c r="K716" s="9"/>
    </row>
    <row r="717" spans="1:11" x14ac:dyDescent="0.55000000000000004">
      <c r="A717" s="4" t="s">
        <v>801</v>
      </c>
      <c r="B717" s="60">
        <v>0.100053</v>
      </c>
      <c r="C717" s="60">
        <v>0.20069200000000001</v>
      </c>
      <c r="D717" s="60">
        <v>-6.0026000000000003E-2</v>
      </c>
      <c r="E717" s="4"/>
      <c r="F717" s="75">
        <v>44670.621602430554</v>
      </c>
      <c r="G717" s="4"/>
      <c r="H717" s="9"/>
      <c r="I717" s="9"/>
      <c r="J717" s="9"/>
      <c r="K717" s="9"/>
    </row>
    <row r="718" spans="1:11" x14ac:dyDescent="0.55000000000000004">
      <c r="A718" s="4" t="s">
        <v>802</v>
      </c>
      <c r="B718" s="60">
        <v>0.10003099999999999</v>
      </c>
      <c r="C718" s="60">
        <v>0.20061599999999999</v>
      </c>
      <c r="D718" s="60">
        <v>6.0135000000000001E-2</v>
      </c>
      <c r="E718" s="4"/>
      <c r="F718" s="75">
        <v>44670.621602430554</v>
      </c>
      <c r="G718" s="4"/>
      <c r="H718" s="9"/>
      <c r="I718" s="9"/>
      <c r="J718" s="9"/>
      <c r="K718" s="9"/>
    </row>
    <row r="719" spans="1:11" x14ac:dyDescent="0.55000000000000004">
      <c r="A719" s="4" t="s">
        <v>803</v>
      </c>
      <c r="B719" s="60">
        <v>-0.25942100000000001</v>
      </c>
      <c r="C719" s="60">
        <v>-2.0122000000000001E-2</v>
      </c>
      <c r="D719" s="60">
        <v>-5.9977999999999997E-2</v>
      </c>
      <c r="E719" s="4"/>
      <c r="F719" s="75">
        <v>44670.621602430554</v>
      </c>
      <c r="G719" s="4"/>
      <c r="H719" s="9"/>
      <c r="I719" s="9"/>
      <c r="J719" s="9"/>
      <c r="K719" s="9"/>
    </row>
    <row r="720" spans="1:11" x14ac:dyDescent="0.55000000000000004">
      <c r="A720" s="4" t="s">
        <v>804</v>
      </c>
      <c r="B720" s="60">
        <v>-0.25944899999999999</v>
      </c>
      <c r="C720" s="60">
        <v>-2.0125000000000001E-2</v>
      </c>
      <c r="D720" s="60">
        <v>5.9990000000000002E-2</v>
      </c>
      <c r="E720" s="4"/>
      <c r="F720" s="75">
        <v>44670.621602430554</v>
      </c>
      <c r="G720" s="4"/>
      <c r="H720" s="9"/>
      <c r="I720" s="9"/>
      <c r="J720" s="9"/>
      <c r="K720" s="9"/>
    </row>
    <row r="721" spans="1:11" x14ac:dyDescent="0.55000000000000004">
      <c r="A721" s="4" t="s">
        <v>805</v>
      </c>
      <c r="B721" s="60">
        <v>-0.14773800000000001</v>
      </c>
      <c r="C721" s="60">
        <v>-0.144063</v>
      </c>
      <c r="D721" s="60">
        <v>0.112954</v>
      </c>
      <c r="E721" s="4"/>
      <c r="F721" s="75">
        <v>44670.621602430554</v>
      </c>
      <c r="G721" s="4"/>
      <c r="H721" s="9"/>
      <c r="I721" s="9"/>
      <c r="J721" s="9"/>
      <c r="K721" s="9"/>
    </row>
    <row r="722" spans="1:11" x14ac:dyDescent="0.55000000000000004">
      <c r="A722" s="4" t="s">
        <v>806</v>
      </c>
      <c r="B722" s="60">
        <v>0.24227799999999999</v>
      </c>
      <c r="C722" s="60">
        <v>8.4806000000000006E-2</v>
      </c>
      <c r="D722" s="60">
        <v>0.112848</v>
      </c>
      <c r="E722" s="4"/>
      <c r="F722" s="75">
        <v>44670.621602430554</v>
      </c>
      <c r="G722" s="4"/>
      <c r="H722" s="9"/>
      <c r="I722" s="9"/>
      <c r="J722" s="9"/>
      <c r="K722" s="9"/>
    </row>
    <row r="723" spans="1:11" x14ac:dyDescent="0.55000000000000004">
      <c r="A723" s="4" t="s">
        <v>789</v>
      </c>
      <c r="B723" s="60">
        <v>0</v>
      </c>
      <c r="C723" s="60">
        <v>0</v>
      </c>
      <c r="D723" s="60">
        <v>0</v>
      </c>
      <c r="E723" s="4"/>
      <c r="F723" s="75">
        <v>44670.621651157409</v>
      </c>
      <c r="G723" s="4"/>
      <c r="H723" s="9">
        <v>168.04400000000001</v>
      </c>
      <c r="I723" s="9">
        <v>279.51100000000002</v>
      </c>
      <c r="J723" s="9">
        <f>H723-168.05</f>
        <v>-6.0000000000002274E-3</v>
      </c>
      <c r="K723" s="9">
        <f>I723-279.5</f>
        <v>1.1000000000024102E-2</v>
      </c>
    </row>
    <row r="724" spans="1:11" x14ac:dyDescent="0.55000000000000004">
      <c r="A724" s="4" t="s">
        <v>790</v>
      </c>
      <c r="B724" s="60">
        <v>-9.9935999999999997E-2</v>
      </c>
      <c r="C724" s="60">
        <v>0.200602</v>
      </c>
      <c r="D724" s="60">
        <v>-5.9941000000000001E-2</v>
      </c>
      <c r="E724" s="4"/>
      <c r="F724" s="75">
        <v>44670.621651157409</v>
      </c>
      <c r="G724" s="4"/>
      <c r="H724" s="9"/>
      <c r="I724" s="9"/>
      <c r="J724" s="9"/>
      <c r="K724" s="9"/>
    </row>
    <row r="725" spans="1:11" x14ac:dyDescent="0.55000000000000004">
      <c r="A725" s="4" t="s">
        <v>791</v>
      </c>
      <c r="B725" s="60">
        <v>-0.100024</v>
      </c>
      <c r="C725" s="60">
        <v>0.200598</v>
      </c>
      <c r="D725" s="60">
        <v>6.0102000000000003E-2</v>
      </c>
      <c r="E725" s="4"/>
      <c r="F725" s="75">
        <v>44670.621651157409</v>
      </c>
      <c r="G725" s="4"/>
      <c r="H725" s="9"/>
      <c r="I725" s="9"/>
      <c r="J725" s="9"/>
      <c r="K725" s="9"/>
    </row>
    <row r="726" spans="1:11" x14ac:dyDescent="0.55000000000000004">
      <c r="A726" s="4" t="s">
        <v>792</v>
      </c>
      <c r="B726" s="60">
        <v>0.100004</v>
      </c>
      <c r="C726" s="60">
        <v>0.20066400000000001</v>
      </c>
      <c r="D726" s="60">
        <v>-6.0033000000000003E-2</v>
      </c>
      <c r="E726" s="4"/>
      <c r="F726" s="75">
        <v>44670.621651157409</v>
      </c>
      <c r="G726" s="4"/>
      <c r="H726" s="9"/>
      <c r="I726" s="9"/>
      <c r="J726" s="9"/>
      <c r="K726" s="9"/>
    </row>
    <row r="727" spans="1:11" x14ac:dyDescent="0.55000000000000004">
      <c r="A727" s="4" t="s">
        <v>793</v>
      </c>
      <c r="B727" s="60">
        <v>0.100091</v>
      </c>
      <c r="C727" s="60">
        <v>0.200655</v>
      </c>
      <c r="D727" s="60">
        <v>6.0123999999999997E-2</v>
      </c>
      <c r="E727" s="4"/>
      <c r="F727" s="75">
        <v>44670.621651157409</v>
      </c>
      <c r="G727" s="4"/>
      <c r="H727" s="9"/>
      <c r="I727" s="9"/>
      <c r="J727" s="9"/>
      <c r="K727" s="9"/>
    </row>
    <row r="728" spans="1:11" x14ac:dyDescent="0.55000000000000004">
      <c r="A728" s="4" t="s">
        <v>794</v>
      </c>
      <c r="B728" s="60">
        <v>-0.25941199999999998</v>
      </c>
      <c r="C728" s="60">
        <v>-2.0050999999999999E-2</v>
      </c>
      <c r="D728" s="60">
        <v>-5.9995E-2</v>
      </c>
      <c r="E728" s="4"/>
      <c r="F728" s="75">
        <v>44670.621651157409</v>
      </c>
      <c r="G728" s="4"/>
      <c r="H728" s="9"/>
      <c r="I728" s="9"/>
      <c r="J728" s="9"/>
      <c r="K728" s="9"/>
    </row>
    <row r="729" spans="1:11" x14ac:dyDescent="0.55000000000000004">
      <c r="A729" s="4" t="s">
        <v>795</v>
      </c>
      <c r="B729" s="60">
        <v>-0.25939499999999999</v>
      </c>
      <c r="C729" s="60">
        <v>-2.0093E-2</v>
      </c>
      <c r="D729" s="60">
        <v>6.0005999999999997E-2</v>
      </c>
      <c r="E729" s="4"/>
      <c r="F729" s="75">
        <v>44670.621651157409</v>
      </c>
      <c r="G729" s="4"/>
      <c r="H729" s="9"/>
      <c r="I729" s="9"/>
      <c r="J729" s="9"/>
      <c r="K729" s="9"/>
    </row>
    <row r="730" spans="1:11" x14ac:dyDescent="0.55000000000000004">
      <c r="A730" s="4" t="s">
        <v>796</v>
      </c>
      <c r="B730" s="60">
        <v>-0.147783</v>
      </c>
      <c r="C730" s="60">
        <v>-0.14409</v>
      </c>
      <c r="D730" s="60">
        <v>0.11293</v>
      </c>
      <c r="E730" s="4"/>
      <c r="F730" s="75">
        <v>44670.621651157409</v>
      </c>
      <c r="G730" s="4"/>
      <c r="H730" s="9"/>
      <c r="I730" s="9"/>
      <c r="J730" s="9"/>
      <c r="K730" s="9"/>
    </row>
    <row r="731" spans="1:11" x14ac:dyDescent="0.55000000000000004">
      <c r="A731" s="4" t="s">
        <v>797</v>
      </c>
      <c r="B731" s="60">
        <v>0.242368</v>
      </c>
      <c r="C731" s="60">
        <v>8.4810999999999998E-2</v>
      </c>
      <c r="D731" s="60">
        <v>0.11286599999999999</v>
      </c>
      <c r="E731" s="4"/>
      <c r="F731" s="75">
        <v>44670.621651157409</v>
      </c>
      <c r="G731" s="4"/>
      <c r="H731" s="9"/>
      <c r="I731" s="9"/>
      <c r="J731" s="9"/>
      <c r="K731" s="9"/>
    </row>
    <row r="732" spans="1:11" x14ac:dyDescent="0.55000000000000004">
      <c r="A732" s="4" t="s">
        <v>864</v>
      </c>
      <c r="B732" s="60">
        <v>0</v>
      </c>
      <c r="C732" s="60">
        <v>0</v>
      </c>
      <c r="D732" s="60">
        <v>0</v>
      </c>
      <c r="E732" s="4"/>
      <c r="F732" s="75">
        <v>44670.621699421295</v>
      </c>
      <c r="G732" s="4"/>
      <c r="H732" s="9">
        <v>168.06099999999998</v>
      </c>
      <c r="I732" s="9">
        <v>279.51300000000003</v>
      </c>
      <c r="J732" s="9">
        <f>H732-168.05</f>
        <v>1.0999999999967258E-2</v>
      </c>
      <c r="K732" s="9">
        <f>I732-279.5</f>
        <v>1.3000000000033651E-2</v>
      </c>
    </row>
    <row r="733" spans="1:11" x14ac:dyDescent="0.55000000000000004">
      <c r="A733" s="4" t="s">
        <v>865</v>
      </c>
      <c r="B733" s="60">
        <v>-0.100006</v>
      </c>
      <c r="C733" s="60">
        <v>0.20059399999999999</v>
      </c>
      <c r="D733" s="60">
        <v>-5.9979999999999999E-2</v>
      </c>
      <c r="E733" s="4"/>
      <c r="F733" s="75">
        <v>44670.621699421295</v>
      </c>
      <c r="G733" s="4"/>
      <c r="H733" s="9"/>
      <c r="I733" s="9"/>
      <c r="J733" s="9"/>
      <c r="K733" s="9"/>
    </row>
    <row r="734" spans="1:11" x14ac:dyDescent="0.55000000000000004">
      <c r="A734" s="4" t="s">
        <v>866</v>
      </c>
      <c r="B734" s="60">
        <v>-9.9977999999999997E-2</v>
      </c>
      <c r="C734" s="60">
        <v>0.20051099999999999</v>
      </c>
      <c r="D734" s="60">
        <v>6.0146999999999999E-2</v>
      </c>
      <c r="E734" s="4"/>
      <c r="F734" s="75">
        <v>44670.621699421295</v>
      </c>
      <c r="G734" s="4"/>
      <c r="H734" s="9"/>
      <c r="I734" s="9"/>
      <c r="J734" s="9"/>
      <c r="K734" s="9"/>
    </row>
    <row r="735" spans="1:11" x14ac:dyDescent="0.55000000000000004">
      <c r="A735" s="4" t="s">
        <v>867</v>
      </c>
      <c r="B735" s="60">
        <v>9.9977999999999997E-2</v>
      </c>
      <c r="C735" s="60">
        <v>0.20060600000000001</v>
      </c>
      <c r="D735" s="60">
        <v>-5.9998000000000003E-2</v>
      </c>
      <c r="E735" s="4"/>
      <c r="F735" s="75">
        <v>44670.621699421295</v>
      </c>
      <c r="G735" s="4"/>
      <c r="H735" s="9"/>
      <c r="I735" s="9"/>
      <c r="J735" s="9"/>
      <c r="K735" s="9"/>
    </row>
    <row r="736" spans="1:11" x14ac:dyDescent="0.55000000000000004">
      <c r="A736" s="4" t="s">
        <v>868</v>
      </c>
      <c r="B736" s="60">
        <v>9.9921999999999997E-2</v>
      </c>
      <c r="C736" s="60">
        <v>0.20055400000000001</v>
      </c>
      <c r="D736" s="60">
        <v>6.0088999999999997E-2</v>
      </c>
      <c r="E736" s="4"/>
      <c r="F736" s="75">
        <v>44670.621699421295</v>
      </c>
      <c r="G736" s="4"/>
      <c r="H736" s="9"/>
      <c r="I736" s="9"/>
      <c r="J736" s="9"/>
      <c r="K736" s="9"/>
    </row>
    <row r="737" spans="1:11" x14ac:dyDescent="0.55000000000000004">
      <c r="A737" s="4" t="s">
        <v>869</v>
      </c>
      <c r="B737" s="60">
        <v>-0.25945800000000002</v>
      </c>
      <c r="C737" s="60">
        <v>-2.0118E-2</v>
      </c>
      <c r="D737" s="60">
        <v>-5.9965999999999998E-2</v>
      </c>
      <c r="E737" s="4"/>
      <c r="F737" s="75">
        <v>44670.621699421295</v>
      </c>
      <c r="G737" s="4"/>
      <c r="H737" s="9"/>
      <c r="I737" s="9"/>
      <c r="J737" s="9"/>
      <c r="K737" s="9"/>
    </row>
    <row r="738" spans="1:11" x14ac:dyDescent="0.55000000000000004">
      <c r="A738" s="4" t="s">
        <v>870</v>
      </c>
      <c r="B738" s="60">
        <v>-0.25969599999999998</v>
      </c>
      <c r="C738" s="60">
        <v>-2.0076E-2</v>
      </c>
      <c r="D738" s="60">
        <v>5.9788000000000001E-2</v>
      </c>
      <c r="E738" s="4"/>
      <c r="F738" s="75">
        <v>44670.621699421295</v>
      </c>
      <c r="G738" s="4"/>
      <c r="H738" s="9"/>
      <c r="I738" s="9"/>
      <c r="J738" s="9"/>
      <c r="K738" s="9"/>
    </row>
    <row r="739" spans="1:11" x14ac:dyDescent="0.55000000000000004">
      <c r="A739" s="4" t="s">
        <v>871</v>
      </c>
      <c r="B739" s="60">
        <v>-0.147726</v>
      </c>
      <c r="C739" s="60">
        <v>-0.14414199999999999</v>
      </c>
      <c r="D739" s="60">
        <v>0.112942</v>
      </c>
      <c r="E739" s="4"/>
      <c r="F739" s="75">
        <v>44670.621699421295</v>
      </c>
      <c r="G739" s="4"/>
      <c r="H739" s="9"/>
      <c r="I739" s="9"/>
      <c r="J739" s="9"/>
      <c r="K739" s="9"/>
    </row>
    <row r="740" spans="1:11" x14ac:dyDescent="0.55000000000000004">
      <c r="A740" s="4" t="s">
        <v>872</v>
      </c>
      <c r="B740" s="60">
        <v>0.24231900000000001</v>
      </c>
      <c r="C740" s="60">
        <v>8.4827E-2</v>
      </c>
      <c r="D740" s="60">
        <v>0.112773</v>
      </c>
      <c r="E740" s="4"/>
      <c r="F740" s="75">
        <v>44670.621699421295</v>
      </c>
      <c r="G740" s="4"/>
      <c r="H740" s="9"/>
      <c r="I740" s="9"/>
      <c r="J740" s="9"/>
      <c r="K740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M1773"/>
  <sheetViews>
    <sheetView workbookViewId="0">
      <selection activeCell="A986" sqref="A1:M986"/>
    </sheetView>
  </sheetViews>
  <sheetFormatPr defaultColWidth="8.83984375" defaultRowHeight="14.4" x14ac:dyDescent="0.55000000000000004"/>
  <cols>
    <col min="1" max="1" width="11.68359375" style="64" customWidth="1"/>
    <col min="2" max="4" width="11.68359375" style="63" customWidth="1"/>
    <col min="5" max="5" width="5.68359375" style="63" customWidth="1"/>
    <col min="6" max="6" width="17.15625" style="84" customWidth="1"/>
    <col min="7" max="7" width="5.68359375" style="63" customWidth="1"/>
    <col min="8" max="9" width="15.68359375" style="81" customWidth="1"/>
    <col min="10" max="13" width="11.68359375" style="81" customWidth="1"/>
  </cols>
  <sheetData>
    <row r="1" spans="1:13" x14ac:dyDescent="0.55000000000000004">
      <c r="A1" s="64" t="s">
        <v>117</v>
      </c>
      <c r="B1" s="62" t="s">
        <v>408</v>
      </c>
      <c r="C1" s="62" t="s">
        <v>409</v>
      </c>
      <c r="D1" s="62" t="s">
        <v>410</v>
      </c>
      <c r="E1" s="62"/>
      <c r="F1" s="84" t="s">
        <v>118</v>
      </c>
      <c r="H1" s="80" t="s">
        <v>825</v>
      </c>
      <c r="I1" s="80" t="s">
        <v>3137</v>
      </c>
      <c r="J1" s="80" t="s">
        <v>407</v>
      </c>
      <c r="K1" s="80" t="s">
        <v>826</v>
      </c>
      <c r="L1" s="80" t="s">
        <v>827</v>
      </c>
      <c r="M1" s="80" t="s">
        <v>448</v>
      </c>
    </row>
    <row r="2" spans="1:13" x14ac:dyDescent="0.55000000000000004">
      <c r="B2" s="62"/>
      <c r="C2" s="62"/>
      <c r="D2" s="62"/>
      <c r="E2" s="62"/>
      <c r="H2" s="82">
        <v>116.264</v>
      </c>
      <c r="I2" s="82">
        <v>116.264</v>
      </c>
      <c r="J2" s="82">
        <v>279.5</v>
      </c>
      <c r="K2" s="80"/>
      <c r="L2" s="80"/>
      <c r="M2" s="80"/>
    </row>
    <row r="3" spans="1:13" x14ac:dyDescent="0.55000000000000004">
      <c r="A3" s="4" t="s">
        <v>10132</v>
      </c>
      <c r="B3" s="60">
        <v>-1.0928999999999999E-2</v>
      </c>
      <c r="C3" s="60">
        <v>-9.9999999999999995E-7</v>
      </c>
      <c r="D3" s="60">
        <v>-0.29960599999999998</v>
      </c>
      <c r="E3" s="4"/>
      <c r="F3" s="75">
        <v>44690.604540740744</v>
      </c>
      <c r="G3" s="4"/>
      <c r="H3" s="9">
        <v>116.21199999999999</v>
      </c>
      <c r="I3" s="9">
        <v>116.428</v>
      </c>
      <c r="J3" s="9">
        <v>279.54400000000004</v>
      </c>
      <c r="K3" s="9">
        <f>H3-116.264</f>
        <v>-5.2000000000006708E-2</v>
      </c>
      <c r="L3" s="9">
        <f>I3-116.264</f>
        <v>0.16400000000000148</v>
      </c>
      <c r="M3" s="9">
        <f>J3-279.5</f>
        <v>4.4000000000039563E-2</v>
      </c>
    </row>
    <row r="4" spans="1:13" x14ac:dyDescent="0.55000000000000004">
      <c r="A4" s="4" t="s">
        <v>10133</v>
      </c>
      <c r="B4" s="60">
        <v>-0.114762</v>
      </c>
      <c r="C4" s="60">
        <v>0.20213300000000001</v>
      </c>
      <c r="D4" s="60">
        <v>-1.3445260000000001</v>
      </c>
      <c r="E4" s="4"/>
      <c r="F4" s="75">
        <v>44690.604540740744</v>
      </c>
      <c r="G4" s="4"/>
      <c r="H4" s="9"/>
      <c r="I4" s="9"/>
      <c r="J4" s="9"/>
      <c r="K4" s="9"/>
      <c r="L4" s="9"/>
      <c r="M4" s="9"/>
    </row>
    <row r="5" spans="1:13" x14ac:dyDescent="0.55000000000000004">
      <c r="A5" s="4" t="s">
        <v>10134</v>
      </c>
      <c r="B5" s="60">
        <v>1.2574999999999999E-2</v>
      </c>
      <c r="C5" s="60">
        <v>0.20213200000000001</v>
      </c>
      <c r="D5" s="60">
        <v>-1.329844</v>
      </c>
      <c r="E5" s="4"/>
      <c r="F5" s="75">
        <v>44690.604540740744</v>
      </c>
      <c r="G5" s="4"/>
      <c r="H5" s="9"/>
      <c r="I5" s="9"/>
      <c r="J5" s="9"/>
      <c r="K5" s="9"/>
      <c r="L5" s="9"/>
      <c r="M5" s="9"/>
    </row>
    <row r="6" spans="1:13" x14ac:dyDescent="0.55000000000000004">
      <c r="A6" s="4" t="s">
        <v>10135</v>
      </c>
      <c r="B6" s="60">
        <v>-0.11485099999999999</v>
      </c>
      <c r="C6" s="60">
        <v>0.202094</v>
      </c>
      <c r="D6" s="60">
        <v>-0.299481</v>
      </c>
      <c r="E6" s="4"/>
      <c r="F6" s="75">
        <v>44690.604540740744</v>
      </c>
      <c r="G6" s="4"/>
      <c r="H6" s="9"/>
      <c r="I6" s="9"/>
      <c r="J6" s="9"/>
      <c r="K6" s="9"/>
      <c r="L6" s="9"/>
      <c r="M6" s="9"/>
    </row>
    <row r="7" spans="1:13" x14ac:dyDescent="0.55000000000000004">
      <c r="A7" s="4" t="s">
        <v>10136</v>
      </c>
      <c r="B7" s="60">
        <v>1.2317E-2</v>
      </c>
      <c r="C7" s="60">
        <v>0.202211</v>
      </c>
      <c r="D7" s="60">
        <v>-0.299703</v>
      </c>
      <c r="E7" s="4"/>
      <c r="F7" s="75">
        <v>44690.604540740744</v>
      </c>
      <c r="G7" s="4"/>
      <c r="H7" s="9"/>
      <c r="I7" s="9"/>
      <c r="J7" s="9"/>
      <c r="K7" s="9"/>
      <c r="L7" s="9"/>
      <c r="M7" s="9"/>
    </row>
    <row r="8" spans="1:13" x14ac:dyDescent="0.55000000000000004">
      <c r="A8" s="4" t="s">
        <v>10137</v>
      </c>
      <c r="B8" s="60">
        <v>-0.11455600000000001</v>
      </c>
      <c r="C8" s="60">
        <v>0.20213800000000001</v>
      </c>
      <c r="D8" s="60">
        <v>0.74546800000000002</v>
      </c>
      <c r="E8" s="4"/>
      <c r="F8" s="75">
        <v>44690.604540740744</v>
      </c>
      <c r="G8" s="4"/>
      <c r="H8" s="9"/>
      <c r="I8" s="9"/>
      <c r="J8" s="9"/>
      <c r="K8" s="9"/>
      <c r="L8" s="9"/>
      <c r="M8" s="9"/>
    </row>
    <row r="9" spans="1:13" x14ac:dyDescent="0.55000000000000004">
      <c r="A9" s="4" t="s">
        <v>10138</v>
      </c>
      <c r="B9" s="60">
        <v>1.2869E-2</v>
      </c>
      <c r="C9" s="60">
        <v>0.20205699999999999</v>
      </c>
      <c r="D9" s="60">
        <v>0.73047099999999998</v>
      </c>
      <c r="E9" s="4"/>
      <c r="F9" s="75">
        <v>44690.604540740744</v>
      </c>
      <c r="G9" s="4"/>
      <c r="H9" s="9"/>
      <c r="I9" s="9"/>
      <c r="J9" s="9"/>
      <c r="K9" s="9"/>
      <c r="L9" s="9"/>
      <c r="M9" s="9"/>
    </row>
    <row r="10" spans="1:13" x14ac:dyDescent="0.55000000000000004">
      <c r="A10" s="4" t="s">
        <v>10139</v>
      </c>
      <c r="B10" s="60">
        <v>-0.15352099999999999</v>
      </c>
      <c r="C10" s="60">
        <v>-0.16328400000000001</v>
      </c>
      <c r="D10" s="60">
        <v>-0.66816399999999998</v>
      </c>
      <c r="E10" s="4"/>
      <c r="F10" s="75">
        <v>44690.604540740744</v>
      </c>
      <c r="G10" s="4"/>
      <c r="H10" s="9"/>
      <c r="I10" s="9"/>
      <c r="J10" s="9"/>
      <c r="K10" s="9"/>
      <c r="L10" s="9"/>
      <c r="M10" s="9"/>
    </row>
    <row r="11" spans="1:13" s="34" customFormat="1" x14ac:dyDescent="0.55000000000000004">
      <c r="A11" s="4" t="s">
        <v>10140</v>
      </c>
      <c r="B11" s="60">
        <v>-0.153474</v>
      </c>
      <c r="C11" s="60">
        <v>0.16364899999999999</v>
      </c>
      <c r="D11" s="60">
        <v>-0.66835900000000004</v>
      </c>
      <c r="E11" s="4"/>
      <c r="F11" s="75">
        <v>44690.604540740744</v>
      </c>
      <c r="G11" s="4"/>
      <c r="H11" s="9"/>
      <c r="I11" s="9"/>
      <c r="J11" s="9"/>
      <c r="K11" s="9"/>
      <c r="L11" s="9"/>
      <c r="M11" s="9"/>
    </row>
    <row r="12" spans="1:13" s="34" customFormat="1" x14ac:dyDescent="0.55000000000000004">
      <c r="A12" s="4" t="s">
        <v>10141</v>
      </c>
      <c r="B12" s="60">
        <v>-0.15317600000000001</v>
      </c>
      <c r="C12" s="60">
        <v>-0.16338800000000001</v>
      </c>
      <c r="D12" s="60">
        <v>0.481987</v>
      </c>
      <c r="E12" s="4"/>
      <c r="F12" s="75">
        <v>44690.604540740744</v>
      </c>
      <c r="G12" s="4"/>
      <c r="H12" s="9"/>
      <c r="I12" s="9"/>
      <c r="J12" s="9"/>
      <c r="K12" s="9"/>
      <c r="L12" s="9"/>
      <c r="M12" s="9"/>
    </row>
    <row r="13" spans="1:13" s="34" customFormat="1" x14ac:dyDescent="0.55000000000000004">
      <c r="A13" s="4" t="s">
        <v>10142</v>
      </c>
      <c r="B13" s="60">
        <v>-0.153035</v>
      </c>
      <c r="C13" s="60">
        <v>0.16358800000000001</v>
      </c>
      <c r="D13" s="60">
        <v>0.48164000000000001</v>
      </c>
      <c r="E13" s="4"/>
      <c r="F13" s="75">
        <v>44690.604540740744</v>
      </c>
      <c r="G13" s="4"/>
      <c r="H13" s="9"/>
      <c r="I13" s="9"/>
      <c r="J13" s="9"/>
      <c r="K13" s="9"/>
      <c r="L13" s="9"/>
      <c r="M13" s="9"/>
    </row>
    <row r="14" spans="1:13" s="34" customFormat="1" x14ac:dyDescent="0.55000000000000004">
      <c r="A14" s="4" t="s">
        <v>10143</v>
      </c>
      <c r="B14" s="60">
        <v>0</v>
      </c>
      <c r="C14" s="60">
        <v>0</v>
      </c>
      <c r="D14" s="60">
        <v>0</v>
      </c>
      <c r="E14" s="4"/>
      <c r="F14" s="75">
        <v>44690.604540740744</v>
      </c>
      <c r="G14" s="4"/>
      <c r="H14" s="9"/>
      <c r="I14" s="9"/>
      <c r="J14" s="9"/>
      <c r="K14" s="9"/>
      <c r="L14" s="9"/>
      <c r="M14" s="9"/>
    </row>
    <row r="15" spans="1:13" s="34" customFormat="1" x14ac:dyDescent="0.55000000000000004">
      <c r="A15" s="4" t="s">
        <v>10145</v>
      </c>
      <c r="B15" s="60">
        <v>-1.0932000000000001E-2</v>
      </c>
      <c r="C15" s="60">
        <v>6.9999999999999999E-6</v>
      </c>
      <c r="D15" s="60">
        <v>0.29941899999999999</v>
      </c>
      <c r="E15" s="4"/>
      <c r="F15" s="75">
        <v>44690.604564583336</v>
      </c>
      <c r="G15" s="4"/>
      <c r="H15" s="9">
        <v>116.358</v>
      </c>
      <c r="I15" s="9">
        <v>116.339</v>
      </c>
      <c r="J15" s="9">
        <v>279.52800000000002</v>
      </c>
      <c r="K15" s="9">
        <f>H15-116.264</f>
        <v>9.4000000000008299E-2</v>
      </c>
      <c r="L15" s="9">
        <f>I15-116.264</f>
        <v>7.5000000000002842E-2</v>
      </c>
      <c r="M15" s="9">
        <f>J15-279.5</f>
        <v>2.8000000000020009E-2</v>
      </c>
    </row>
    <row r="16" spans="1:13" s="34" customFormat="1" x14ac:dyDescent="0.55000000000000004">
      <c r="A16" s="4" t="s">
        <v>10146</v>
      </c>
      <c r="B16" s="60">
        <v>-0.11498899999999999</v>
      </c>
      <c r="C16" s="60">
        <v>0.20217099999999999</v>
      </c>
      <c r="D16" s="60">
        <v>-0.74563599999999997</v>
      </c>
      <c r="E16" s="4"/>
      <c r="F16" s="75">
        <v>44690.604564583336</v>
      </c>
      <c r="G16" s="4"/>
      <c r="H16" s="9"/>
      <c r="I16" s="9"/>
      <c r="J16" s="9"/>
      <c r="K16" s="9"/>
      <c r="L16" s="9"/>
      <c r="M16" s="9"/>
    </row>
    <row r="17" spans="1:13" s="34" customFormat="1" x14ac:dyDescent="0.55000000000000004">
      <c r="A17" s="4" t="s">
        <v>10147</v>
      </c>
      <c r="B17" s="60">
        <v>1.2585000000000001E-2</v>
      </c>
      <c r="C17" s="60">
        <v>0.20217599999999999</v>
      </c>
      <c r="D17" s="60">
        <v>-0.73074700000000004</v>
      </c>
      <c r="E17" s="4"/>
      <c r="F17" s="75">
        <v>44690.604564583336</v>
      </c>
      <c r="G17" s="4"/>
      <c r="H17" s="9"/>
      <c r="I17" s="9"/>
      <c r="J17" s="9"/>
      <c r="K17" s="9"/>
      <c r="L17" s="9"/>
      <c r="M17" s="9"/>
    </row>
    <row r="18" spans="1:13" s="34" customFormat="1" x14ac:dyDescent="0.55000000000000004">
      <c r="A18" s="4" t="s">
        <v>10148</v>
      </c>
      <c r="B18" s="60">
        <v>-0.115036</v>
      </c>
      <c r="C18" s="60">
        <v>0.20217099999999999</v>
      </c>
      <c r="D18" s="60">
        <v>0.29940499999999998</v>
      </c>
      <c r="E18" s="4"/>
      <c r="F18" s="75">
        <v>44690.604564583336</v>
      </c>
      <c r="G18" s="4"/>
      <c r="H18" s="9"/>
      <c r="I18" s="9"/>
      <c r="J18" s="9"/>
      <c r="K18" s="9"/>
      <c r="L18" s="9"/>
      <c r="M18" s="9"/>
    </row>
    <row r="19" spans="1:13" s="34" customFormat="1" x14ac:dyDescent="0.55000000000000004">
      <c r="A19" s="4" t="s">
        <v>10149</v>
      </c>
      <c r="B19" s="60">
        <v>1.2215E-2</v>
      </c>
      <c r="C19" s="60">
        <v>0.20219300000000001</v>
      </c>
      <c r="D19" s="60">
        <v>0.29927999999999999</v>
      </c>
      <c r="E19" s="4"/>
      <c r="F19" s="75">
        <v>44690.604564583336</v>
      </c>
      <c r="G19" s="4"/>
      <c r="H19" s="9"/>
      <c r="I19" s="9"/>
      <c r="J19" s="9"/>
      <c r="K19" s="9"/>
      <c r="L19" s="9"/>
      <c r="M19" s="9"/>
    </row>
    <row r="20" spans="1:13" s="34" customFormat="1" x14ac:dyDescent="0.55000000000000004">
      <c r="A20" s="4" t="s">
        <v>10150</v>
      </c>
      <c r="B20" s="60">
        <v>-0.11488</v>
      </c>
      <c r="C20" s="60">
        <v>0.20220299999999999</v>
      </c>
      <c r="D20" s="60">
        <v>1.344482</v>
      </c>
      <c r="E20" s="4"/>
      <c r="F20" s="75">
        <v>44690.604564583336</v>
      </c>
      <c r="G20" s="4"/>
      <c r="H20" s="9"/>
      <c r="I20" s="9"/>
      <c r="J20" s="9"/>
      <c r="K20" s="9"/>
      <c r="L20" s="9"/>
      <c r="M20" s="9"/>
    </row>
    <row r="21" spans="1:13" s="34" customFormat="1" x14ac:dyDescent="0.55000000000000004">
      <c r="A21" s="4" t="s">
        <v>10151</v>
      </c>
      <c r="B21" s="60">
        <v>1.2777E-2</v>
      </c>
      <c r="C21" s="60">
        <v>0.202157</v>
      </c>
      <c r="D21" s="60">
        <v>1.3291820000000001</v>
      </c>
      <c r="E21" s="4"/>
      <c r="F21" s="75">
        <v>44690.604564583336</v>
      </c>
      <c r="G21" s="4"/>
      <c r="H21" s="9"/>
      <c r="I21" s="9"/>
      <c r="J21" s="9"/>
      <c r="K21" s="9"/>
      <c r="L21" s="9"/>
      <c r="M21" s="9"/>
    </row>
    <row r="22" spans="1:13" s="34" customFormat="1" x14ac:dyDescent="0.55000000000000004">
      <c r="A22" s="4" t="s">
        <v>10152</v>
      </c>
      <c r="B22" s="60">
        <v>-0.153443</v>
      </c>
      <c r="C22" s="60">
        <v>-0.16347200000000001</v>
      </c>
      <c r="D22" s="60">
        <v>-6.9320000000000007E-2</v>
      </c>
      <c r="E22" s="4"/>
      <c r="F22" s="75">
        <v>44690.604564583336</v>
      </c>
      <c r="G22" s="4"/>
      <c r="H22" s="9"/>
      <c r="I22" s="9"/>
      <c r="J22" s="9"/>
      <c r="K22" s="9"/>
      <c r="L22" s="9"/>
      <c r="M22" s="9"/>
    </row>
    <row r="23" spans="1:13" s="34" customFormat="1" x14ac:dyDescent="0.55000000000000004">
      <c r="A23" s="4" t="s">
        <v>10153</v>
      </c>
      <c r="B23" s="60">
        <v>-0.15357399999999999</v>
      </c>
      <c r="C23" s="60">
        <v>0.16358900000000001</v>
      </c>
      <c r="D23" s="60">
        <v>-6.9335999999999995E-2</v>
      </c>
      <c r="E23" s="4"/>
      <c r="F23" s="75">
        <v>44690.604564583336</v>
      </c>
      <c r="G23" s="4"/>
      <c r="H23" s="9"/>
      <c r="I23" s="9"/>
      <c r="J23" s="9"/>
      <c r="K23" s="9"/>
      <c r="L23" s="9"/>
      <c r="M23" s="9"/>
    </row>
    <row r="24" spans="1:13" s="34" customFormat="1" x14ac:dyDescent="0.55000000000000004">
      <c r="A24" s="4" t="s">
        <v>10154</v>
      </c>
      <c r="B24" s="60">
        <v>-0.15340300000000001</v>
      </c>
      <c r="C24" s="60">
        <v>-0.163489</v>
      </c>
      <c r="D24" s="60">
        <v>1.0806500000000001</v>
      </c>
      <c r="E24" s="4"/>
      <c r="F24" s="75">
        <v>44690.604564583336</v>
      </c>
      <c r="G24" s="4"/>
      <c r="H24" s="9"/>
      <c r="I24" s="9"/>
      <c r="J24" s="9"/>
      <c r="K24" s="9"/>
      <c r="L24" s="9"/>
      <c r="M24" s="9"/>
    </row>
    <row r="25" spans="1:13" x14ac:dyDescent="0.55000000000000004">
      <c r="A25" s="4" t="s">
        <v>10155</v>
      </c>
      <c r="B25" s="60">
        <v>-0.153476</v>
      </c>
      <c r="C25" s="60">
        <v>0.163578</v>
      </c>
      <c r="D25" s="60">
        <v>1.0806480000000001</v>
      </c>
      <c r="E25" s="4"/>
      <c r="F25" s="75">
        <v>44690.604564583336</v>
      </c>
      <c r="G25" s="4"/>
      <c r="H25" s="9"/>
      <c r="I25" s="9"/>
      <c r="J25" s="9"/>
      <c r="K25" s="9"/>
      <c r="L25" s="9"/>
      <c r="M25" s="9"/>
    </row>
    <row r="26" spans="1:13" x14ac:dyDescent="0.55000000000000004">
      <c r="A26" s="4" t="s">
        <v>10156</v>
      </c>
      <c r="B26" s="60">
        <v>0</v>
      </c>
      <c r="C26" s="60">
        <v>0</v>
      </c>
      <c r="D26" s="60">
        <v>0</v>
      </c>
      <c r="E26" s="4"/>
      <c r="F26" s="75">
        <v>44690.604564583336</v>
      </c>
      <c r="G26" s="4"/>
      <c r="H26" s="9"/>
      <c r="I26" s="9"/>
      <c r="J26" s="9"/>
      <c r="K26" s="9"/>
      <c r="L26" s="9"/>
      <c r="M26" s="9"/>
    </row>
    <row r="27" spans="1:13" x14ac:dyDescent="0.55000000000000004">
      <c r="A27" s="4" t="s">
        <v>10158</v>
      </c>
      <c r="B27" s="60">
        <v>-1.0923E-2</v>
      </c>
      <c r="C27" s="60">
        <v>-6.0000000000000002E-6</v>
      </c>
      <c r="D27" s="60">
        <v>0.299898</v>
      </c>
      <c r="E27" s="4"/>
      <c r="F27" s="75">
        <v>44690.604589351853</v>
      </c>
      <c r="G27" s="4"/>
      <c r="H27" s="9">
        <v>116.312</v>
      </c>
      <c r="I27" s="9">
        <v>116.34099999999999</v>
      </c>
      <c r="J27" s="9">
        <v>279.52</v>
      </c>
      <c r="K27" s="9">
        <f>H27-116.264</f>
        <v>4.8000000000001819E-2</v>
      </c>
      <c r="L27" s="9">
        <f>I27-116.264</f>
        <v>7.6999999999998181E-2</v>
      </c>
      <c r="M27" s="9">
        <f>J27-279.5</f>
        <v>1.999999999998181E-2</v>
      </c>
    </row>
    <row r="28" spans="1:13" x14ac:dyDescent="0.55000000000000004">
      <c r="A28" s="4" t="s">
        <v>10159</v>
      </c>
      <c r="B28" s="60">
        <v>-0.114994</v>
      </c>
      <c r="C28" s="60">
        <v>0.20217599999999999</v>
      </c>
      <c r="D28" s="60">
        <v>-0.74509199999999998</v>
      </c>
      <c r="E28" s="4"/>
      <c r="F28" s="75">
        <v>44690.604589351853</v>
      </c>
      <c r="G28" s="4"/>
      <c r="H28" s="9"/>
      <c r="I28" s="9"/>
      <c r="J28" s="9"/>
      <c r="K28" s="9"/>
      <c r="L28" s="9"/>
      <c r="M28" s="9"/>
    </row>
    <row r="29" spans="1:13" x14ac:dyDescent="0.55000000000000004">
      <c r="A29" s="4" t="s">
        <v>10160</v>
      </c>
      <c r="B29" s="60">
        <v>1.2451E-2</v>
      </c>
      <c r="C29" s="60">
        <v>0.20225199999999999</v>
      </c>
      <c r="D29" s="60">
        <v>-0.73013799999999995</v>
      </c>
      <c r="E29" s="4"/>
      <c r="F29" s="75">
        <v>44690.604589351853</v>
      </c>
      <c r="G29" s="4"/>
      <c r="H29" s="9"/>
      <c r="I29" s="9"/>
      <c r="J29" s="9"/>
      <c r="K29" s="9"/>
      <c r="L29" s="9"/>
      <c r="M29" s="9"/>
    </row>
    <row r="30" spans="1:13" x14ac:dyDescent="0.55000000000000004">
      <c r="A30" s="4" t="s">
        <v>10161</v>
      </c>
      <c r="B30" s="60">
        <v>-0.115079</v>
      </c>
      <c r="C30" s="60">
        <v>0.20217099999999999</v>
      </c>
      <c r="D30" s="60">
        <v>0.29995100000000002</v>
      </c>
      <c r="E30" s="4"/>
      <c r="F30" s="75">
        <v>44690.604589351853</v>
      </c>
      <c r="G30" s="4"/>
      <c r="H30" s="9"/>
      <c r="I30" s="9"/>
      <c r="J30" s="9"/>
      <c r="K30" s="9"/>
      <c r="L30" s="9"/>
      <c r="M30" s="9"/>
    </row>
    <row r="31" spans="1:13" x14ac:dyDescent="0.55000000000000004">
      <c r="A31" s="4" t="s">
        <v>10162</v>
      </c>
      <c r="B31" s="60">
        <v>1.2488000000000001E-2</v>
      </c>
      <c r="C31" s="60">
        <v>0.202291</v>
      </c>
      <c r="D31" s="60">
        <v>0.29986499999999999</v>
      </c>
      <c r="E31" s="4"/>
      <c r="F31" s="75">
        <v>44690.604589351853</v>
      </c>
      <c r="G31" s="4"/>
      <c r="H31" s="9"/>
      <c r="I31" s="9"/>
      <c r="J31" s="9"/>
      <c r="K31" s="9"/>
      <c r="L31" s="9"/>
      <c r="M31" s="9"/>
    </row>
    <row r="32" spans="1:13" x14ac:dyDescent="0.55000000000000004">
      <c r="A32" s="4" t="s">
        <v>10163</v>
      </c>
      <c r="B32" s="60">
        <v>-0.115105</v>
      </c>
      <c r="C32" s="60">
        <v>0.20210900000000001</v>
      </c>
      <c r="D32" s="60">
        <v>1.3449249999999999</v>
      </c>
      <c r="E32" s="4"/>
      <c r="F32" s="75">
        <v>44690.604589351853</v>
      </c>
      <c r="G32" s="4"/>
      <c r="H32" s="9"/>
      <c r="I32" s="9"/>
      <c r="J32" s="9"/>
      <c r="K32" s="9"/>
      <c r="L32" s="9"/>
      <c r="M32" s="9"/>
    </row>
    <row r="33" spans="1:13" x14ac:dyDescent="0.55000000000000004">
      <c r="A33" s="4" t="s">
        <v>10164</v>
      </c>
      <c r="B33" s="60">
        <v>1.2416999999999999E-2</v>
      </c>
      <c r="C33" s="60">
        <v>0.20230200000000001</v>
      </c>
      <c r="D33" s="60">
        <v>1.329898</v>
      </c>
      <c r="E33" s="4"/>
      <c r="F33" s="75">
        <v>44690.604589351853</v>
      </c>
      <c r="G33" s="4"/>
      <c r="H33" s="9"/>
      <c r="I33" s="9"/>
      <c r="J33" s="9"/>
      <c r="K33" s="9"/>
      <c r="L33" s="9"/>
      <c r="M33" s="9"/>
    </row>
    <row r="34" spans="1:13" x14ac:dyDescent="0.55000000000000004">
      <c r="A34" s="4" t="s">
        <v>10165</v>
      </c>
      <c r="B34" s="60">
        <v>-0.15357199999999999</v>
      </c>
      <c r="C34" s="60">
        <v>-0.163379</v>
      </c>
      <c r="D34" s="60">
        <v>-6.8825999999999998E-2</v>
      </c>
      <c r="E34" s="4"/>
      <c r="F34" s="75">
        <v>44690.604589351853</v>
      </c>
      <c r="G34" s="4"/>
      <c r="H34" s="9"/>
      <c r="I34" s="9"/>
      <c r="J34" s="9"/>
      <c r="K34" s="9"/>
      <c r="L34" s="9"/>
      <c r="M34" s="9"/>
    </row>
    <row r="35" spans="1:13" x14ac:dyDescent="0.55000000000000004">
      <c r="A35" s="4" t="s">
        <v>10166</v>
      </c>
      <c r="B35" s="60">
        <v>-0.15367800000000001</v>
      </c>
      <c r="C35" s="60">
        <v>0.163632</v>
      </c>
      <c r="D35" s="60">
        <v>-6.8823999999999996E-2</v>
      </c>
      <c r="E35" s="4"/>
      <c r="F35" s="75">
        <v>44690.604589351853</v>
      </c>
      <c r="G35" s="4"/>
      <c r="H35" s="9"/>
      <c r="I35" s="9"/>
      <c r="J35" s="9"/>
      <c r="K35" s="9"/>
      <c r="L35" s="9"/>
      <c r="M35" s="9"/>
    </row>
    <row r="36" spans="1:13" x14ac:dyDescent="0.55000000000000004">
      <c r="A36" s="4" t="s">
        <v>10167</v>
      </c>
      <c r="B36" s="60">
        <v>-0.153618</v>
      </c>
      <c r="C36" s="60">
        <v>-0.16342499999999999</v>
      </c>
      <c r="D36" s="60">
        <v>1.0811729999999999</v>
      </c>
      <c r="E36" s="4"/>
      <c r="F36" s="75">
        <v>44690.604589351853</v>
      </c>
      <c r="G36" s="4"/>
      <c r="H36" s="9"/>
      <c r="I36" s="9"/>
      <c r="J36" s="9"/>
      <c r="K36" s="9"/>
      <c r="L36" s="9"/>
      <c r="M36" s="9"/>
    </row>
    <row r="37" spans="1:13" x14ac:dyDescent="0.55000000000000004">
      <c r="A37" s="4" t="s">
        <v>10168</v>
      </c>
      <c r="B37" s="60">
        <v>-0.153694</v>
      </c>
      <c r="C37" s="60">
        <v>0.16358900000000001</v>
      </c>
      <c r="D37" s="60">
        <v>1.0811930000000001</v>
      </c>
      <c r="E37" s="4"/>
      <c r="F37" s="75">
        <v>44690.604589351853</v>
      </c>
      <c r="G37" s="4"/>
      <c r="H37" s="9"/>
      <c r="I37" s="9"/>
      <c r="J37" s="9"/>
      <c r="K37" s="9"/>
      <c r="L37" s="9"/>
      <c r="M37" s="9"/>
    </row>
    <row r="38" spans="1:13" x14ac:dyDescent="0.55000000000000004">
      <c r="A38" s="4" t="s">
        <v>10169</v>
      </c>
      <c r="B38" s="60">
        <v>0</v>
      </c>
      <c r="C38" s="60">
        <v>0</v>
      </c>
      <c r="D38" s="60">
        <v>0</v>
      </c>
      <c r="E38" s="4"/>
      <c r="F38" s="75">
        <v>44690.604589351853</v>
      </c>
      <c r="G38" s="4"/>
      <c r="H38" s="9"/>
      <c r="I38" s="9"/>
      <c r="J38" s="9"/>
      <c r="K38" s="9"/>
      <c r="L38" s="9"/>
      <c r="M38" s="9"/>
    </row>
    <row r="39" spans="1:13" x14ac:dyDescent="0.55000000000000004">
      <c r="A39" s="4" t="s">
        <v>10171</v>
      </c>
      <c r="B39" s="60">
        <v>-1.1209E-2</v>
      </c>
      <c r="C39" s="60">
        <v>1.0000000000000001E-5</v>
      </c>
      <c r="D39" s="60">
        <v>0.29971999999999999</v>
      </c>
      <c r="E39" s="4"/>
      <c r="F39" s="75">
        <v>44690.604613425923</v>
      </c>
      <c r="G39" s="4"/>
      <c r="H39" s="9">
        <v>115.914</v>
      </c>
      <c r="I39" s="9">
        <v>115.867</v>
      </c>
      <c r="J39" s="9">
        <v>279.53299999999996</v>
      </c>
      <c r="K39" s="9">
        <f>H39-116.264</f>
        <v>-0.34999999999999432</v>
      </c>
      <c r="L39" s="9">
        <f>I39-116.264</f>
        <v>-0.39699999999999136</v>
      </c>
      <c r="M39" s="9">
        <f>J39-279.5</f>
        <v>3.2999999999958618E-2</v>
      </c>
    </row>
    <row r="40" spans="1:13" x14ac:dyDescent="0.55000000000000004">
      <c r="A40" s="4" t="s">
        <v>10172</v>
      </c>
      <c r="B40" s="60">
        <v>-0.115226</v>
      </c>
      <c r="C40" s="60">
        <v>0.20202899999999999</v>
      </c>
      <c r="D40" s="60">
        <v>-0.74535399999999996</v>
      </c>
      <c r="E40" s="4"/>
      <c r="F40" s="75">
        <v>44690.604613425923</v>
      </c>
      <c r="G40" s="4"/>
      <c r="H40" s="9"/>
      <c r="I40" s="9"/>
      <c r="J40" s="9"/>
      <c r="K40" s="9"/>
      <c r="L40" s="9"/>
      <c r="M40" s="9"/>
    </row>
    <row r="41" spans="1:13" x14ac:dyDescent="0.55000000000000004">
      <c r="A41" s="4" t="s">
        <v>10173</v>
      </c>
      <c r="B41" s="60">
        <v>1.2328E-2</v>
      </c>
      <c r="C41" s="60">
        <v>0.202186</v>
      </c>
      <c r="D41" s="60">
        <v>-0.730348</v>
      </c>
      <c r="E41" s="4"/>
      <c r="F41" s="75">
        <v>44690.604613425923</v>
      </c>
      <c r="G41" s="4"/>
      <c r="H41" s="9"/>
      <c r="I41" s="9"/>
      <c r="J41" s="9"/>
      <c r="K41" s="9"/>
      <c r="L41" s="9"/>
      <c r="M41" s="9"/>
    </row>
    <row r="42" spans="1:13" x14ac:dyDescent="0.55000000000000004">
      <c r="A42" s="4" t="s">
        <v>10174</v>
      </c>
      <c r="B42" s="60">
        <v>-0.115288</v>
      </c>
      <c r="C42" s="60">
        <v>0.202046</v>
      </c>
      <c r="D42" s="60">
        <v>0.299709</v>
      </c>
      <c r="E42" s="4"/>
      <c r="F42" s="75">
        <v>44690.604613425923</v>
      </c>
      <c r="G42" s="4"/>
      <c r="H42" s="9"/>
      <c r="I42" s="9"/>
      <c r="J42" s="9"/>
      <c r="K42" s="9"/>
      <c r="L42" s="9"/>
      <c r="M42" s="9"/>
    </row>
    <row r="43" spans="1:13" x14ac:dyDescent="0.55000000000000004">
      <c r="A43" s="4" t="s">
        <v>10175</v>
      </c>
      <c r="B43" s="60">
        <v>1.2297000000000001E-2</v>
      </c>
      <c r="C43" s="60">
        <v>0.20219100000000001</v>
      </c>
      <c r="D43" s="60">
        <v>0.29966500000000001</v>
      </c>
      <c r="E43" s="4"/>
      <c r="F43" s="75">
        <v>44690.604613425923</v>
      </c>
      <c r="G43" s="4"/>
      <c r="H43" s="9"/>
      <c r="I43" s="9"/>
      <c r="J43" s="9"/>
      <c r="K43" s="9"/>
      <c r="L43" s="9"/>
      <c r="M43" s="9"/>
    </row>
    <row r="44" spans="1:13" x14ac:dyDescent="0.55000000000000004">
      <c r="A44" s="4" t="s">
        <v>10176</v>
      </c>
      <c r="B44" s="60">
        <v>-0.11527800000000001</v>
      </c>
      <c r="C44" s="60">
        <v>0.202039</v>
      </c>
      <c r="D44" s="60">
        <v>1.344759</v>
      </c>
      <c r="E44" s="4"/>
      <c r="F44" s="75">
        <v>44690.604613425923</v>
      </c>
      <c r="G44" s="4"/>
      <c r="H44" s="9"/>
      <c r="I44" s="9"/>
      <c r="J44" s="9"/>
      <c r="K44" s="9"/>
      <c r="L44" s="9"/>
      <c r="M44" s="9"/>
    </row>
    <row r="45" spans="1:13" x14ac:dyDescent="0.55000000000000004">
      <c r="A45" s="4" t="s">
        <v>10177</v>
      </c>
      <c r="B45" s="60">
        <v>1.2286999999999999E-2</v>
      </c>
      <c r="C45" s="60">
        <v>0.20220099999999999</v>
      </c>
      <c r="D45" s="60">
        <v>1.3297129999999999</v>
      </c>
      <c r="E45" s="4"/>
      <c r="F45" s="75">
        <v>44690.604613425923</v>
      </c>
      <c r="G45" s="4"/>
      <c r="H45" s="9"/>
      <c r="I45" s="9"/>
      <c r="J45" s="9"/>
      <c r="K45" s="9"/>
      <c r="L45" s="9"/>
      <c r="M45" s="9"/>
    </row>
    <row r="46" spans="1:13" x14ac:dyDescent="0.55000000000000004">
      <c r="A46" s="4" t="s">
        <v>10178</v>
      </c>
      <c r="B46" s="60">
        <v>-0.153951</v>
      </c>
      <c r="C46" s="60">
        <v>-0.16345499999999999</v>
      </c>
      <c r="D46" s="60">
        <v>-6.9018999999999997E-2</v>
      </c>
      <c r="E46" s="4"/>
      <c r="F46" s="75">
        <v>44690.604613425923</v>
      </c>
      <c r="G46" s="4"/>
      <c r="H46" s="9"/>
      <c r="I46" s="9"/>
      <c r="J46" s="9"/>
      <c r="K46" s="9"/>
      <c r="L46" s="9"/>
      <c r="M46" s="9"/>
    </row>
    <row r="47" spans="1:13" x14ac:dyDescent="0.55000000000000004">
      <c r="A47" s="4" t="s">
        <v>10179</v>
      </c>
      <c r="B47" s="60">
        <v>-0.153919</v>
      </c>
      <c r="C47" s="60">
        <v>0.16350300000000001</v>
      </c>
      <c r="D47" s="60">
        <v>-6.9010000000000002E-2</v>
      </c>
      <c r="E47" s="4"/>
      <c r="F47" s="75">
        <v>44690.604613425923</v>
      </c>
      <c r="G47" s="4"/>
      <c r="H47" s="9"/>
      <c r="I47" s="9"/>
      <c r="J47" s="9"/>
      <c r="K47" s="9"/>
      <c r="L47" s="9"/>
      <c r="M47" s="9"/>
    </row>
    <row r="48" spans="1:13" x14ac:dyDescent="0.55000000000000004">
      <c r="A48" s="4" t="s">
        <v>10180</v>
      </c>
      <c r="B48" s="60">
        <v>-0.15396000000000001</v>
      </c>
      <c r="C48" s="60">
        <v>-0.16342400000000001</v>
      </c>
      <c r="D48" s="60">
        <v>1.0809530000000001</v>
      </c>
      <c r="E48" s="4"/>
      <c r="F48" s="75">
        <v>44690.604613425923</v>
      </c>
      <c r="G48" s="4"/>
      <c r="H48" s="9"/>
      <c r="I48" s="9"/>
      <c r="J48" s="9"/>
      <c r="K48" s="9"/>
      <c r="L48" s="9"/>
      <c r="M48" s="9"/>
    </row>
    <row r="49" spans="1:13" x14ac:dyDescent="0.55000000000000004">
      <c r="A49" s="4" t="s">
        <v>10181</v>
      </c>
      <c r="B49" s="60">
        <v>-0.15398100000000001</v>
      </c>
      <c r="C49" s="60">
        <v>0.163629</v>
      </c>
      <c r="D49" s="60">
        <v>1.0809340000000001</v>
      </c>
      <c r="E49" s="4"/>
      <c r="F49" s="75">
        <v>44690.604613425923</v>
      </c>
      <c r="G49" s="4"/>
      <c r="H49" s="9"/>
      <c r="I49" s="9"/>
      <c r="J49" s="9"/>
      <c r="K49" s="9"/>
      <c r="L49" s="9"/>
      <c r="M49" s="9"/>
    </row>
    <row r="50" spans="1:13" x14ac:dyDescent="0.55000000000000004">
      <c r="A50" s="4" t="s">
        <v>10182</v>
      </c>
      <c r="B50" s="60">
        <v>0</v>
      </c>
      <c r="C50" s="60">
        <v>0</v>
      </c>
      <c r="D50" s="60">
        <v>0</v>
      </c>
      <c r="E50" s="4"/>
      <c r="F50" s="75">
        <v>44690.604613425923</v>
      </c>
      <c r="G50" s="4"/>
      <c r="H50" s="9"/>
      <c r="I50" s="9"/>
      <c r="J50" s="9"/>
      <c r="K50" s="9"/>
      <c r="L50" s="9"/>
      <c r="M50" s="9"/>
    </row>
    <row r="51" spans="1:13" x14ac:dyDescent="0.55000000000000004">
      <c r="A51" s="4" t="s">
        <v>10184</v>
      </c>
      <c r="B51" s="60">
        <v>-1.1221E-2</v>
      </c>
      <c r="C51" s="60">
        <v>5.0000000000000004E-6</v>
      </c>
      <c r="D51" s="60">
        <v>0.29910199999999998</v>
      </c>
      <c r="E51" s="4"/>
      <c r="F51" s="75">
        <v>44690.604640509257</v>
      </c>
      <c r="G51" s="4"/>
      <c r="H51" s="9">
        <v>115.92</v>
      </c>
      <c r="I51" s="9">
        <v>115.941</v>
      </c>
      <c r="J51" s="9">
        <v>279.57500000000005</v>
      </c>
      <c r="K51" s="9">
        <f>H51-116.264</f>
        <v>-0.34399999999999409</v>
      </c>
      <c r="L51" s="9">
        <f>I51-116.264</f>
        <v>-0.32299999999999329</v>
      </c>
      <c r="M51" s="9">
        <f>J51-279.5</f>
        <v>7.5000000000045475E-2</v>
      </c>
    </row>
    <row r="52" spans="1:13" x14ac:dyDescent="0.55000000000000004">
      <c r="A52" s="4" t="s">
        <v>10185</v>
      </c>
      <c r="B52" s="60">
        <v>-0.115262</v>
      </c>
      <c r="C52" s="60">
        <v>0.20214199999999999</v>
      </c>
      <c r="D52" s="60">
        <v>-0.74590699999999999</v>
      </c>
      <c r="E52" s="4"/>
      <c r="F52" s="75">
        <v>44690.604640509257</v>
      </c>
      <c r="G52" s="4"/>
      <c r="H52" s="9"/>
      <c r="I52" s="9"/>
      <c r="J52" s="9"/>
      <c r="K52" s="9"/>
      <c r="L52" s="9"/>
      <c r="M52" s="9"/>
    </row>
    <row r="53" spans="1:13" x14ac:dyDescent="0.55000000000000004">
      <c r="A53" s="4" t="s">
        <v>10186</v>
      </c>
      <c r="B53" s="60">
        <v>1.2277E-2</v>
      </c>
      <c r="C53" s="60">
        <v>0.202154</v>
      </c>
      <c r="D53" s="60">
        <v>-0.730931</v>
      </c>
      <c r="E53" s="4"/>
      <c r="F53" s="75">
        <v>44690.604640509257</v>
      </c>
      <c r="G53" s="4"/>
      <c r="H53" s="9"/>
      <c r="I53" s="9"/>
      <c r="J53" s="9"/>
      <c r="K53" s="9"/>
      <c r="L53" s="9"/>
      <c r="M53" s="9"/>
    </row>
    <row r="54" spans="1:13" x14ac:dyDescent="0.55000000000000004">
      <c r="A54" s="4" t="s">
        <v>10187</v>
      </c>
      <c r="B54" s="60">
        <v>-0.1153</v>
      </c>
      <c r="C54" s="60">
        <v>0.20213600000000001</v>
      </c>
      <c r="D54" s="60">
        <v>0.29914400000000002</v>
      </c>
      <c r="E54" s="4"/>
      <c r="F54" s="75">
        <v>44690.604640509257</v>
      </c>
      <c r="G54" s="4"/>
      <c r="H54" s="9"/>
      <c r="I54" s="9"/>
      <c r="J54" s="9"/>
      <c r="K54" s="9"/>
      <c r="L54" s="9"/>
      <c r="M54" s="9"/>
    </row>
    <row r="55" spans="1:13" x14ac:dyDescent="0.55000000000000004">
      <c r="A55" s="4" t="s">
        <v>10188</v>
      </c>
      <c r="B55" s="60">
        <v>1.2256E-2</v>
      </c>
      <c r="C55" s="60">
        <v>0.20216500000000001</v>
      </c>
      <c r="D55" s="60">
        <v>0.29911100000000002</v>
      </c>
      <c r="E55" s="4"/>
      <c r="F55" s="75">
        <v>44690.604640509257</v>
      </c>
      <c r="G55" s="4"/>
      <c r="H55" s="9"/>
      <c r="I55" s="9"/>
      <c r="J55" s="9"/>
      <c r="K55" s="9"/>
      <c r="L55" s="9"/>
      <c r="M55" s="9"/>
    </row>
    <row r="56" spans="1:13" x14ac:dyDescent="0.55000000000000004">
      <c r="A56" s="4" t="s">
        <v>10189</v>
      </c>
      <c r="B56" s="60">
        <v>-0.11529</v>
      </c>
      <c r="C56" s="60">
        <v>0.202101</v>
      </c>
      <c r="D56" s="60">
        <v>1.3441989999999999</v>
      </c>
      <c r="E56" s="4"/>
      <c r="F56" s="75">
        <v>44690.604640509257</v>
      </c>
      <c r="G56" s="4"/>
      <c r="H56" s="9"/>
      <c r="I56" s="9"/>
      <c r="J56" s="9"/>
      <c r="K56" s="9"/>
      <c r="L56" s="9"/>
      <c r="M56" s="9"/>
    </row>
    <row r="57" spans="1:13" x14ac:dyDescent="0.55000000000000004">
      <c r="A57" s="4" t="s">
        <v>10190</v>
      </c>
      <c r="B57" s="60">
        <v>1.2248999999999999E-2</v>
      </c>
      <c r="C57" s="60">
        <v>0.20211699999999999</v>
      </c>
      <c r="D57" s="60">
        <v>1.32914</v>
      </c>
      <c r="E57" s="4"/>
      <c r="F57" s="75">
        <v>44690.604640509257</v>
      </c>
      <c r="G57" s="4"/>
      <c r="H57" s="9"/>
      <c r="I57" s="9"/>
      <c r="J57" s="9"/>
      <c r="K57" s="9"/>
      <c r="L57" s="9"/>
      <c r="M57" s="9"/>
    </row>
    <row r="58" spans="1:13" x14ac:dyDescent="0.55000000000000004">
      <c r="A58" s="4" t="s">
        <v>10191</v>
      </c>
      <c r="B58" s="60">
        <v>-0.153863</v>
      </c>
      <c r="C58" s="60">
        <v>-0.16345100000000001</v>
      </c>
      <c r="D58" s="60">
        <v>-6.9628999999999996E-2</v>
      </c>
      <c r="E58" s="4"/>
      <c r="F58" s="75">
        <v>44690.604640509257</v>
      </c>
      <c r="G58" s="4"/>
      <c r="H58" s="9"/>
      <c r="I58" s="9"/>
      <c r="J58" s="9"/>
      <c r="K58" s="9"/>
      <c r="L58" s="9"/>
      <c r="M58" s="9"/>
    </row>
    <row r="59" spans="1:13" x14ac:dyDescent="0.55000000000000004">
      <c r="A59" s="4" t="s">
        <v>10192</v>
      </c>
      <c r="B59" s="60">
        <v>-0.153809</v>
      </c>
      <c r="C59" s="60">
        <v>0.16356399999999999</v>
      </c>
      <c r="D59" s="60">
        <v>-6.9620000000000001E-2</v>
      </c>
      <c r="E59" s="4"/>
      <c r="F59" s="75">
        <v>44690.604640509257</v>
      </c>
      <c r="G59" s="4"/>
      <c r="H59" s="9"/>
      <c r="I59" s="9"/>
      <c r="J59" s="9"/>
      <c r="K59" s="9"/>
      <c r="L59" s="9"/>
      <c r="M59" s="9"/>
    </row>
    <row r="60" spans="1:13" x14ac:dyDescent="0.55000000000000004">
      <c r="A60" s="4" t="s">
        <v>10193</v>
      </c>
      <c r="B60" s="60">
        <v>-0.15385499999999999</v>
      </c>
      <c r="C60" s="60">
        <v>-0.16348299999999999</v>
      </c>
      <c r="D60" s="60">
        <v>1.080352</v>
      </c>
      <c r="E60" s="4"/>
      <c r="F60" s="75">
        <v>44690.604640509257</v>
      </c>
      <c r="G60" s="4"/>
      <c r="H60" s="9"/>
      <c r="I60" s="9"/>
      <c r="J60" s="9"/>
      <c r="K60" s="9"/>
      <c r="L60" s="9"/>
      <c r="M60" s="9"/>
    </row>
    <row r="61" spans="1:13" x14ac:dyDescent="0.55000000000000004">
      <c r="A61" s="4" t="s">
        <v>10194</v>
      </c>
      <c r="B61" s="60">
        <v>-0.15379300000000001</v>
      </c>
      <c r="C61" s="60">
        <v>0.16353699999999999</v>
      </c>
      <c r="D61" s="60">
        <v>1.080295</v>
      </c>
      <c r="E61" s="4"/>
      <c r="F61" s="75">
        <v>44690.604640509257</v>
      </c>
      <c r="G61" s="4"/>
      <c r="H61" s="9"/>
      <c r="I61" s="9"/>
      <c r="J61" s="9"/>
      <c r="K61" s="9"/>
      <c r="L61" s="9"/>
      <c r="M61" s="9"/>
    </row>
    <row r="62" spans="1:13" x14ac:dyDescent="0.55000000000000004">
      <c r="A62" s="4" t="s">
        <v>10195</v>
      </c>
      <c r="B62" s="60">
        <v>0</v>
      </c>
      <c r="C62" s="60">
        <v>0</v>
      </c>
      <c r="D62" s="60">
        <v>0</v>
      </c>
      <c r="E62" s="4"/>
      <c r="F62" s="75">
        <v>44690.604640509257</v>
      </c>
      <c r="G62" s="4"/>
      <c r="H62" s="9"/>
      <c r="I62" s="9"/>
      <c r="J62" s="9"/>
      <c r="K62" s="9"/>
      <c r="L62" s="9"/>
      <c r="M62" s="9"/>
    </row>
    <row r="63" spans="1:13" x14ac:dyDescent="0.55000000000000004">
      <c r="A63" s="4" t="s">
        <v>10197</v>
      </c>
      <c r="B63" s="60">
        <v>-1.1216E-2</v>
      </c>
      <c r="C63" s="60">
        <v>3.9999999999999998E-6</v>
      </c>
      <c r="D63" s="60">
        <v>0.29933399999999999</v>
      </c>
      <c r="E63" s="4"/>
      <c r="F63" s="75">
        <v>44690.604667708336</v>
      </c>
      <c r="G63" s="4"/>
      <c r="H63" s="9">
        <v>115.804</v>
      </c>
      <c r="I63" s="9">
        <v>115.893</v>
      </c>
      <c r="J63" s="9">
        <v>279.53699999999998</v>
      </c>
      <c r="K63" s="9">
        <f>H63-116.264</f>
        <v>-0.45999999999999375</v>
      </c>
      <c r="L63" s="9">
        <f>I63-116.264</f>
        <v>-0.37099999999999511</v>
      </c>
      <c r="M63" s="9">
        <f>J63-279.5</f>
        <v>3.6999999999977717E-2</v>
      </c>
    </row>
    <row r="64" spans="1:13" x14ac:dyDescent="0.55000000000000004">
      <c r="A64" s="4" t="s">
        <v>10198</v>
      </c>
      <c r="B64" s="60">
        <v>-0.115062</v>
      </c>
      <c r="C64" s="60">
        <v>0.202047</v>
      </c>
      <c r="D64" s="60">
        <v>-0.74573</v>
      </c>
      <c r="E64" s="4"/>
      <c r="F64" s="75">
        <v>44690.604667708336</v>
      </c>
      <c r="G64" s="4"/>
      <c r="H64" s="9"/>
      <c r="I64" s="9"/>
      <c r="J64" s="9"/>
      <c r="K64" s="9"/>
      <c r="L64" s="9"/>
      <c r="M64" s="9"/>
    </row>
    <row r="65" spans="1:13" x14ac:dyDescent="0.55000000000000004">
      <c r="A65" s="4" t="s">
        <v>10199</v>
      </c>
      <c r="B65" s="60">
        <v>1.2232E-2</v>
      </c>
      <c r="C65" s="60">
        <v>0.20211899999999999</v>
      </c>
      <c r="D65" s="60">
        <v>-0.73079400000000005</v>
      </c>
      <c r="E65" s="4"/>
      <c r="F65" s="75">
        <v>44690.604667708336</v>
      </c>
      <c r="G65" s="4"/>
      <c r="H65" s="9"/>
      <c r="I65" s="9"/>
      <c r="J65" s="9"/>
      <c r="K65" s="9"/>
      <c r="L65" s="9"/>
      <c r="M65" s="9"/>
    </row>
    <row r="66" spans="1:13" x14ac:dyDescent="0.55000000000000004">
      <c r="A66" s="4" t="s">
        <v>10200</v>
      </c>
      <c r="B66" s="60">
        <v>-0.115161</v>
      </c>
      <c r="C66" s="60">
        <v>0.202066</v>
      </c>
      <c r="D66" s="60">
        <v>0.29927599999999999</v>
      </c>
      <c r="E66" s="4"/>
      <c r="F66" s="75">
        <v>44690.604667708336</v>
      </c>
      <c r="G66" s="4"/>
      <c r="H66" s="9"/>
      <c r="I66" s="9"/>
      <c r="J66" s="9"/>
      <c r="K66" s="9"/>
      <c r="L66" s="9"/>
      <c r="M66" s="9"/>
    </row>
    <row r="67" spans="1:13" x14ac:dyDescent="0.55000000000000004">
      <c r="A67" s="4" t="s">
        <v>10201</v>
      </c>
      <c r="B67" s="60">
        <v>1.2307E-2</v>
      </c>
      <c r="C67" s="60">
        <v>0.202178</v>
      </c>
      <c r="D67" s="60">
        <v>0.299207</v>
      </c>
      <c r="E67" s="4"/>
      <c r="F67" s="75">
        <v>44690.604667708336</v>
      </c>
      <c r="G67" s="4"/>
      <c r="H67" s="9"/>
      <c r="I67" s="9"/>
      <c r="J67" s="9"/>
      <c r="K67" s="9"/>
      <c r="L67" s="9"/>
      <c r="M67" s="9"/>
    </row>
    <row r="68" spans="1:13" x14ac:dyDescent="0.55000000000000004">
      <c r="A68" s="4" t="s">
        <v>10202</v>
      </c>
      <c r="B68" s="60">
        <v>-0.115187</v>
      </c>
      <c r="C68" s="60">
        <v>0.20208100000000001</v>
      </c>
      <c r="D68" s="60">
        <v>1.3443369999999999</v>
      </c>
      <c r="E68" s="4"/>
      <c r="F68" s="75">
        <v>44690.604667708336</v>
      </c>
      <c r="G68" s="4"/>
      <c r="H68" s="9"/>
      <c r="I68" s="9"/>
      <c r="J68" s="9"/>
      <c r="K68" s="9"/>
      <c r="L68" s="9"/>
      <c r="M68" s="9"/>
    </row>
    <row r="69" spans="1:13" x14ac:dyDescent="0.55000000000000004">
      <c r="A69" s="4" t="s">
        <v>10203</v>
      </c>
      <c r="B69" s="60">
        <v>1.2286999999999999E-2</v>
      </c>
      <c r="C69" s="60">
        <v>0.202149</v>
      </c>
      <c r="D69" s="60">
        <v>1.3292379999999999</v>
      </c>
      <c r="E69" s="4"/>
      <c r="F69" s="75">
        <v>44690.604667708336</v>
      </c>
      <c r="G69" s="4"/>
      <c r="H69" s="9"/>
      <c r="I69" s="9"/>
      <c r="J69" s="9"/>
      <c r="K69" s="9"/>
      <c r="L69" s="9"/>
      <c r="M69" s="9"/>
    </row>
    <row r="70" spans="1:13" x14ac:dyDescent="0.55000000000000004">
      <c r="A70" s="4" t="s">
        <v>10204</v>
      </c>
      <c r="B70" s="60">
        <v>-0.15387200000000001</v>
      </c>
      <c r="C70" s="60">
        <v>-0.16339999999999999</v>
      </c>
      <c r="D70" s="60">
        <v>-6.9458000000000006E-2</v>
      </c>
      <c r="E70" s="4"/>
      <c r="F70" s="75">
        <v>44690.604667708336</v>
      </c>
      <c r="G70" s="4"/>
      <c r="H70" s="9"/>
      <c r="I70" s="9"/>
      <c r="J70" s="9"/>
      <c r="K70" s="9"/>
      <c r="L70" s="9"/>
      <c r="M70" s="9"/>
    </row>
    <row r="71" spans="1:13" x14ac:dyDescent="0.55000000000000004">
      <c r="A71" s="4" t="s">
        <v>10205</v>
      </c>
      <c r="B71" s="60">
        <v>-0.15367500000000001</v>
      </c>
      <c r="C71" s="60">
        <v>0.16350799999999999</v>
      </c>
      <c r="D71" s="60">
        <v>-6.9449999999999998E-2</v>
      </c>
      <c r="E71" s="4"/>
      <c r="F71" s="75">
        <v>44690.604667708336</v>
      </c>
      <c r="G71" s="4"/>
      <c r="H71" s="9"/>
      <c r="I71" s="9"/>
      <c r="J71" s="9"/>
      <c r="K71" s="9"/>
      <c r="L71" s="9"/>
      <c r="M71" s="9"/>
    </row>
    <row r="72" spans="1:13" x14ac:dyDescent="0.55000000000000004">
      <c r="A72" s="4" t="s">
        <v>10206</v>
      </c>
      <c r="B72" s="60">
        <v>-0.153865</v>
      </c>
      <c r="C72" s="60">
        <v>-0.16347500000000001</v>
      </c>
      <c r="D72" s="60">
        <v>1.0804389999999999</v>
      </c>
      <c r="E72" s="4"/>
      <c r="F72" s="75">
        <v>44690.604667708336</v>
      </c>
      <c r="G72" s="4"/>
      <c r="H72" s="9"/>
      <c r="I72" s="9"/>
      <c r="J72" s="9"/>
      <c r="K72" s="9"/>
      <c r="L72" s="9"/>
      <c r="M72" s="9"/>
    </row>
    <row r="73" spans="1:13" x14ac:dyDescent="0.55000000000000004">
      <c r="A73" s="4" t="s">
        <v>10207</v>
      </c>
      <c r="B73" s="60">
        <v>-0.153609</v>
      </c>
      <c r="C73" s="60">
        <v>0.16350799999999999</v>
      </c>
      <c r="D73" s="60">
        <v>1.080473</v>
      </c>
      <c r="E73" s="4"/>
      <c r="F73" s="75">
        <v>44690.604667708336</v>
      </c>
      <c r="G73" s="4"/>
      <c r="H73" s="9"/>
      <c r="I73" s="9"/>
      <c r="J73" s="9"/>
      <c r="K73" s="9"/>
      <c r="L73" s="9"/>
      <c r="M73" s="9"/>
    </row>
    <row r="74" spans="1:13" x14ac:dyDescent="0.55000000000000004">
      <c r="A74" s="4" t="s">
        <v>10208</v>
      </c>
      <c r="B74" s="60">
        <v>0</v>
      </c>
      <c r="C74" s="60">
        <v>0</v>
      </c>
      <c r="D74" s="60">
        <v>0</v>
      </c>
      <c r="E74" s="4"/>
      <c r="F74" s="75">
        <v>44690.604667708336</v>
      </c>
      <c r="G74" s="4"/>
      <c r="H74" s="9"/>
      <c r="I74" s="9"/>
      <c r="J74" s="9"/>
      <c r="K74" s="9"/>
      <c r="L74" s="9"/>
      <c r="M74" s="9"/>
    </row>
    <row r="75" spans="1:13" x14ac:dyDescent="0.55000000000000004">
      <c r="A75" s="4" t="s">
        <v>10955</v>
      </c>
      <c r="B75" s="60">
        <v>-1.1214E-2</v>
      </c>
      <c r="C75" s="60">
        <v>-3.9999999999999998E-6</v>
      </c>
      <c r="D75" s="60">
        <v>0.29948200000000003</v>
      </c>
      <c r="E75" s="4"/>
      <c r="F75" s="75">
        <v>44690.604716435184</v>
      </c>
      <c r="G75" s="4"/>
      <c r="H75" s="9">
        <v>115.884</v>
      </c>
      <c r="I75" s="9">
        <v>115.813</v>
      </c>
      <c r="J75" s="9">
        <v>279.52199999999999</v>
      </c>
      <c r="K75" s="9">
        <f>H75-116.264</f>
        <v>-0.37999999999999545</v>
      </c>
      <c r="L75" s="9">
        <f>I75-116.264</f>
        <v>-0.45099999999999341</v>
      </c>
      <c r="M75" s="9">
        <f>J75-279.5</f>
        <v>2.199999999999136E-2</v>
      </c>
    </row>
    <row r="76" spans="1:13" x14ac:dyDescent="0.55000000000000004">
      <c r="A76" s="4" t="s">
        <v>10956</v>
      </c>
      <c r="B76" s="60">
        <v>-0.11508599999999999</v>
      </c>
      <c r="C76" s="60">
        <v>0.20217599999999999</v>
      </c>
      <c r="D76" s="60">
        <v>-0.74557499999999999</v>
      </c>
      <c r="E76" s="4"/>
      <c r="F76" s="75">
        <v>44690.604716435184</v>
      </c>
      <c r="G76" s="4"/>
      <c r="H76" s="9"/>
      <c r="I76" s="9"/>
      <c r="J76" s="9"/>
      <c r="K76" s="9"/>
      <c r="L76" s="9"/>
      <c r="M76" s="9"/>
    </row>
    <row r="77" spans="1:13" x14ac:dyDescent="0.55000000000000004">
      <c r="A77" s="4" t="s">
        <v>10957</v>
      </c>
      <c r="B77" s="60">
        <v>1.2311000000000001E-2</v>
      </c>
      <c r="C77" s="60">
        <v>0.20227600000000001</v>
      </c>
      <c r="D77" s="60">
        <v>-0.73062000000000005</v>
      </c>
      <c r="E77" s="4"/>
      <c r="F77" s="75">
        <v>44690.604716435184</v>
      </c>
      <c r="G77" s="4"/>
      <c r="H77" s="9"/>
      <c r="I77" s="9"/>
      <c r="J77" s="9"/>
      <c r="K77" s="9"/>
      <c r="L77" s="9"/>
      <c r="M77" s="9"/>
    </row>
    <row r="78" spans="1:13" x14ac:dyDescent="0.55000000000000004">
      <c r="A78" s="4" t="s">
        <v>10958</v>
      </c>
      <c r="B78" s="60">
        <v>-0.115172</v>
      </c>
      <c r="C78" s="60">
        <v>0.202126</v>
      </c>
      <c r="D78" s="60">
        <v>0.29944900000000002</v>
      </c>
      <c r="E78" s="4"/>
      <c r="F78" s="75">
        <v>44690.604716435184</v>
      </c>
      <c r="G78" s="4"/>
      <c r="H78" s="9"/>
      <c r="I78" s="9"/>
      <c r="J78" s="9"/>
      <c r="K78" s="9"/>
      <c r="L78" s="9"/>
      <c r="M78" s="9"/>
    </row>
    <row r="79" spans="1:13" x14ac:dyDescent="0.55000000000000004">
      <c r="A79" s="4" t="s">
        <v>10959</v>
      </c>
      <c r="B79" s="60">
        <v>1.2290000000000001E-2</v>
      </c>
      <c r="C79" s="60">
        <v>0.20222300000000001</v>
      </c>
      <c r="D79" s="60">
        <v>0.29944999999999999</v>
      </c>
      <c r="E79" s="4"/>
      <c r="F79" s="75">
        <v>44690.604716435184</v>
      </c>
      <c r="G79" s="4"/>
      <c r="H79" s="9"/>
      <c r="I79" s="9"/>
      <c r="J79" s="9"/>
      <c r="K79" s="9"/>
      <c r="L79" s="9"/>
      <c r="M79" s="9"/>
    </row>
    <row r="80" spans="1:13" x14ac:dyDescent="0.55000000000000004">
      <c r="A80" s="4" t="s">
        <v>10960</v>
      </c>
      <c r="B80" s="60">
        <v>-0.11519799999999999</v>
      </c>
      <c r="C80" s="60">
        <v>0.20208000000000001</v>
      </c>
      <c r="D80" s="60">
        <v>1.344543</v>
      </c>
      <c r="E80" s="4"/>
      <c r="F80" s="75">
        <v>44690.604716435184</v>
      </c>
      <c r="G80" s="4"/>
      <c r="H80" s="9"/>
      <c r="I80" s="9"/>
      <c r="J80" s="9"/>
      <c r="K80" s="9"/>
      <c r="L80" s="9"/>
      <c r="M80" s="9"/>
    </row>
    <row r="81" spans="1:13" x14ac:dyDescent="0.55000000000000004">
      <c r="A81" s="4" t="s">
        <v>10961</v>
      </c>
      <c r="B81" s="60">
        <v>1.2264000000000001E-2</v>
      </c>
      <c r="C81" s="60">
        <v>0.20213700000000001</v>
      </c>
      <c r="D81" s="60">
        <v>1.3294840000000001</v>
      </c>
      <c r="E81" s="4"/>
      <c r="F81" s="75">
        <v>44690.604716435184</v>
      </c>
      <c r="G81" s="4"/>
      <c r="H81" s="9"/>
      <c r="I81" s="9"/>
      <c r="J81" s="9"/>
      <c r="K81" s="9"/>
      <c r="L81" s="9"/>
      <c r="M81" s="9"/>
    </row>
    <row r="82" spans="1:13" x14ac:dyDescent="0.55000000000000004">
      <c r="A82" s="4" t="s">
        <v>10962</v>
      </c>
      <c r="B82" s="60">
        <v>-0.15388399999999999</v>
      </c>
      <c r="C82" s="60">
        <v>-0.16341600000000001</v>
      </c>
      <c r="D82" s="60">
        <v>-6.9273000000000001E-2</v>
      </c>
      <c r="E82" s="4"/>
      <c r="F82" s="75">
        <v>44690.604716435184</v>
      </c>
      <c r="G82" s="4"/>
      <c r="H82" s="9"/>
      <c r="I82" s="9"/>
      <c r="J82" s="9"/>
      <c r="K82" s="9"/>
      <c r="L82" s="9"/>
      <c r="M82" s="9"/>
    </row>
    <row r="83" spans="1:13" x14ac:dyDescent="0.55000000000000004">
      <c r="A83" s="4" t="s">
        <v>10963</v>
      </c>
      <c r="B83" s="60">
        <v>-0.15371899999999999</v>
      </c>
      <c r="C83" s="60">
        <v>0.16361999999999999</v>
      </c>
      <c r="D83" s="60">
        <v>-6.9264000000000006E-2</v>
      </c>
      <c r="E83" s="4"/>
      <c r="F83" s="75">
        <v>44690.604716435184</v>
      </c>
      <c r="G83" s="4"/>
      <c r="H83" s="9"/>
      <c r="I83" s="9"/>
      <c r="J83" s="9"/>
      <c r="K83" s="9"/>
      <c r="L83" s="9"/>
      <c r="M83" s="9"/>
    </row>
    <row r="84" spans="1:13" x14ac:dyDescent="0.55000000000000004">
      <c r="A84" s="4" t="s">
        <v>10964</v>
      </c>
      <c r="B84" s="60">
        <v>-0.15393299999999999</v>
      </c>
      <c r="C84" s="60">
        <v>-0.163443</v>
      </c>
      <c r="D84" s="60">
        <v>1.080694</v>
      </c>
      <c r="E84" s="4"/>
      <c r="F84" s="75">
        <v>44690.604716435184</v>
      </c>
      <c r="G84" s="4"/>
      <c r="H84" s="9"/>
      <c r="I84" s="9"/>
      <c r="J84" s="9"/>
      <c r="K84" s="9"/>
      <c r="L84" s="9"/>
      <c r="M84" s="9"/>
    </row>
    <row r="85" spans="1:13" x14ac:dyDescent="0.55000000000000004">
      <c r="A85" s="4" t="s">
        <v>10965</v>
      </c>
      <c r="B85" s="60">
        <v>-0.15373200000000001</v>
      </c>
      <c r="C85" s="60">
        <v>0.16356299999999999</v>
      </c>
      <c r="D85" s="60">
        <v>1.0807070000000001</v>
      </c>
      <c r="E85" s="4"/>
      <c r="F85" s="75">
        <v>44690.604716435184</v>
      </c>
      <c r="G85" s="4"/>
      <c r="H85" s="9"/>
      <c r="I85" s="9"/>
      <c r="J85" s="9"/>
      <c r="K85" s="9"/>
      <c r="L85" s="9"/>
      <c r="M85" s="9"/>
    </row>
    <row r="86" spans="1:13" x14ac:dyDescent="0.55000000000000004">
      <c r="A86" s="4" t="s">
        <v>10966</v>
      </c>
      <c r="B86" s="60">
        <v>0</v>
      </c>
      <c r="C86" s="60">
        <v>0</v>
      </c>
      <c r="D86" s="60">
        <v>0</v>
      </c>
      <c r="E86" s="4"/>
      <c r="F86" s="75">
        <v>44690.604716435184</v>
      </c>
      <c r="G86" s="4"/>
      <c r="H86" s="9"/>
      <c r="I86" s="9"/>
      <c r="J86" s="9"/>
      <c r="K86" s="9"/>
      <c r="L86" s="9"/>
      <c r="M86" s="9"/>
    </row>
    <row r="87" spans="1:13" x14ac:dyDescent="0.55000000000000004">
      <c r="A87" s="4" t="s">
        <v>9904</v>
      </c>
      <c r="B87" s="60">
        <v>-1.093E-2</v>
      </c>
      <c r="C87" s="60">
        <v>-6.0000000000000002E-6</v>
      </c>
      <c r="D87" s="60">
        <v>0.29949799999999999</v>
      </c>
      <c r="E87" s="4"/>
      <c r="F87" s="75">
        <v>44690.604768634257</v>
      </c>
      <c r="G87" s="4"/>
      <c r="H87" s="9">
        <v>116.07000000000001</v>
      </c>
      <c r="I87" s="9">
        <v>116.188</v>
      </c>
      <c r="J87" s="9">
        <v>279.52</v>
      </c>
      <c r="K87" s="9">
        <f>H87-116.264</f>
        <v>-0.1939999999999884</v>
      </c>
      <c r="L87" s="9">
        <f>I87-116.264</f>
        <v>-7.5999999999993406E-2</v>
      </c>
      <c r="M87" s="9">
        <f>J87-279.5</f>
        <v>1.999999999998181E-2</v>
      </c>
    </row>
    <row r="88" spans="1:13" x14ac:dyDescent="0.55000000000000004">
      <c r="A88" s="4" t="s">
        <v>9905</v>
      </c>
      <c r="B88" s="60">
        <v>-0.114935</v>
      </c>
      <c r="C88" s="60">
        <v>0.20230899999999999</v>
      </c>
      <c r="D88" s="60">
        <v>-0.74564699999999995</v>
      </c>
      <c r="E88" s="4"/>
      <c r="F88" s="75">
        <v>44690.604768634257</v>
      </c>
      <c r="G88" s="4"/>
      <c r="H88" s="9"/>
      <c r="I88" s="9"/>
      <c r="J88" s="9"/>
      <c r="K88" s="9"/>
      <c r="L88" s="9"/>
      <c r="M88" s="9"/>
    </row>
    <row r="89" spans="1:13" x14ac:dyDescent="0.55000000000000004">
      <c r="A89" s="4" t="s">
        <v>9906</v>
      </c>
      <c r="B89" s="60">
        <v>1.2628E-2</v>
      </c>
      <c r="C89" s="60">
        <v>0.202265</v>
      </c>
      <c r="D89" s="60">
        <v>-0.73054200000000002</v>
      </c>
      <c r="E89" s="4"/>
      <c r="F89" s="75">
        <v>44690.604768634257</v>
      </c>
      <c r="G89" s="4"/>
      <c r="H89" s="9"/>
      <c r="I89" s="9"/>
      <c r="J89" s="9"/>
      <c r="K89" s="9"/>
      <c r="L89" s="9"/>
      <c r="M89" s="9"/>
    </row>
    <row r="90" spans="1:13" x14ac:dyDescent="0.55000000000000004">
      <c r="A90" s="4" t="s">
        <v>9907</v>
      </c>
      <c r="B90" s="60">
        <v>-0.115009</v>
      </c>
      <c r="C90" s="60">
        <v>0.20233400000000001</v>
      </c>
      <c r="D90" s="60">
        <v>0.29948000000000002</v>
      </c>
      <c r="E90" s="4"/>
      <c r="F90" s="75">
        <v>44690.604768634257</v>
      </c>
      <c r="G90" s="4"/>
      <c r="H90" s="9"/>
      <c r="I90" s="9"/>
      <c r="J90" s="9"/>
      <c r="K90" s="9"/>
      <c r="L90" s="9"/>
      <c r="M90" s="9"/>
    </row>
    <row r="91" spans="1:13" x14ac:dyDescent="0.55000000000000004">
      <c r="A91" s="4" t="s">
        <v>9908</v>
      </c>
      <c r="B91" s="60">
        <v>1.2508999999999999E-2</v>
      </c>
      <c r="C91" s="60">
        <v>0.202261</v>
      </c>
      <c r="D91" s="60">
        <v>0.29946699999999998</v>
      </c>
      <c r="E91" s="4"/>
      <c r="F91" s="75">
        <v>44690.604768634257</v>
      </c>
      <c r="G91" s="4"/>
      <c r="H91" s="9"/>
      <c r="I91" s="9"/>
      <c r="J91" s="9"/>
      <c r="K91" s="9"/>
      <c r="L91" s="9"/>
      <c r="M91" s="9"/>
    </row>
    <row r="92" spans="1:13" x14ac:dyDescent="0.55000000000000004">
      <c r="A92" s="4" t="s">
        <v>9909</v>
      </c>
      <c r="B92" s="60">
        <v>-0.1149</v>
      </c>
      <c r="C92" s="60">
        <v>0.20225799999999999</v>
      </c>
      <c r="D92" s="60">
        <v>1.344455</v>
      </c>
      <c r="E92" s="4"/>
      <c r="F92" s="75">
        <v>44690.604768634257</v>
      </c>
      <c r="G92" s="4"/>
      <c r="H92" s="9"/>
      <c r="I92" s="9"/>
      <c r="J92" s="9"/>
      <c r="K92" s="9"/>
      <c r="L92" s="9"/>
      <c r="M92" s="9"/>
    </row>
    <row r="93" spans="1:13" x14ac:dyDescent="0.55000000000000004">
      <c r="A93" s="4" t="s">
        <v>9910</v>
      </c>
      <c r="B93" s="60">
        <v>1.2584E-2</v>
      </c>
      <c r="C93" s="60">
        <v>0.202179</v>
      </c>
      <c r="D93" s="60">
        <v>1.3295220000000001</v>
      </c>
      <c r="E93" s="4"/>
      <c r="F93" s="75">
        <v>44690.604768634257</v>
      </c>
      <c r="G93" s="4"/>
      <c r="H93" s="9"/>
      <c r="I93" s="9"/>
      <c r="J93" s="9"/>
      <c r="K93" s="9"/>
      <c r="L93" s="9"/>
      <c r="M93" s="9"/>
    </row>
    <row r="94" spans="1:13" x14ac:dyDescent="0.55000000000000004">
      <c r="A94" s="4" t="s">
        <v>9911</v>
      </c>
      <c r="B94" s="60">
        <v>-0.15360299999999999</v>
      </c>
      <c r="C94" s="60">
        <v>-0.16334799999999999</v>
      </c>
      <c r="D94" s="60">
        <v>-6.9189000000000001E-2</v>
      </c>
      <c r="E94" s="4"/>
      <c r="F94" s="75">
        <v>44690.604768634257</v>
      </c>
      <c r="G94" s="4"/>
      <c r="H94" s="9"/>
      <c r="I94" s="9"/>
      <c r="J94" s="9"/>
      <c r="K94" s="9"/>
      <c r="L94" s="9"/>
      <c r="M94" s="9"/>
    </row>
    <row r="95" spans="1:13" x14ac:dyDescent="0.55000000000000004">
      <c r="A95" s="4" t="s">
        <v>9912</v>
      </c>
      <c r="B95" s="60">
        <v>-0.15340999999999999</v>
      </c>
      <c r="C95" s="60">
        <v>0.16367699999999999</v>
      </c>
      <c r="D95" s="60">
        <v>-6.9240999999999997E-2</v>
      </c>
      <c r="E95" s="4"/>
      <c r="F95" s="75">
        <v>44690.604768634257</v>
      </c>
      <c r="G95" s="4"/>
      <c r="H95" s="9"/>
      <c r="I95" s="9"/>
      <c r="J95" s="9"/>
      <c r="K95" s="9"/>
      <c r="L95" s="9"/>
      <c r="M95" s="9"/>
    </row>
    <row r="96" spans="1:13" x14ac:dyDescent="0.55000000000000004">
      <c r="A96" s="4" t="s">
        <v>9913</v>
      </c>
      <c r="B96" s="60">
        <v>-0.153507</v>
      </c>
      <c r="C96" s="60">
        <v>-0.16339400000000001</v>
      </c>
      <c r="D96" s="60">
        <v>1.080724</v>
      </c>
      <c r="E96" s="4"/>
      <c r="F96" s="75">
        <v>44690.604768634257</v>
      </c>
      <c r="G96" s="4"/>
      <c r="H96" s="9"/>
      <c r="I96" s="9"/>
      <c r="J96" s="9"/>
      <c r="K96" s="9"/>
      <c r="L96" s="9"/>
      <c r="M96" s="9"/>
    </row>
    <row r="97" spans="1:13" x14ac:dyDescent="0.55000000000000004">
      <c r="A97" s="4" t="s">
        <v>9914</v>
      </c>
      <c r="B97" s="60">
        <v>-0.15334500000000001</v>
      </c>
      <c r="C97" s="60">
        <v>0.16362199999999999</v>
      </c>
      <c r="D97" s="60">
        <v>1.080703</v>
      </c>
      <c r="E97" s="4"/>
      <c r="F97" s="75">
        <v>44690.604768634257</v>
      </c>
      <c r="G97" s="4"/>
      <c r="H97" s="9"/>
      <c r="I97" s="9"/>
      <c r="J97" s="9"/>
      <c r="K97" s="9"/>
      <c r="L97" s="9"/>
      <c r="M97" s="9"/>
    </row>
    <row r="98" spans="1:13" x14ac:dyDescent="0.55000000000000004">
      <c r="A98" s="4" t="s">
        <v>9915</v>
      </c>
      <c r="B98" s="60">
        <v>0</v>
      </c>
      <c r="C98" s="60">
        <v>0</v>
      </c>
      <c r="D98" s="60">
        <v>0</v>
      </c>
      <c r="E98" s="4"/>
      <c r="F98" s="75">
        <v>44690.604768634257</v>
      </c>
      <c r="G98" s="4"/>
      <c r="H98" s="9"/>
      <c r="I98" s="9"/>
      <c r="J98" s="9"/>
      <c r="K98" s="9"/>
      <c r="L98" s="9"/>
      <c r="M98" s="9"/>
    </row>
    <row r="99" spans="1:13" x14ac:dyDescent="0.55000000000000004">
      <c r="A99" s="4" t="s">
        <v>9917</v>
      </c>
      <c r="B99" s="60">
        <v>-1.0918000000000001E-2</v>
      </c>
      <c r="C99" s="60">
        <v>7.9999999999999996E-6</v>
      </c>
      <c r="D99" s="60">
        <v>0.30019299999999999</v>
      </c>
      <c r="E99" s="4"/>
      <c r="F99" s="75">
        <v>44690.604799305554</v>
      </c>
      <c r="G99" s="4"/>
      <c r="H99" s="9">
        <v>116.21599999999999</v>
      </c>
      <c r="I99" s="9">
        <v>116.27200000000001</v>
      </c>
      <c r="J99" s="9">
        <v>279.52600000000001</v>
      </c>
      <c r="K99" s="9">
        <f>H99-116.264</f>
        <v>-4.8000000000001819E-2</v>
      </c>
      <c r="L99" s="9">
        <f>I99-116.264</f>
        <v>8.0000000000097771E-3</v>
      </c>
      <c r="M99" s="9">
        <f>J99-279.5</f>
        <v>2.6000000000010459E-2</v>
      </c>
    </row>
    <row r="100" spans="1:13" x14ac:dyDescent="0.55000000000000004">
      <c r="A100" s="4" t="s">
        <v>9918</v>
      </c>
      <c r="B100" s="60">
        <v>1.2617E-2</v>
      </c>
      <c r="C100" s="60">
        <v>0.202205</v>
      </c>
      <c r="D100" s="60">
        <v>-0.72980100000000003</v>
      </c>
      <c r="E100" s="4"/>
      <c r="F100" s="75">
        <v>44690.604799305554</v>
      </c>
      <c r="G100" s="4"/>
      <c r="H100" s="9"/>
      <c r="I100" s="9"/>
      <c r="J100" s="9"/>
      <c r="K100" s="9"/>
      <c r="L100" s="9"/>
      <c r="M100" s="9"/>
    </row>
    <row r="101" spans="1:13" x14ac:dyDescent="0.55000000000000004">
      <c r="A101" s="4" t="s">
        <v>9919</v>
      </c>
      <c r="B101" s="60">
        <v>-0.114981</v>
      </c>
      <c r="C101" s="60">
        <v>0.20217099999999999</v>
      </c>
      <c r="D101" s="60">
        <v>0.30018699999999998</v>
      </c>
      <c r="E101" s="4"/>
      <c r="F101" s="75">
        <v>44690.604799305554</v>
      </c>
      <c r="G101" s="4"/>
      <c r="H101" s="9"/>
      <c r="I101" s="9"/>
      <c r="J101" s="9"/>
      <c r="K101" s="9"/>
      <c r="L101" s="9"/>
      <c r="M101" s="9"/>
    </row>
    <row r="102" spans="1:13" x14ac:dyDescent="0.55000000000000004">
      <c r="A102" s="4" t="s">
        <v>9920</v>
      </c>
      <c r="B102" s="60">
        <v>1.2541999999999999E-2</v>
      </c>
      <c r="C102" s="60">
        <v>0.20214499999999999</v>
      </c>
      <c r="D102" s="60">
        <v>0.30016500000000002</v>
      </c>
      <c r="E102" s="4"/>
      <c r="F102" s="75">
        <v>44690.604799305554</v>
      </c>
      <c r="G102" s="4"/>
      <c r="H102" s="9"/>
      <c r="I102" s="9"/>
      <c r="J102" s="9"/>
      <c r="K102" s="9"/>
      <c r="L102" s="9"/>
      <c r="M102" s="9"/>
    </row>
    <row r="103" spans="1:13" x14ac:dyDescent="0.55000000000000004">
      <c r="A103" s="4" t="s">
        <v>9921</v>
      </c>
      <c r="B103" s="60">
        <v>-0.114977</v>
      </c>
      <c r="C103" s="60">
        <v>0.20219799999999999</v>
      </c>
      <c r="D103" s="60">
        <v>1.345207</v>
      </c>
      <c r="E103" s="4"/>
      <c r="F103" s="75">
        <v>44690.604799305554</v>
      </c>
      <c r="G103" s="4"/>
      <c r="H103" s="9"/>
      <c r="I103" s="9"/>
      <c r="J103" s="9"/>
      <c r="K103" s="9"/>
      <c r="L103" s="9"/>
      <c r="M103" s="9"/>
    </row>
    <row r="104" spans="1:13" x14ac:dyDescent="0.55000000000000004">
      <c r="A104" s="4" t="s">
        <v>9922</v>
      </c>
      <c r="B104" s="60">
        <v>1.2666999999999999E-2</v>
      </c>
      <c r="C104" s="60">
        <v>0.20225299999999999</v>
      </c>
      <c r="D104" s="60">
        <v>1.330257</v>
      </c>
      <c r="E104" s="4"/>
      <c r="F104" s="75">
        <v>44690.604799305554</v>
      </c>
      <c r="G104" s="4"/>
      <c r="H104" s="9"/>
      <c r="I104" s="9"/>
      <c r="J104" s="9"/>
      <c r="K104" s="9"/>
      <c r="L104" s="9"/>
      <c r="M104" s="9"/>
    </row>
    <row r="105" spans="1:13" x14ac:dyDescent="0.55000000000000004">
      <c r="A105" s="4" t="s">
        <v>9923</v>
      </c>
      <c r="B105" s="60">
        <v>-0.153562</v>
      </c>
      <c r="C105" s="60">
        <v>-0.16339100000000001</v>
      </c>
      <c r="D105" s="60">
        <v>-6.8527000000000005E-2</v>
      </c>
      <c r="E105" s="4"/>
      <c r="F105" s="75">
        <v>44690.604799305554</v>
      </c>
      <c r="G105" s="4"/>
      <c r="H105" s="9"/>
      <c r="I105" s="9"/>
      <c r="J105" s="9"/>
      <c r="K105" s="9"/>
      <c r="L105" s="9"/>
      <c r="M105" s="9"/>
    </row>
    <row r="106" spans="1:13" x14ac:dyDescent="0.55000000000000004">
      <c r="A106" s="4" t="s">
        <v>9924</v>
      </c>
      <c r="B106" s="60">
        <v>-0.153475</v>
      </c>
      <c r="C106" s="60">
        <v>0.16364400000000001</v>
      </c>
      <c r="D106" s="60">
        <v>-6.8543999999999994E-2</v>
      </c>
      <c r="E106" s="4"/>
      <c r="F106" s="75">
        <v>44690.604799305554</v>
      </c>
      <c r="G106" s="4"/>
      <c r="H106" s="9"/>
      <c r="I106" s="9"/>
      <c r="J106" s="9"/>
      <c r="K106" s="9"/>
      <c r="L106" s="9"/>
      <c r="M106" s="9"/>
    </row>
    <row r="107" spans="1:13" x14ac:dyDescent="0.55000000000000004">
      <c r="A107" s="4" t="s">
        <v>9925</v>
      </c>
      <c r="B107" s="60">
        <v>-0.15353600000000001</v>
      </c>
      <c r="C107" s="60">
        <v>-0.16336999999999999</v>
      </c>
      <c r="D107" s="60">
        <v>1.0814109999999999</v>
      </c>
      <c r="E107" s="4"/>
      <c r="F107" s="75">
        <v>44690.604799305554</v>
      </c>
      <c r="G107" s="4"/>
      <c r="H107" s="9"/>
      <c r="I107" s="9"/>
      <c r="J107" s="9"/>
      <c r="K107" s="9"/>
      <c r="L107" s="9"/>
      <c r="M107" s="9"/>
    </row>
    <row r="108" spans="1:13" x14ac:dyDescent="0.55000000000000004">
      <c r="A108" s="4" t="s">
        <v>9926</v>
      </c>
      <c r="B108" s="60">
        <v>-0.15348999999999999</v>
      </c>
      <c r="C108" s="60">
        <v>0.16352900000000001</v>
      </c>
      <c r="D108" s="60">
        <v>1.081439</v>
      </c>
      <c r="E108" s="4"/>
      <c r="F108" s="75">
        <v>44690.604799305554</v>
      </c>
      <c r="G108" s="4"/>
      <c r="H108" s="9"/>
      <c r="I108" s="9"/>
      <c r="J108" s="9"/>
      <c r="K108" s="9"/>
      <c r="L108" s="9"/>
      <c r="M108" s="9"/>
    </row>
    <row r="109" spans="1:13" x14ac:dyDescent="0.55000000000000004">
      <c r="A109" s="4" t="s">
        <v>9927</v>
      </c>
      <c r="B109" s="60">
        <v>0</v>
      </c>
      <c r="C109" s="60">
        <v>0</v>
      </c>
      <c r="D109" s="60">
        <v>0</v>
      </c>
      <c r="E109" s="4"/>
      <c r="F109" s="75">
        <v>44690.604799305554</v>
      </c>
      <c r="G109" s="4"/>
      <c r="H109" s="9"/>
      <c r="I109" s="9"/>
      <c r="J109" s="9"/>
      <c r="K109" s="9"/>
      <c r="L109" s="9"/>
      <c r="M109" s="9"/>
    </row>
    <row r="110" spans="1:13" x14ac:dyDescent="0.55000000000000004">
      <c r="A110" s="4"/>
      <c r="B110" s="60"/>
      <c r="C110" s="60"/>
      <c r="D110" s="60"/>
      <c r="E110" s="4"/>
      <c r="F110" s="75"/>
      <c r="G110" s="4"/>
      <c r="H110" s="9"/>
      <c r="I110" s="9"/>
      <c r="J110" s="9"/>
      <c r="K110" s="9"/>
      <c r="L110" s="9"/>
      <c r="M110" s="9"/>
    </row>
    <row r="111" spans="1:13" x14ac:dyDescent="0.55000000000000004">
      <c r="A111" s="4" t="s">
        <v>9929</v>
      </c>
      <c r="B111" s="60">
        <v>-1.1209999999999999E-2</v>
      </c>
      <c r="C111" s="60">
        <v>1.4E-5</v>
      </c>
      <c r="D111" s="60">
        <v>0.29971199999999998</v>
      </c>
      <c r="E111" s="4"/>
      <c r="F111" s="75">
        <v>44690.604827199073</v>
      </c>
      <c r="G111" s="4"/>
      <c r="H111" s="9">
        <v>115.913</v>
      </c>
      <c r="I111" s="9">
        <v>115.99299999999999</v>
      </c>
      <c r="J111" s="9">
        <v>279.54300000000001</v>
      </c>
      <c r="K111" s="9">
        <f>H111-116.264</f>
        <v>-0.35099999999999909</v>
      </c>
      <c r="L111" s="9">
        <f>I111-116.264</f>
        <v>-0.2710000000000008</v>
      </c>
      <c r="M111" s="9">
        <f>J111-279.5</f>
        <v>4.3000000000006366E-2</v>
      </c>
    </row>
    <row r="112" spans="1:13" x14ac:dyDescent="0.55000000000000004">
      <c r="A112" s="4" t="s">
        <v>9930</v>
      </c>
      <c r="B112" s="60">
        <v>-0.11510099999999999</v>
      </c>
      <c r="C112" s="60">
        <v>0.20217399999999999</v>
      </c>
      <c r="D112" s="60">
        <v>-0.74537100000000001</v>
      </c>
      <c r="E112" s="4"/>
      <c r="F112" s="75">
        <v>44690.604827199073</v>
      </c>
      <c r="G112" s="4"/>
      <c r="H112" s="9"/>
      <c r="I112" s="9"/>
      <c r="J112" s="9"/>
      <c r="K112" s="9"/>
      <c r="L112" s="9"/>
      <c r="M112" s="9"/>
    </row>
    <row r="113" spans="1:13" x14ac:dyDescent="0.55000000000000004">
      <c r="A113" s="4" t="s">
        <v>9931</v>
      </c>
      <c r="B113" s="60">
        <v>1.2376E-2</v>
      </c>
      <c r="C113" s="60">
        <v>0.20211699999999999</v>
      </c>
      <c r="D113" s="60">
        <v>-0.73029500000000003</v>
      </c>
      <c r="E113" s="4"/>
      <c r="F113" s="75">
        <v>44690.604827199073</v>
      </c>
      <c r="G113" s="4"/>
      <c r="H113" s="9"/>
      <c r="I113" s="9"/>
      <c r="J113" s="9"/>
      <c r="K113" s="9"/>
      <c r="L113" s="9"/>
      <c r="M113" s="9"/>
    </row>
    <row r="114" spans="1:13" x14ac:dyDescent="0.55000000000000004">
      <c r="A114" s="4" t="s">
        <v>9932</v>
      </c>
      <c r="B114" s="60">
        <v>-0.11512500000000001</v>
      </c>
      <c r="C114" s="60">
        <v>0.20211699999999999</v>
      </c>
      <c r="D114" s="60">
        <v>0.29970400000000003</v>
      </c>
      <c r="E114" s="4"/>
      <c r="F114" s="75">
        <v>44690.604827199073</v>
      </c>
      <c r="G114" s="4"/>
      <c r="H114" s="9"/>
      <c r="I114" s="9"/>
      <c r="J114" s="9"/>
      <c r="K114" s="9"/>
      <c r="L114" s="9"/>
      <c r="M114" s="9"/>
    </row>
    <row r="115" spans="1:13" x14ac:dyDescent="0.55000000000000004">
      <c r="A115" s="4" t="s">
        <v>9933</v>
      </c>
      <c r="B115" s="60">
        <v>1.2312999999999999E-2</v>
      </c>
      <c r="C115" s="60">
        <v>0.20213</v>
      </c>
      <c r="D115" s="60">
        <v>0.29970999999999998</v>
      </c>
      <c r="E115" s="4"/>
      <c r="F115" s="75">
        <v>44690.604827199073</v>
      </c>
      <c r="G115" s="4"/>
      <c r="H115" s="9"/>
      <c r="I115" s="9"/>
      <c r="J115" s="9"/>
      <c r="K115" s="9"/>
      <c r="L115" s="9"/>
      <c r="M115" s="9"/>
    </row>
    <row r="116" spans="1:13" x14ac:dyDescent="0.55000000000000004">
      <c r="A116" s="4" t="s">
        <v>9934</v>
      </c>
      <c r="B116" s="60">
        <v>-0.115143</v>
      </c>
      <c r="C116" s="60">
        <v>0.202126</v>
      </c>
      <c r="D116" s="60">
        <v>1.3447549999999999</v>
      </c>
      <c r="E116" s="4"/>
      <c r="F116" s="75">
        <v>44690.604827199073</v>
      </c>
      <c r="G116" s="4"/>
      <c r="H116" s="9"/>
      <c r="I116" s="9"/>
      <c r="J116" s="9"/>
      <c r="K116" s="9"/>
      <c r="L116" s="9"/>
      <c r="M116" s="9"/>
    </row>
    <row r="117" spans="1:13" x14ac:dyDescent="0.55000000000000004">
      <c r="A117" s="4" t="s">
        <v>9935</v>
      </c>
      <c r="B117" s="60">
        <v>1.2375000000000001E-2</v>
      </c>
      <c r="C117" s="60">
        <v>0.20214799999999999</v>
      </c>
      <c r="D117" s="60">
        <v>1.3297209999999999</v>
      </c>
      <c r="E117" s="4"/>
      <c r="F117" s="75">
        <v>44690.604827199073</v>
      </c>
      <c r="G117" s="4"/>
      <c r="H117" s="9"/>
      <c r="I117" s="9"/>
      <c r="J117" s="9"/>
      <c r="K117" s="9"/>
      <c r="L117" s="9"/>
      <c r="M117" s="9"/>
    </row>
    <row r="118" spans="1:13" x14ac:dyDescent="0.55000000000000004">
      <c r="A118" s="4" t="s">
        <v>9936</v>
      </c>
      <c r="B118" s="60">
        <v>-0.153894</v>
      </c>
      <c r="C118" s="60">
        <v>-0.1633</v>
      </c>
      <c r="D118" s="60">
        <v>-6.9031999999999996E-2</v>
      </c>
      <c r="E118" s="4"/>
      <c r="F118" s="75">
        <v>44690.604827199073</v>
      </c>
      <c r="G118" s="4"/>
      <c r="H118" s="9"/>
      <c r="I118" s="9"/>
      <c r="J118" s="9"/>
      <c r="K118" s="9"/>
      <c r="L118" s="9"/>
      <c r="M118" s="9"/>
    </row>
    <row r="119" spans="1:13" x14ac:dyDescent="0.55000000000000004">
      <c r="A119" s="4" t="s">
        <v>9937</v>
      </c>
      <c r="B119" s="60">
        <v>-0.153699</v>
      </c>
      <c r="C119" s="60">
        <v>0.16364799999999999</v>
      </c>
      <c r="D119" s="60">
        <v>-6.9003999999999996E-2</v>
      </c>
      <c r="E119" s="4"/>
      <c r="F119" s="75">
        <v>44690.604827199073</v>
      </c>
      <c r="G119" s="4"/>
      <c r="H119" s="9"/>
      <c r="I119" s="9"/>
      <c r="J119" s="9"/>
      <c r="K119" s="9"/>
      <c r="L119" s="9"/>
      <c r="M119" s="9"/>
    </row>
    <row r="120" spans="1:13" x14ac:dyDescent="0.55000000000000004">
      <c r="A120" s="4" t="s">
        <v>9938</v>
      </c>
      <c r="B120" s="60">
        <v>-0.15384700000000001</v>
      </c>
      <c r="C120" s="60">
        <v>-0.16336400000000001</v>
      </c>
      <c r="D120" s="60">
        <v>1.080913</v>
      </c>
      <c r="E120" s="4"/>
      <c r="F120" s="75">
        <v>44690.604827199073</v>
      </c>
      <c r="G120" s="4"/>
      <c r="H120" s="9"/>
      <c r="I120" s="9"/>
      <c r="J120" s="9"/>
      <c r="K120" s="9"/>
      <c r="L120" s="9"/>
      <c r="M120" s="9"/>
    </row>
    <row r="121" spans="1:13" x14ac:dyDescent="0.55000000000000004">
      <c r="A121" s="4" t="s">
        <v>9939</v>
      </c>
      <c r="B121" s="60">
        <v>-0.15376500000000001</v>
      </c>
      <c r="C121" s="60">
        <v>0.16364200000000001</v>
      </c>
      <c r="D121" s="60">
        <v>1.080938</v>
      </c>
      <c r="E121" s="4"/>
      <c r="F121" s="75">
        <v>44690.604827199073</v>
      </c>
      <c r="G121" s="4"/>
      <c r="H121" s="9"/>
      <c r="I121" s="9"/>
      <c r="J121" s="9"/>
      <c r="K121" s="9"/>
      <c r="L121" s="9"/>
      <c r="M121" s="9"/>
    </row>
    <row r="122" spans="1:13" x14ac:dyDescent="0.55000000000000004">
      <c r="A122" s="4" t="s">
        <v>9940</v>
      </c>
      <c r="B122" s="60">
        <v>0</v>
      </c>
      <c r="C122" s="60">
        <v>0</v>
      </c>
      <c r="D122" s="60">
        <v>0</v>
      </c>
      <c r="E122" s="4"/>
      <c r="F122" s="75">
        <v>44690.604827199073</v>
      </c>
      <c r="G122" s="4"/>
      <c r="H122" s="9"/>
      <c r="I122" s="9"/>
      <c r="J122" s="9"/>
      <c r="K122" s="9"/>
      <c r="L122" s="9"/>
      <c r="M122" s="9"/>
    </row>
    <row r="123" spans="1:13" x14ac:dyDescent="0.55000000000000004">
      <c r="A123" s="4" t="s">
        <v>9942</v>
      </c>
      <c r="B123" s="60">
        <v>-1.0911000000000001E-2</v>
      </c>
      <c r="C123" s="60">
        <v>0</v>
      </c>
      <c r="D123" s="60">
        <v>0.30055599999999999</v>
      </c>
      <c r="E123" s="4"/>
      <c r="F123" s="75">
        <v>44690.604858101855</v>
      </c>
      <c r="G123" s="4"/>
      <c r="H123" s="9">
        <v>116.145</v>
      </c>
      <c r="I123" s="9">
        <v>116.21299999999999</v>
      </c>
      <c r="J123" s="9">
        <v>279.52800000000002</v>
      </c>
      <c r="K123" s="9">
        <f>H123-116.264</f>
        <v>-0.11899999999999977</v>
      </c>
      <c r="L123" s="9">
        <f>I123-116.264</f>
        <v>-5.1000000000001933E-2</v>
      </c>
      <c r="M123" s="9">
        <f>J123-279.5</f>
        <v>2.8000000000020009E-2</v>
      </c>
    </row>
    <row r="124" spans="1:13" x14ac:dyDescent="0.55000000000000004">
      <c r="A124" s="4" t="s">
        <v>9943</v>
      </c>
      <c r="B124" s="60">
        <v>-0.114813</v>
      </c>
      <c r="C124" s="60">
        <v>0.20217199999999999</v>
      </c>
      <c r="D124" s="60">
        <v>-0.74453999999999998</v>
      </c>
      <c r="E124" s="4"/>
      <c r="F124" s="75">
        <v>44690.604858101855</v>
      </c>
      <c r="G124" s="4"/>
      <c r="H124" s="9"/>
      <c r="I124" s="9"/>
      <c r="J124" s="9"/>
      <c r="K124" s="9"/>
      <c r="L124" s="9"/>
      <c r="M124" s="9"/>
    </row>
    <row r="125" spans="1:13" x14ac:dyDescent="0.55000000000000004">
      <c r="A125" s="4" t="s">
        <v>9944</v>
      </c>
      <c r="B125" s="60">
        <v>1.2735E-2</v>
      </c>
      <c r="C125" s="60">
        <v>0.202122</v>
      </c>
      <c r="D125" s="60">
        <v>-0.72947099999999998</v>
      </c>
      <c r="E125" s="4"/>
      <c r="F125" s="75">
        <v>44690.604858101855</v>
      </c>
      <c r="G125" s="4"/>
      <c r="H125" s="9"/>
      <c r="I125" s="9"/>
      <c r="J125" s="9"/>
      <c r="K125" s="9"/>
      <c r="L125" s="9"/>
      <c r="M125" s="9"/>
    </row>
    <row r="126" spans="1:13" x14ac:dyDescent="0.55000000000000004">
      <c r="A126" s="4" t="s">
        <v>9945</v>
      </c>
      <c r="B126" s="60">
        <v>-0.11489000000000001</v>
      </c>
      <c r="C126" s="60">
        <v>0.20213800000000001</v>
      </c>
      <c r="D126" s="60">
        <v>0.30047600000000002</v>
      </c>
      <c r="E126" s="4"/>
      <c r="F126" s="75">
        <v>44690.604858101855</v>
      </c>
      <c r="G126" s="4"/>
      <c r="H126" s="9"/>
      <c r="I126" s="9"/>
      <c r="J126" s="9"/>
      <c r="K126" s="9"/>
      <c r="L126" s="9"/>
      <c r="M126" s="9"/>
    </row>
    <row r="127" spans="1:13" x14ac:dyDescent="0.55000000000000004">
      <c r="A127" s="4" t="s">
        <v>9946</v>
      </c>
      <c r="B127" s="60">
        <v>1.2630000000000001E-2</v>
      </c>
      <c r="C127" s="60">
        <v>0.20217199999999999</v>
      </c>
      <c r="D127" s="60">
        <v>0.30053000000000002</v>
      </c>
      <c r="E127" s="4"/>
      <c r="F127" s="75">
        <v>44690.604858101855</v>
      </c>
      <c r="G127" s="4"/>
      <c r="H127" s="9"/>
      <c r="I127" s="9"/>
      <c r="J127" s="9"/>
      <c r="K127" s="9"/>
      <c r="L127" s="9"/>
      <c r="M127" s="9"/>
    </row>
    <row r="128" spans="1:13" x14ac:dyDescent="0.55000000000000004">
      <c r="A128" s="4" t="s">
        <v>9947</v>
      </c>
      <c r="B128" s="60">
        <v>-0.114829</v>
      </c>
      <c r="C128" s="60">
        <v>0.20206199999999999</v>
      </c>
      <c r="D128" s="60">
        <v>1.345615</v>
      </c>
      <c r="E128" s="4"/>
      <c r="F128" s="75">
        <v>44690.604858101855</v>
      </c>
      <c r="G128" s="4"/>
      <c r="H128" s="9"/>
      <c r="I128" s="9"/>
      <c r="J128" s="9"/>
      <c r="K128" s="9"/>
      <c r="L128" s="9"/>
      <c r="M128" s="9"/>
    </row>
    <row r="129" spans="1:13" x14ac:dyDescent="0.55000000000000004">
      <c r="A129" s="4" t="s">
        <v>9948</v>
      </c>
      <c r="B129" s="60">
        <v>1.2699E-2</v>
      </c>
      <c r="C129" s="60">
        <v>0.202157</v>
      </c>
      <c r="D129" s="60">
        <v>1.330549</v>
      </c>
      <c r="E129" s="4"/>
      <c r="F129" s="75">
        <v>44690.604858101855</v>
      </c>
      <c r="G129" s="4"/>
      <c r="H129" s="9"/>
      <c r="I129" s="9"/>
      <c r="J129" s="9"/>
      <c r="K129" s="9"/>
      <c r="L129" s="9"/>
      <c r="M129" s="9"/>
    </row>
    <row r="130" spans="1:13" x14ac:dyDescent="0.55000000000000004">
      <c r="A130" s="4" t="s">
        <v>9949</v>
      </c>
      <c r="B130" s="60">
        <v>-0.15345500000000001</v>
      </c>
      <c r="C130" s="60">
        <v>-0.163355</v>
      </c>
      <c r="D130" s="60">
        <v>-6.8196000000000007E-2</v>
      </c>
      <c r="E130" s="4"/>
      <c r="F130" s="75">
        <v>44690.604858101855</v>
      </c>
      <c r="G130" s="4"/>
      <c r="H130" s="9"/>
      <c r="I130" s="9"/>
      <c r="J130" s="9"/>
      <c r="K130" s="9"/>
      <c r="L130" s="9"/>
      <c r="M130" s="9"/>
    </row>
    <row r="131" spans="1:13" x14ac:dyDescent="0.55000000000000004">
      <c r="A131" s="4" t="s">
        <v>9950</v>
      </c>
      <c r="B131" s="60">
        <v>-0.15332100000000001</v>
      </c>
      <c r="C131" s="60">
        <v>0.16361000000000001</v>
      </c>
      <c r="D131" s="60">
        <v>-6.8177000000000001E-2</v>
      </c>
      <c r="E131" s="4"/>
      <c r="F131" s="75">
        <v>44690.604858101855</v>
      </c>
      <c r="G131" s="4"/>
      <c r="H131" s="9"/>
      <c r="I131" s="9"/>
      <c r="J131" s="9"/>
      <c r="K131" s="9"/>
      <c r="L131" s="9"/>
      <c r="M131" s="9"/>
    </row>
    <row r="132" spans="1:13" x14ac:dyDescent="0.55000000000000004">
      <c r="A132" s="4" t="s">
        <v>9951</v>
      </c>
      <c r="B132" s="60">
        <v>-0.153506</v>
      </c>
      <c r="C132" s="60">
        <v>-0.163384</v>
      </c>
      <c r="D132" s="60">
        <v>1.081726</v>
      </c>
      <c r="E132" s="4"/>
      <c r="F132" s="75">
        <v>44690.604858101855</v>
      </c>
      <c r="G132" s="4"/>
      <c r="H132" s="9"/>
      <c r="I132" s="9"/>
      <c r="J132" s="9"/>
      <c r="K132" s="9"/>
      <c r="L132" s="9"/>
      <c r="M132" s="9"/>
    </row>
    <row r="133" spans="1:13" x14ac:dyDescent="0.55000000000000004">
      <c r="A133" s="4" t="s">
        <v>9952</v>
      </c>
      <c r="B133" s="60">
        <v>-0.15337700000000001</v>
      </c>
      <c r="C133" s="60">
        <v>0.163631</v>
      </c>
      <c r="D133" s="60">
        <v>1.0817429999999999</v>
      </c>
      <c r="E133" s="4"/>
      <c r="F133" s="75">
        <v>44690.604858101855</v>
      </c>
      <c r="G133" s="4"/>
      <c r="H133" s="9"/>
      <c r="I133" s="9"/>
      <c r="J133" s="9"/>
      <c r="K133" s="9"/>
      <c r="L133" s="9"/>
      <c r="M133" s="9"/>
    </row>
    <row r="134" spans="1:13" x14ac:dyDescent="0.55000000000000004">
      <c r="A134" s="4" t="s">
        <v>9953</v>
      </c>
      <c r="B134" s="60">
        <v>0</v>
      </c>
      <c r="C134" s="60">
        <v>0</v>
      </c>
      <c r="D134" s="60">
        <v>0</v>
      </c>
      <c r="E134" s="4"/>
      <c r="F134" s="75">
        <v>44690.604858101855</v>
      </c>
      <c r="G134" s="4"/>
      <c r="H134" s="9"/>
      <c r="I134" s="9"/>
      <c r="J134" s="9"/>
      <c r="K134" s="9"/>
      <c r="L134" s="9"/>
      <c r="M134" s="9"/>
    </row>
    <row r="135" spans="1:13" x14ac:dyDescent="0.55000000000000004">
      <c r="A135" s="4" t="s">
        <v>9955</v>
      </c>
      <c r="B135" s="60">
        <v>-1.0928E-2</v>
      </c>
      <c r="C135" s="60">
        <v>-3.0000000000000001E-6</v>
      </c>
      <c r="D135" s="60">
        <v>0.299624</v>
      </c>
      <c r="E135" s="4"/>
      <c r="F135" s="75">
        <v>44690.604886458335</v>
      </c>
      <c r="G135" s="4"/>
      <c r="H135" s="9">
        <v>116.187</v>
      </c>
      <c r="I135" s="9">
        <v>116.242</v>
      </c>
      <c r="J135" s="9">
        <v>279.54400000000004</v>
      </c>
      <c r="K135" s="9">
        <f>H135-116.264</f>
        <v>-7.6999999999998181E-2</v>
      </c>
      <c r="L135" s="9">
        <f>I135-116.264</f>
        <v>-2.199999999999136E-2</v>
      </c>
      <c r="M135" s="9">
        <f>J135-279.5</f>
        <v>4.4000000000039563E-2</v>
      </c>
    </row>
    <row r="136" spans="1:13" x14ac:dyDescent="0.55000000000000004">
      <c r="A136" s="4" t="s">
        <v>9956</v>
      </c>
      <c r="B136" s="60">
        <v>1.2605999999999999E-2</v>
      </c>
      <c r="C136" s="60">
        <v>0.20227899999999999</v>
      </c>
      <c r="D136" s="60">
        <v>-0.73040000000000005</v>
      </c>
      <c r="E136" s="4"/>
      <c r="F136" s="75">
        <v>44690.604886458335</v>
      </c>
      <c r="G136" s="4"/>
      <c r="H136" s="9"/>
      <c r="I136" s="9"/>
      <c r="J136" s="9"/>
      <c r="K136" s="9"/>
      <c r="L136" s="9"/>
      <c r="M136" s="9"/>
    </row>
    <row r="137" spans="1:13" x14ac:dyDescent="0.55000000000000004">
      <c r="A137" s="4" t="s">
        <v>9957</v>
      </c>
      <c r="B137" s="60">
        <v>-0.11502</v>
      </c>
      <c r="C137" s="60">
        <v>0.20201</v>
      </c>
      <c r="D137" s="60">
        <v>0.29963600000000001</v>
      </c>
      <c r="E137" s="4"/>
      <c r="F137" s="75">
        <v>44690.604886458335</v>
      </c>
      <c r="G137" s="4"/>
      <c r="H137" s="9"/>
      <c r="I137" s="9"/>
      <c r="J137" s="9"/>
      <c r="K137" s="9"/>
      <c r="L137" s="9"/>
      <c r="M137" s="9"/>
    </row>
    <row r="138" spans="1:13" x14ac:dyDescent="0.55000000000000004">
      <c r="A138" s="4" t="s">
        <v>9958</v>
      </c>
      <c r="B138" s="60">
        <v>1.2503E-2</v>
      </c>
      <c r="C138" s="60">
        <v>0.20227300000000001</v>
      </c>
      <c r="D138" s="60">
        <v>0.29960300000000001</v>
      </c>
      <c r="E138" s="4"/>
      <c r="F138" s="75">
        <v>44690.604886458335</v>
      </c>
      <c r="G138" s="4"/>
      <c r="H138" s="9"/>
      <c r="I138" s="9"/>
      <c r="J138" s="9"/>
      <c r="K138" s="9"/>
      <c r="L138" s="9"/>
      <c r="M138" s="9"/>
    </row>
    <row r="139" spans="1:13" x14ac:dyDescent="0.55000000000000004">
      <c r="A139" s="4" t="s">
        <v>9959</v>
      </c>
      <c r="B139" s="60">
        <v>-0.114855</v>
      </c>
      <c r="C139" s="60">
        <v>0.20197599999999999</v>
      </c>
      <c r="D139" s="60">
        <v>1.344689</v>
      </c>
      <c r="E139" s="4"/>
      <c r="F139" s="75">
        <v>44690.604886458335</v>
      </c>
      <c r="G139" s="4"/>
      <c r="H139" s="9"/>
      <c r="I139" s="9"/>
      <c r="J139" s="9"/>
      <c r="K139" s="9"/>
      <c r="L139" s="9"/>
      <c r="M139" s="9"/>
    </row>
    <row r="140" spans="1:13" x14ac:dyDescent="0.55000000000000004">
      <c r="A140" s="4" t="s">
        <v>9960</v>
      </c>
      <c r="B140" s="60">
        <v>1.2553999999999999E-2</v>
      </c>
      <c r="C140" s="60">
        <v>0.202266</v>
      </c>
      <c r="D140" s="60">
        <v>1.329645</v>
      </c>
      <c r="E140" s="4"/>
      <c r="F140" s="75">
        <v>44690.604886458335</v>
      </c>
      <c r="G140" s="4"/>
      <c r="H140" s="9"/>
      <c r="I140" s="9"/>
      <c r="J140" s="9"/>
      <c r="K140" s="9"/>
      <c r="L140" s="9"/>
      <c r="M140" s="9"/>
    </row>
    <row r="141" spans="1:13" x14ac:dyDescent="0.55000000000000004">
      <c r="A141" s="4" t="s">
        <v>9961</v>
      </c>
      <c r="B141" s="60">
        <v>-0.153279</v>
      </c>
      <c r="C141" s="60">
        <v>-0.16334399999999999</v>
      </c>
      <c r="D141" s="60">
        <v>-6.9051000000000001E-2</v>
      </c>
      <c r="E141" s="4"/>
      <c r="F141" s="75">
        <v>44690.604886458335</v>
      </c>
      <c r="G141" s="4"/>
      <c r="H141" s="9"/>
      <c r="I141" s="9"/>
      <c r="J141" s="9"/>
      <c r="K141" s="9"/>
      <c r="L141" s="9"/>
      <c r="M141" s="9"/>
    </row>
    <row r="142" spans="1:13" x14ac:dyDescent="0.55000000000000004">
      <c r="A142" s="4" t="s">
        <v>9962</v>
      </c>
      <c r="B142" s="60">
        <v>-0.15328600000000001</v>
      </c>
      <c r="C142" s="60">
        <v>0.163636</v>
      </c>
      <c r="D142" s="60">
        <v>-6.9131999999999999E-2</v>
      </c>
      <c r="E142" s="4"/>
      <c r="F142" s="75">
        <v>44690.604886458335</v>
      </c>
      <c r="G142" s="4"/>
      <c r="H142" s="9"/>
      <c r="I142" s="9"/>
      <c r="J142" s="9"/>
      <c r="K142" s="9"/>
      <c r="L142" s="9"/>
      <c r="M142" s="9"/>
    </row>
    <row r="143" spans="1:13" x14ac:dyDescent="0.55000000000000004">
      <c r="A143" s="4" t="s">
        <v>9963</v>
      </c>
      <c r="B143" s="60">
        <v>-0.15326200000000001</v>
      </c>
      <c r="C143" s="60">
        <v>-0.16336999999999999</v>
      </c>
      <c r="D143" s="60">
        <v>1.0808899999999999</v>
      </c>
      <c r="E143" s="4"/>
      <c r="F143" s="75">
        <v>44690.604886458335</v>
      </c>
      <c r="G143" s="4"/>
      <c r="H143" s="9"/>
      <c r="I143" s="9"/>
      <c r="J143" s="9"/>
      <c r="K143" s="9"/>
      <c r="L143" s="9"/>
      <c r="M143" s="9"/>
    </row>
    <row r="144" spans="1:13" x14ac:dyDescent="0.55000000000000004">
      <c r="A144" s="4" t="s">
        <v>9964</v>
      </c>
      <c r="B144" s="60">
        <v>-0.153252</v>
      </c>
      <c r="C144" s="60">
        <v>0.16357099999999999</v>
      </c>
      <c r="D144" s="60">
        <v>1.080829</v>
      </c>
      <c r="E144" s="4"/>
      <c r="F144" s="75">
        <v>44690.604886458335</v>
      </c>
      <c r="G144" s="4"/>
      <c r="H144" s="9"/>
      <c r="I144" s="9"/>
      <c r="J144" s="9"/>
      <c r="K144" s="9"/>
      <c r="L144" s="9"/>
      <c r="M144" s="9"/>
    </row>
    <row r="145" spans="1:13" x14ac:dyDescent="0.55000000000000004">
      <c r="A145" s="4" t="s">
        <v>9965</v>
      </c>
      <c r="B145" s="60">
        <v>0</v>
      </c>
      <c r="C145" s="60">
        <v>0</v>
      </c>
      <c r="D145" s="60">
        <v>0</v>
      </c>
      <c r="E145" s="4"/>
      <c r="F145" s="75">
        <v>44690.604886458335</v>
      </c>
      <c r="G145" s="4"/>
      <c r="H145" s="9"/>
      <c r="I145" s="9"/>
      <c r="J145" s="9"/>
      <c r="K145" s="9"/>
      <c r="L145" s="9"/>
      <c r="M145" s="9"/>
    </row>
    <row r="146" spans="1:13" x14ac:dyDescent="0.55000000000000004">
      <c r="A146" s="4"/>
      <c r="B146" s="60"/>
      <c r="C146" s="60"/>
      <c r="D146" s="60"/>
      <c r="E146" s="4"/>
      <c r="F146" s="75"/>
      <c r="G146" s="4"/>
      <c r="H146" s="9"/>
      <c r="I146" s="9"/>
      <c r="J146" s="9"/>
      <c r="K146" s="9"/>
      <c r="L146" s="9"/>
      <c r="M146" s="9"/>
    </row>
    <row r="147" spans="1:13" x14ac:dyDescent="0.55000000000000004">
      <c r="A147" s="4" t="s">
        <v>9967</v>
      </c>
      <c r="B147" s="60">
        <v>-1.0925000000000001E-2</v>
      </c>
      <c r="C147" s="60">
        <v>9.0000000000000002E-6</v>
      </c>
      <c r="D147" s="60">
        <v>0.29980299999999999</v>
      </c>
      <c r="E147" s="4"/>
      <c r="F147" s="75">
        <v>44690.604916203702</v>
      </c>
      <c r="G147" s="4"/>
      <c r="H147" s="9">
        <v>116.28399999999999</v>
      </c>
      <c r="I147" s="9">
        <v>116.23699999999999</v>
      </c>
      <c r="J147" s="9">
        <v>279.52900000000005</v>
      </c>
      <c r="K147" s="9">
        <f>H147-116.264</f>
        <v>1.9999999999996021E-2</v>
      </c>
      <c r="L147" s="9">
        <f>I147-116.264</f>
        <v>-2.7000000000001023E-2</v>
      </c>
      <c r="M147" s="9">
        <f>J147-279.5</f>
        <v>2.9000000000053205E-2</v>
      </c>
    </row>
    <row r="148" spans="1:13" x14ac:dyDescent="0.55000000000000004">
      <c r="A148" s="4" t="s">
        <v>9968</v>
      </c>
      <c r="B148" s="60">
        <v>-0.11482100000000001</v>
      </c>
      <c r="C148" s="60">
        <v>0.202071</v>
      </c>
      <c r="D148" s="60">
        <v>-0.74537399999999998</v>
      </c>
      <c r="E148" s="4"/>
      <c r="F148" s="75">
        <v>44690.604916203702</v>
      </c>
      <c r="G148" s="4"/>
      <c r="H148" s="9"/>
      <c r="I148" s="9"/>
      <c r="J148" s="9"/>
      <c r="K148" s="9"/>
      <c r="L148" s="9"/>
      <c r="M148" s="9"/>
    </row>
    <row r="149" spans="1:13" x14ac:dyDescent="0.55000000000000004">
      <c r="A149" s="4" t="s">
        <v>9969</v>
      </c>
      <c r="B149" s="60">
        <v>1.2656000000000001E-2</v>
      </c>
      <c r="C149" s="60">
        <v>0.20219599999999999</v>
      </c>
      <c r="D149" s="60">
        <v>-0.73028400000000004</v>
      </c>
      <c r="E149" s="4"/>
      <c r="F149" s="75">
        <v>44690.604916203702</v>
      </c>
      <c r="G149" s="4"/>
      <c r="H149" s="9"/>
      <c r="I149" s="9"/>
      <c r="J149" s="9"/>
      <c r="K149" s="9"/>
      <c r="L149" s="9"/>
      <c r="M149" s="9"/>
    </row>
    <row r="150" spans="1:13" x14ac:dyDescent="0.55000000000000004">
      <c r="A150" s="4" t="s">
        <v>9970</v>
      </c>
      <c r="B150" s="60">
        <v>-0.114941</v>
      </c>
      <c r="C150" s="60">
        <v>0.20214299999999999</v>
      </c>
      <c r="D150" s="60">
        <v>0.29969000000000001</v>
      </c>
      <c r="E150" s="4"/>
      <c r="F150" s="75">
        <v>44690.604916203702</v>
      </c>
      <c r="G150" s="4"/>
      <c r="H150" s="9"/>
      <c r="I150" s="9"/>
      <c r="J150" s="9"/>
      <c r="K150" s="9"/>
      <c r="L150" s="9"/>
      <c r="M150" s="9"/>
    </row>
    <row r="151" spans="1:13" x14ac:dyDescent="0.55000000000000004">
      <c r="A151" s="4" t="s">
        <v>9971</v>
      </c>
      <c r="B151" s="60">
        <v>1.255E-2</v>
      </c>
      <c r="C151" s="60">
        <v>0.20222999999999999</v>
      </c>
      <c r="D151" s="60">
        <v>0.29970400000000003</v>
      </c>
      <c r="E151" s="4"/>
      <c r="F151" s="75">
        <v>44690.604916203702</v>
      </c>
      <c r="G151" s="4"/>
      <c r="H151" s="9"/>
      <c r="I151" s="9"/>
      <c r="J151" s="9"/>
      <c r="K151" s="9"/>
      <c r="L151" s="9"/>
      <c r="M151" s="9"/>
    </row>
    <row r="152" spans="1:13" x14ac:dyDescent="0.55000000000000004">
      <c r="A152" s="4" t="s">
        <v>9972</v>
      </c>
      <c r="B152" s="60">
        <v>-0.114783</v>
      </c>
      <c r="C152" s="60">
        <v>0.20210900000000001</v>
      </c>
      <c r="D152" s="60">
        <v>1.34477</v>
      </c>
      <c r="E152" s="4"/>
      <c r="F152" s="75">
        <v>44690.604916203702</v>
      </c>
      <c r="G152" s="4"/>
      <c r="H152" s="9"/>
      <c r="I152" s="9"/>
      <c r="J152" s="9"/>
      <c r="K152" s="9"/>
      <c r="L152" s="9"/>
      <c r="M152" s="9"/>
    </row>
    <row r="153" spans="1:13" x14ac:dyDescent="0.55000000000000004">
      <c r="A153" s="4" t="s">
        <v>9973</v>
      </c>
      <c r="B153" s="60">
        <v>1.2777E-2</v>
      </c>
      <c r="C153" s="60">
        <v>0.20222399999999999</v>
      </c>
      <c r="D153" s="60">
        <v>1.3297620000000001</v>
      </c>
      <c r="E153" s="4"/>
      <c r="F153" s="75">
        <v>44690.604916203702</v>
      </c>
      <c r="G153" s="4"/>
      <c r="H153" s="9"/>
      <c r="I153" s="9"/>
      <c r="J153" s="9"/>
      <c r="K153" s="9"/>
      <c r="L153" s="9"/>
      <c r="M153" s="9"/>
    </row>
    <row r="154" spans="1:13" x14ac:dyDescent="0.55000000000000004">
      <c r="A154" s="4" t="s">
        <v>9974</v>
      </c>
      <c r="B154" s="60">
        <v>-0.15362700000000001</v>
      </c>
      <c r="C154" s="60">
        <v>-0.16338</v>
      </c>
      <c r="D154" s="60">
        <v>-6.8988999999999995E-2</v>
      </c>
      <c r="E154" s="4"/>
      <c r="F154" s="75">
        <v>44690.604916203702</v>
      </c>
      <c r="G154" s="4"/>
      <c r="H154" s="9"/>
      <c r="I154" s="9"/>
      <c r="J154" s="9"/>
      <c r="K154" s="9"/>
      <c r="L154" s="9"/>
      <c r="M154" s="9"/>
    </row>
    <row r="155" spans="1:13" x14ac:dyDescent="0.55000000000000004">
      <c r="A155" s="4" t="s">
        <v>9975</v>
      </c>
      <c r="B155" s="60">
        <v>-0.15352499999999999</v>
      </c>
      <c r="C155" s="60">
        <v>0.163579</v>
      </c>
      <c r="D155" s="60">
        <v>-6.9064E-2</v>
      </c>
      <c r="E155" s="4"/>
      <c r="F155" s="75">
        <v>44690.604916203702</v>
      </c>
      <c r="G155" s="4"/>
      <c r="H155" s="9"/>
      <c r="I155" s="9"/>
      <c r="J155" s="9"/>
      <c r="K155" s="9"/>
      <c r="L155" s="9"/>
      <c r="M155" s="9"/>
    </row>
    <row r="156" spans="1:13" x14ac:dyDescent="0.55000000000000004">
      <c r="A156" s="4" t="s">
        <v>9976</v>
      </c>
      <c r="B156" s="60">
        <v>-0.153479</v>
      </c>
      <c r="C156" s="60">
        <v>-0.163411</v>
      </c>
      <c r="D156" s="60">
        <v>1.0809690000000001</v>
      </c>
      <c r="E156" s="4"/>
      <c r="F156" s="75">
        <v>44690.604916203702</v>
      </c>
      <c r="G156" s="4"/>
      <c r="H156" s="9"/>
      <c r="I156" s="9"/>
      <c r="J156" s="9"/>
      <c r="K156" s="9"/>
      <c r="L156" s="9"/>
      <c r="M156" s="9"/>
    </row>
    <row r="157" spans="1:13" x14ac:dyDescent="0.55000000000000004">
      <c r="A157" s="4" t="s">
        <v>9977</v>
      </c>
      <c r="B157" s="60">
        <v>-0.153394</v>
      </c>
      <c r="C157" s="60">
        <v>0.163577</v>
      </c>
      <c r="D157" s="60">
        <v>1.080919</v>
      </c>
      <c r="E157" s="4"/>
      <c r="F157" s="75">
        <v>44690.604916203702</v>
      </c>
      <c r="G157" s="4"/>
      <c r="H157" s="9"/>
      <c r="I157" s="9"/>
      <c r="J157" s="9"/>
      <c r="K157" s="9"/>
      <c r="L157" s="9"/>
      <c r="M157" s="9"/>
    </row>
    <row r="158" spans="1:13" x14ac:dyDescent="0.55000000000000004">
      <c r="A158" s="4" t="s">
        <v>9978</v>
      </c>
      <c r="B158" s="60">
        <v>0</v>
      </c>
      <c r="C158" s="60">
        <v>0</v>
      </c>
      <c r="D158" s="60">
        <v>0</v>
      </c>
      <c r="E158" s="4"/>
      <c r="F158" s="75">
        <v>44690.604916203702</v>
      </c>
      <c r="G158" s="4"/>
      <c r="H158" s="9"/>
      <c r="I158" s="9"/>
      <c r="J158" s="9"/>
      <c r="K158" s="9"/>
      <c r="L158" s="9"/>
      <c r="M158" s="9"/>
    </row>
    <row r="159" spans="1:13" x14ac:dyDescent="0.55000000000000004">
      <c r="A159" s="4" t="s">
        <v>9980</v>
      </c>
      <c r="B159" s="60">
        <v>-1.0923E-2</v>
      </c>
      <c r="C159" s="60">
        <v>3.9999999999999998E-6</v>
      </c>
      <c r="D159" s="60">
        <v>0.299927</v>
      </c>
      <c r="E159" s="4"/>
      <c r="F159" s="75">
        <v>44690.604965162034</v>
      </c>
      <c r="G159" s="4"/>
      <c r="H159" s="9">
        <v>116.13999999999999</v>
      </c>
      <c r="I159" s="9">
        <v>116.25</v>
      </c>
      <c r="J159" s="9">
        <v>279.52500000000003</v>
      </c>
      <c r="K159" s="9">
        <f>H159-116.264</f>
        <v>-0.12400000000000944</v>
      </c>
      <c r="L159" s="9">
        <f>I159-116.264</f>
        <v>-1.3999999999995794E-2</v>
      </c>
      <c r="M159" s="9">
        <f>J159-279.5</f>
        <v>2.5000000000034106E-2</v>
      </c>
    </row>
    <row r="160" spans="1:13" x14ac:dyDescent="0.55000000000000004">
      <c r="A160" s="4" t="s">
        <v>9981</v>
      </c>
      <c r="B160" s="60">
        <v>-0.114924</v>
      </c>
      <c r="C160" s="60">
        <v>0.201984</v>
      </c>
      <c r="D160" s="60">
        <v>-0.74512699999999998</v>
      </c>
      <c r="E160" s="4"/>
      <c r="F160" s="75">
        <v>44690.604965162034</v>
      </c>
      <c r="G160" s="4"/>
      <c r="H160" s="9"/>
      <c r="I160" s="9"/>
      <c r="J160" s="9"/>
      <c r="K160" s="9"/>
      <c r="L160" s="9"/>
      <c r="M160" s="9"/>
    </row>
    <row r="161" spans="1:13" x14ac:dyDescent="0.55000000000000004">
      <c r="A161" s="4" t="s">
        <v>9982</v>
      </c>
      <c r="B161" s="60">
        <v>1.2518E-2</v>
      </c>
      <c r="C161" s="60">
        <v>0.202184</v>
      </c>
      <c r="D161" s="60">
        <v>-0.73016000000000003</v>
      </c>
      <c r="E161" s="4"/>
      <c r="F161" s="75">
        <v>44690.604965162034</v>
      </c>
      <c r="G161" s="4"/>
      <c r="H161" s="9"/>
      <c r="I161" s="9"/>
      <c r="J161" s="9"/>
      <c r="K161" s="9"/>
      <c r="L161" s="9"/>
      <c r="M161" s="9"/>
    </row>
    <row r="162" spans="1:13" x14ac:dyDescent="0.55000000000000004">
      <c r="A162" s="4" t="s">
        <v>9983</v>
      </c>
      <c r="B162" s="60">
        <v>-0.115012</v>
      </c>
      <c r="C162" s="60">
        <v>0.201988</v>
      </c>
      <c r="D162" s="60">
        <v>0.299925</v>
      </c>
      <c r="E162" s="4"/>
      <c r="F162" s="75">
        <v>44690.604965162034</v>
      </c>
      <c r="G162" s="4"/>
      <c r="H162" s="9"/>
      <c r="I162" s="9"/>
      <c r="J162" s="9"/>
      <c r="K162" s="9"/>
      <c r="L162" s="9"/>
      <c r="M162" s="9"/>
    </row>
    <row r="163" spans="1:13" x14ac:dyDescent="0.55000000000000004">
      <c r="A163" s="4" t="s">
        <v>9984</v>
      </c>
      <c r="B163" s="60">
        <v>1.2455000000000001E-2</v>
      </c>
      <c r="C163" s="60">
        <v>0.20211999999999999</v>
      </c>
      <c r="D163" s="60">
        <v>0.29986699999999999</v>
      </c>
      <c r="E163" s="4"/>
      <c r="F163" s="75">
        <v>44690.604965162034</v>
      </c>
      <c r="G163" s="4"/>
      <c r="H163" s="9"/>
      <c r="I163" s="9"/>
      <c r="J163" s="9"/>
      <c r="K163" s="9"/>
      <c r="L163" s="9"/>
      <c r="M163" s="9"/>
    </row>
    <row r="164" spans="1:13" x14ac:dyDescent="0.55000000000000004">
      <c r="A164" s="4" t="s">
        <v>9985</v>
      </c>
      <c r="B164" s="60">
        <v>-0.114955</v>
      </c>
      <c r="C164" s="60">
        <v>0.20195199999999999</v>
      </c>
      <c r="D164" s="60">
        <v>1.3449770000000001</v>
      </c>
      <c r="E164" s="4"/>
      <c r="F164" s="75">
        <v>44690.604965162034</v>
      </c>
      <c r="G164" s="4"/>
      <c r="H164" s="9"/>
      <c r="I164" s="9"/>
      <c r="J164" s="9"/>
      <c r="K164" s="9"/>
      <c r="L164" s="9"/>
      <c r="M164" s="9"/>
    </row>
    <row r="165" spans="1:13" x14ac:dyDescent="0.55000000000000004">
      <c r="A165" s="4" t="s">
        <v>9986</v>
      </c>
      <c r="B165" s="60">
        <v>1.2578000000000001E-2</v>
      </c>
      <c r="C165" s="60">
        <v>0.202103</v>
      </c>
      <c r="D165" s="60">
        <v>1.3299179999999999</v>
      </c>
      <c r="E165" s="4"/>
      <c r="F165" s="75">
        <v>44690.604965162034</v>
      </c>
      <c r="G165" s="4"/>
      <c r="H165" s="9"/>
      <c r="I165" s="9"/>
      <c r="J165" s="9"/>
      <c r="K165" s="9"/>
      <c r="L165" s="9"/>
      <c r="M165" s="9"/>
    </row>
    <row r="166" spans="1:13" x14ac:dyDescent="0.55000000000000004">
      <c r="A166" s="4" t="s">
        <v>9987</v>
      </c>
      <c r="B166" s="60">
        <v>-0.153534</v>
      </c>
      <c r="C166" s="60">
        <v>-0.16325300000000001</v>
      </c>
      <c r="D166" s="60">
        <v>-6.8804000000000004E-2</v>
      </c>
      <c r="E166" s="4"/>
      <c r="F166" s="75">
        <v>44690.604965162034</v>
      </c>
      <c r="G166" s="4"/>
      <c r="H166" s="9"/>
      <c r="I166" s="9"/>
      <c r="J166" s="9"/>
      <c r="K166" s="9"/>
      <c r="L166" s="9"/>
      <c r="M166" s="9"/>
    </row>
    <row r="167" spans="1:13" x14ac:dyDescent="0.55000000000000004">
      <c r="A167" s="4" t="s">
        <v>9988</v>
      </c>
      <c r="B167" s="60">
        <v>-0.15346199999999999</v>
      </c>
      <c r="C167" s="60">
        <v>0.16355900000000001</v>
      </c>
      <c r="D167" s="60">
        <v>-6.8709999999999993E-2</v>
      </c>
      <c r="E167" s="4"/>
      <c r="F167" s="75">
        <v>44690.604965162034</v>
      </c>
      <c r="G167" s="4"/>
      <c r="H167" s="9"/>
      <c r="I167" s="9"/>
      <c r="J167" s="9"/>
      <c r="K167" s="9"/>
      <c r="L167" s="9"/>
      <c r="M167" s="9"/>
    </row>
    <row r="168" spans="1:13" x14ac:dyDescent="0.55000000000000004">
      <c r="A168" s="4" t="s">
        <v>9989</v>
      </c>
      <c r="B168" s="60">
        <v>-0.15332399999999999</v>
      </c>
      <c r="C168" s="60">
        <v>0.163659</v>
      </c>
      <c r="D168" s="60">
        <v>1.081083</v>
      </c>
      <c r="E168" s="4"/>
      <c r="F168" s="75">
        <v>44690.604965162034</v>
      </c>
      <c r="G168" s="4"/>
      <c r="H168" s="9"/>
      <c r="I168" s="9"/>
      <c r="J168" s="9"/>
      <c r="K168" s="9"/>
      <c r="L168" s="9"/>
      <c r="M168" s="9"/>
    </row>
    <row r="169" spans="1:13" x14ac:dyDescent="0.55000000000000004">
      <c r="A169" s="4" t="s">
        <v>9990</v>
      </c>
      <c r="B169" s="60">
        <v>0</v>
      </c>
      <c r="C169" s="60">
        <v>0</v>
      </c>
      <c r="D169" s="60">
        <v>0</v>
      </c>
      <c r="E169" s="4"/>
      <c r="F169" s="75">
        <v>44690.604965162034</v>
      </c>
      <c r="G169" s="4"/>
      <c r="H169" s="9"/>
      <c r="I169" s="9"/>
      <c r="J169" s="9"/>
      <c r="K169" s="9"/>
      <c r="L169" s="9"/>
      <c r="M169" s="9"/>
    </row>
    <row r="170" spans="1:13" x14ac:dyDescent="0.55000000000000004">
      <c r="A170" s="4"/>
      <c r="B170" s="60"/>
      <c r="C170" s="60"/>
      <c r="D170" s="60"/>
      <c r="E170" s="4"/>
      <c r="F170" s="75"/>
      <c r="G170" s="4"/>
      <c r="H170" s="9"/>
      <c r="I170" s="9"/>
      <c r="J170" s="9"/>
      <c r="K170" s="9"/>
      <c r="L170" s="9"/>
      <c r="M170" s="9"/>
    </row>
    <row r="171" spans="1:13" x14ac:dyDescent="0.55000000000000004">
      <c r="A171" s="4" t="s">
        <v>9992</v>
      </c>
      <c r="B171" s="60">
        <v>-1.0917E-2</v>
      </c>
      <c r="C171" s="60">
        <v>1.0000000000000001E-5</v>
      </c>
      <c r="D171" s="60">
        <v>0.30021799999999998</v>
      </c>
      <c r="E171" s="4"/>
      <c r="F171" s="75">
        <v>44690.604994328707</v>
      </c>
      <c r="G171" s="4"/>
      <c r="H171" s="9">
        <v>116.25399999999999</v>
      </c>
      <c r="I171" s="9">
        <v>116.297</v>
      </c>
      <c r="J171" s="9">
        <v>279.51499999999999</v>
      </c>
      <c r="K171" s="9">
        <f>H171-116.264</f>
        <v>-1.0000000000005116E-2</v>
      </c>
      <c r="L171" s="9">
        <f>I171-116.264</f>
        <v>3.3000000000001251E-2</v>
      </c>
      <c r="M171" s="9">
        <f>J171-279.5</f>
        <v>1.4999999999986358E-2</v>
      </c>
    </row>
    <row r="172" spans="1:13" x14ac:dyDescent="0.55000000000000004">
      <c r="A172" s="4" t="s">
        <v>9993</v>
      </c>
      <c r="B172" s="60">
        <v>-0.11481</v>
      </c>
      <c r="C172" s="60">
        <v>0.20214799999999999</v>
      </c>
      <c r="D172" s="60">
        <v>-0.744865</v>
      </c>
      <c r="E172" s="4"/>
      <c r="F172" s="75">
        <v>44690.604994328707</v>
      </c>
      <c r="G172" s="4"/>
      <c r="H172" s="9"/>
      <c r="I172" s="9"/>
      <c r="J172" s="9"/>
      <c r="K172" s="9"/>
      <c r="L172" s="9"/>
      <c r="M172" s="9"/>
    </row>
    <row r="173" spans="1:13" x14ac:dyDescent="0.55000000000000004">
      <c r="A173" s="4" t="s">
        <v>9994</v>
      </c>
      <c r="B173" s="60">
        <v>1.2659E-2</v>
      </c>
      <c r="C173" s="60">
        <v>0.20227500000000001</v>
      </c>
      <c r="D173" s="60">
        <v>-0.72981200000000002</v>
      </c>
      <c r="E173" s="4"/>
      <c r="F173" s="75">
        <v>44690.604994328707</v>
      </c>
      <c r="G173" s="4"/>
      <c r="H173" s="9"/>
      <c r="I173" s="9"/>
      <c r="J173" s="9"/>
      <c r="K173" s="9"/>
      <c r="L173" s="9"/>
      <c r="M173" s="9"/>
    </row>
    <row r="174" spans="1:13" x14ac:dyDescent="0.55000000000000004">
      <c r="A174" s="4" t="s">
        <v>9995</v>
      </c>
      <c r="B174" s="60">
        <v>-0.114839</v>
      </c>
      <c r="C174" s="60">
        <v>0.20219999999999999</v>
      </c>
      <c r="D174" s="60">
        <v>0.30019299999999999</v>
      </c>
      <c r="E174" s="4"/>
      <c r="F174" s="75">
        <v>44690.604994328707</v>
      </c>
      <c r="G174" s="4"/>
      <c r="H174" s="9"/>
      <c r="I174" s="9"/>
      <c r="J174" s="9"/>
      <c r="K174" s="9"/>
      <c r="L174" s="9"/>
      <c r="M174" s="9"/>
    </row>
    <row r="175" spans="1:13" x14ac:dyDescent="0.55000000000000004">
      <c r="A175" s="4" t="s">
        <v>9996</v>
      </c>
      <c r="B175" s="60">
        <v>1.2616E-2</v>
      </c>
      <c r="C175" s="60">
        <v>0.20229800000000001</v>
      </c>
      <c r="D175" s="60">
        <v>0.30023499999999997</v>
      </c>
      <c r="E175" s="4"/>
      <c r="F175" s="75">
        <v>44690.604994328707</v>
      </c>
      <c r="G175" s="4"/>
      <c r="H175" s="9"/>
      <c r="I175" s="9"/>
      <c r="J175" s="9"/>
      <c r="K175" s="9"/>
      <c r="L175" s="9"/>
      <c r="M175" s="9"/>
    </row>
    <row r="176" spans="1:13" x14ac:dyDescent="0.55000000000000004">
      <c r="A176" s="4" t="s">
        <v>9997</v>
      </c>
      <c r="B176" s="60">
        <v>-0.11485099999999999</v>
      </c>
      <c r="C176" s="60">
        <v>0.202182</v>
      </c>
      <c r="D176" s="60">
        <v>1.345259</v>
      </c>
      <c r="E176" s="4"/>
      <c r="F176" s="75">
        <v>44690.604994328707</v>
      </c>
      <c r="G176" s="4"/>
      <c r="H176" s="9"/>
      <c r="I176" s="9"/>
      <c r="J176" s="9"/>
      <c r="K176" s="9"/>
      <c r="L176" s="9"/>
      <c r="M176" s="9"/>
    </row>
    <row r="177" spans="1:13" x14ac:dyDescent="0.55000000000000004">
      <c r="A177" s="4" t="s">
        <v>9998</v>
      </c>
      <c r="B177" s="60">
        <v>1.2503E-2</v>
      </c>
      <c r="C177" s="60">
        <v>0.20236199999999999</v>
      </c>
      <c r="D177" s="60">
        <v>1.3302020000000001</v>
      </c>
      <c r="E177" s="4"/>
      <c r="F177" s="75">
        <v>44690.604994328707</v>
      </c>
      <c r="G177" s="4"/>
      <c r="H177" s="9"/>
      <c r="I177" s="9"/>
      <c r="J177" s="9"/>
      <c r="K177" s="9"/>
      <c r="L177" s="9"/>
      <c r="M177" s="9"/>
    </row>
    <row r="178" spans="1:13" x14ac:dyDescent="0.55000000000000004">
      <c r="A178" s="4" t="s">
        <v>9999</v>
      </c>
      <c r="B178" s="60">
        <v>-0.15335299999999999</v>
      </c>
      <c r="C178" s="60">
        <v>-0.16332099999999999</v>
      </c>
      <c r="D178" s="60">
        <v>-6.8472000000000005E-2</v>
      </c>
      <c r="E178" s="4"/>
      <c r="F178" s="75">
        <v>44690.604994328707</v>
      </c>
      <c r="G178" s="4"/>
      <c r="H178" s="9"/>
      <c r="I178" s="9"/>
      <c r="J178" s="9"/>
      <c r="K178" s="9"/>
      <c r="L178" s="9"/>
      <c r="M178" s="9"/>
    </row>
    <row r="179" spans="1:13" x14ac:dyDescent="0.55000000000000004">
      <c r="A179" s="4" t="s">
        <v>10000</v>
      </c>
      <c r="B179" s="60">
        <v>-0.15331900000000001</v>
      </c>
      <c r="C179" s="60">
        <v>0.163689</v>
      </c>
      <c r="D179" s="60">
        <v>-6.8538000000000002E-2</v>
      </c>
      <c r="E179" s="4"/>
      <c r="F179" s="75">
        <v>44690.604994328707</v>
      </c>
      <c r="G179" s="4"/>
      <c r="H179" s="9"/>
      <c r="I179" s="9"/>
      <c r="J179" s="9"/>
      <c r="K179" s="9"/>
      <c r="L179" s="9"/>
      <c r="M179" s="9"/>
    </row>
    <row r="180" spans="1:13" x14ac:dyDescent="0.55000000000000004">
      <c r="A180" s="4" t="s">
        <v>10001</v>
      </c>
      <c r="B180" s="60">
        <v>-0.153392</v>
      </c>
      <c r="C180" s="60">
        <v>-0.16331200000000001</v>
      </c>
      <c r="D180" s="60">
        <v>1.0814440000000001</v>
      </c>
      <c r="E180" s="4"/>
      <c r="F180" s="75">
        <v>44690.604994328707</v>
      </c>
      <c r="G180" s="4"/>
      <c r="H180" s="9"/>
      <c r="I180" s="9"/>
      <c r="J180" s="9"/>
      <c r="K180" s="9"/>
      <c r="L180" s="9"/>
      <c r="M180" s="9"/>
    </row>
    <row r="181" spans="1:13" x14ac:dyDescent="0.55000000000000004">
      <c r="A181" s="4" t="s">
        <v>10002</v>
      </c>
      <c r="B181" s="60">
        <v>-0.15331600000000001</v>
      </c>
      <c r="C181" s="60">
        <v>0.163691</v>
      </c>
      <c r="D181" s="60">
        <v>1.081412</v>
      </c>
      <c r="E181" s="4"/>
      <c r="F181" s="75">
        <v>44690.604994328707</v>
      </c>
      <c r="G181" s="4"/>
      <c r="H181" s="9"/>
      <c r="I181" s="9"/>
      <c r="J181" s="9"/>
      <c r="K181" s="9"/>
      <c r="L181" s="9"/>
      <c r="M181" s="9"/>
    </row>
    <row r="182" spans="1:13" x14ac:dyDescent="0.55000000000000004">
      <c r="A182" s="4" t="s">
        <v>10003</v>
      </c>
      <c r="B182" s="60">
        <v>0</v>
      </c>
      <c r="C182" s="60">
        <v>0</v>
      </c>
      <c r="D182" s="60">
        <v>0</v>
      </c>
      <c r="E182" s="4"/>
      <c r="F182" s="75">
        <v>44690.604994328707</v>
      </c>
      <c r="G182" s="4"/>
      <c r="H182" s="9"/>
      <c r="I182" s="9"/>
      <c r="J182" s="9"/>
      <c r="K182" s="9"/>
      <c r="L182" s="9"/>
      <c r="M182" s="9"/>
    </row>
    <row r="183" spans="1:13" x14ac:dyDescent="0.55000000000000004">
      <c r="A183" s="4" t="s">
        <v>10005</v>
      </c>
      <c r="B183" s="60">
        <v>-1.0921999999999999E-2</v>
      </c>
      <c r="C183" s="60">
        <v>-3.0000000000000001E-6</v>
      </c>
      <c r="D183" s="60">
        <v>0.29998799999999998</v>
      </c>
      <c r="E183" s="4"/>
      <c r="F183" s="75">
        <v>44690.60504328704</v>
      </c>
      <c r="G183" s="4"/>
      <c r="H183" s="9">
        <v>116.31400000000001</v>
      </c>
      <c r="I183" s="9">
        <v>116.30500000000001</v>
      </c>
      <c r="J183" s="9">
        <v>279.54300000000001</v>
      </c>
      <c r="K183" s="9">
        <f>H183-116.264</f>
        <v>5.0000000000011369E-2</v>
      </c>
      <c r="L183" s="9">
        <f>I183-116.264</f>
        <v>4.1000000000011028E-2</v>
      </c>
      <c r="M183" s="9">
        <f>J183-279.5</f>
        <v>4.3000000000006366E-2</v>
      </c>
    </row>
    <row r="184" spans="1:13" x14ac:dyDescent="0.55000000000000004">
      <c r="A184" s="4" t="s">
        <v>10006</v>
      </c>
      <c r="B184" s="60">
        <v>-0.114968</v>
      </c>
      <c r="C184" s="60">
        <v>0.202182</v>
      </c>
      <c r="D184" s="60">
        <v>-0.74509000000000003</v>
      </c>
      <c r="E184" s="4"/>
      <c r="F184" s="75">
        <v>44690.60504328704</v>
      </c>
      <c r="G184" s="4"/>
      <c r="H184" s="9"/>
      <c r="I184" s="9"/>
      <c r="J184" s="9"/>
      <c r="K184" s="9"/>
      <c r="L184" s="9"/>
      <c r="M184" s="9"/>
    </row>
    <row r="185" spans="1:13" x14ac:dyDescent="0.55000000000000004">
      <c r="A185" s="4" t="s">
        <v>10007</v>
      </c>
      <c r="B185" s="60">
        <v>1.2515999999999999E-2</v>
      </c>
      <c r="C185" s="60">
        <v>0.20218900000000001</v>
      </c>
      <c r="D185" s="60">
        <v>-0.73010699999999995</v>
      </c>
      <c r="E185" s="4"/>
      <c r="F185" s="75">
        <v>44690.60504328704</v>
      </c>
      <c r="G185" s="4"/>
      <c r="H185" s="9"/>
      <c r="I185" s="9"/>
      <c r="J185" s="9"/>
      <c r="K185" s="9"/>
      <c r="L185" s="9"/>
      <c r="M185" s="9"/>
    </row>
    <row r="186" spans="1:13" x14ac:dyDescent="0.55000000000000004">
      <c r="A186" s="4" t="s">
        <v>10008</v>
      </c>
      <c r="B186" s="60">
        <v>-0.114968</v>
      </c>
      <c r="C186" s="60">
        <v>0.202184</v>
      </c>
      <c r="D186" s="60">
        <v>0.29995899999999998</v>
      </c>
      <c r="E186" s="4"/>
      <c r="F186" s="75">
        <v>44690.60504328704</v>
      </c>
      <c r="G186" s="4"/>
      <c r="H186" s="9"/>
      <c r="I186" s="9"/>
      <c r="J186" s="9"/>
      <c r="K186" s="9"/>
      <c r="L186" s="9"/>
      <c r="M186" s="9"/>
    </row>
    <row r="187" spans="1:13" x14ac:dyDescent="0.55000000000000004">
      <c r="A187" s="4" t="s">
        <v>10009</v>
      </c>
      <c r="B187" s="60">
        <v>1.2546E-2</v>
      </c>
      <c r="C187" s="60">
        <v>0.20217499999999999</v>
      </c>
      <c r="D187" s="60">
        <v>0.29993700000000001</v>
      </c>
      <c r="E187" s="4"/>
      <c r="F187" s="75">
        <v>44690.60504328704</v>
      </c>
      <c r="G187" s="4"/>
      <c r="H187" s="9"/>
      <c r="I187" s="9"/>
      <c r="J187" s="9"/>
      <c r="K187" s="9"/>
      <c r="L187" s="9"/>
      <c r="M187" s="9"/>
    </row>
    <row r="188" spans="1:13" x14ac:dyDescent="0.55000000000000004">
      <c r="A188" s="4" t="s">
        <v>10010</v>
      </c>
      <c r="B188" s="60">
        <v>-0.11496099999999999</v>
      </c>
      <c r="C188" s="60">
        <v>0.20213200000000001</v>
      </c>
      <c r="D188" s="60">
        <v>1.3450139999999999</v>
      </c>
      <c r="E188" s="4"/>
      <c r="F188" s="75">
        <v>44690.60504328704</v>
      </c>
      <c r="G188" s="4"/>
      <c r="H188" s="9"/>
      <c r="I188" s="9"/>
      <c r="J188" s="9"/>
      <c r="K188" s="9"/>
      <c r="L188" s="9"/>
      <c r="M188" s="9"/>
    </row>
    <row r="189" spans="1:13" x14ac:dyDescent="0.55000000000000004">
      <c r="A189" s="4" t="s">
        <v>10011</v>
      </c>
      <c r="B189" s="60">
        <v>1.2539E-2</v>
      </c>
      <c r="C189" s="60">
        <v>0.20217399999999999</v>
      </c>
      <c r="D189" s="60">
        <v>1.330041</v>
      </c>
      <c r="E189" s="4"/>
      <c r="F189" s="75">
        <v>44690.60504328704</v>
      </c>
      <c r="G189" s="4"/>
      <c r="H189" s="9"/>
      <c r="I189" s="9"/>
      <c r="J189" s="9"/>
      <c r="K189" s="9"/>
      <c r="L189" s="9"/>
      <c r="M189" s="9"/>
    </row>
    <row r="190" spans="1:13" x14ac:dyDescent="0.55000000000000004">
      <c r="A190" s="4" t="s">
        <v>10012</v>
      </c>
      <c r="B190" s="60">
        <v>-0.15345600000000001</v>
      </c>
      <c r="C190" s="60">
        <v>-0.16336200000000001</v>
      </c>
      <c r="D190" s="60">
        <v>-6.8748000000000004E-2</v>
      </c>
      <c r="E190" s="4"/>
      <c r="F190" s="75">
        <v>44690.60504328704</v>
      </c>
      <c r="G190" s="4"/>
      <c r="H190" s="9"/>
      <c r="I190" s="9"/>
      <c r="J190" s="9"/>
      <c r="K190" s="9"/>
      <c r="L190" s="9"/>
      <c r="M190" s="9"/>
    </row>
    <row r="191" spans="1:13" x14ac:dyDescent="0.55000000000000004">
      <c r="A191" s="4" t="s">
        <v>10013</v>
      </c>
      <c r="B191" s="60">
        <v>-0.15341199999999999</v>
      </c>
      <c r="C191" s="60">
        <v>0.163665</v>
      </c>
      <c r="D191" s="60">
        <v>-6.8770999999999999E-2</v>
      </c>
      <c r="E191" s="4"/>
      <c r="F191" s="75">
        <v>44690.60504328704</v>
      </c>
      <c r="G191" s="4"/>
      <c r="H191" s="9"/>
      <c r="I191" s="9"/>
      <c r="J191" s="9"/>
      <c r="K191" s="9"/>
      <c r="L191" s="9"/>
      <c r="M191" s="9"/>
    </row>
    <row r="192" spans="1:13" x14ac:dyDescent="0.55000000000000004">
      <c r="A192" s="4" t="s">
        <v>10014</v>
      </c>
      <c r="B192" s="60">
        <v>-0.153477</v>
      </c>
      <c r="C192" s="60">
        <v>-0.16334299999999999</v>
      </c>
      <c r="D192" s="60">
        <v>1.0811809999999999</v>
      </c>
      <c r="E192" s="4"/>
      <c r="F192" s="75">
        <v>44690.60504328704</v>
      </c>
      <c r="G192" s="4"/>
      <c r="H192" s="9"/>
      <c r="I192" s="9"/>
      <c r="J192" s="9"/>
      <c r="K192" s="9"/>
      <c r="L192" s="9"/>
      <c r="M192" s="9"/>
    </row>
    <row r="193" spans="1:13" x14ac:dyDescent="0.55000000000000004">
      <c r="A193" s="4" t="s">
        <v>10015</v>
      </c>
      <c r="B193" s="60">
        <v>-0.153451</v>
      </c>
      <c r="C193" s="60">
        <v>0.163633</v>
      </c>
      <c r="D193" s="60">
        <v>1.081164</v>
      </c>
      <c r="E193" s="4"/>
      <c r="F193" s="75">
        <v>44690.60504328704</v>
      </c>
      <c r="G193" s="4"/>
      <c r="H193" s="9"/>
      <c r="I193" s="9"/>
      <c r="J193" s="9"/>
      <c r="K193" s="9"/>
      <c r="L193" s="9"/>
      <c r="M193" s="9"/>
    </row>
    <row r="194" spans="1:13" x14ac:dyDescent="0.55000000000000004">
      <c r="A194" s="4" t="s">
        <v>10016</v>
      </c>
      <c r="B194" s="60">
        <v>0</v>
      </c>
      <c r="C194" s="60">
        <v>0</v>
      </c>
      <c r="D194" s="60">
        <v>0</v>
      </c>
      <c r="E194" s="4"/>
      <c r="F194" s="75">
        <v>44690.60504328704</v>
      </c>
      <c r="G194" s="4"/>
      <c r="H194" s="9"/>
      <c r="I194" s="9"/>
      <c r="J194" s="9"/>
      <c r="K194" s="9"/>
      <c r="L194" s="9"/>
      <c r="M194" s="9"/>
    </row>
    <row r="195" spans="1:13" x14ac:dyDescent="0.55000000000000004">
      <c r="A195" s="4" t="s">
        <v>10018</v>
      </c>
      <c r="B195" s="60">
        <v>-1.0921E-2</v>
      </c>
      <c r="C195" s="60">
        <v>2.5999999999999998E-5</v>
      </c>
      <c r="D195" s="60">
        <v>0.300008</v>
      </c>
      <c r="E195" s="4"/>
      <c r="F195" s="75">
        <v>44690.605092245372</v>
      </c>
      <c r="G195" s="4"/>
      <c r="H195" s="9">
        <v>116.434</v>
      </c>
      <c r="I195" s="9">
        <v>116.417</v>
      </c>
      <c r="J195" s="9">
        <v>279.50399999999996</v>
      </c>
      <c r="K195" s="9">
        <f>H195-116.264</f>
        <v>0.17000000000000171</v>
      </c>
      <c r="L195" s="9">
        <f>I195-116.264</f>
        <v>0.1530000000000058</v>
      </c>
      <c r="M195" s="9">
        <f>J195-279.5</f>
        <v>3.999999999962256E-3</v>
      </c>
    </row>
    <row r="196" spans="1:13" x14ac:dyDescent="0.55000000000000004">
      <c r="A196" s="4" t="s">
        <v>10019</v>
      </c>
      <c r="B196" s="60">
        <v>-0.114955</v>
      </c>
      <c r="C196" s="60">
        <v>0.20214499999999999</v>
      </c>
      <c r="D196" s="60">
        <v>-0.745058</v>
      </c>
      <c r="E196" s="4"/>
      <c r="F196" s="75">
        <v>44690.605092245372</v>
      </c>
      <c r="G196" s="4"/>
      <c r="H196" s="9"/>
      <c r="I196" s="9"/>
      <c r="J196" s="9"/>
      <c r="K196" s="9"/>
      <c r="L196" s="9"/>
      <c r="M196" s="9"/>
    </row>
    <row r="197" spans="1:13" x14ac:dyDescent="0.55000000000000004">
      <c r="A197" s="4" t="s">
        <v>10020</v>
      </c>
      <c r="B197" s="60">
        <v>1.2534E-2</v>
      </c>
      <c r="C197" s="60">
        <v>0.202238</v>
      </c>
      <c r="D197" s="60">
        <v>-0.73011899999999996</v>
      </c>
      <c r="E197" s="4"/>
      <c r="F197" s="75">
        <v>44690.605092245372</v>
      </c>
      <c r="G197" s="4"/>
      <c r="H197" s="9"/>
      <c r="I197" s="9"/>
      <c r="J197" s="9"/>
      <c r="K197" s="9"/>
      <c r="L197" s="9"/>
      <c r="M197" s="9"/>
    </row>
    <row r="198" spans="1:13" x14ac:dyDescent="0.55000000000000004">
      <c r="A198" s="4" t="s">
        <v>10021</v>
      </c>
      <c r="B198" s="60">
        <v>-0.114936</v>
      </c>
      <c r="C198" s="60">
        <v>0.20216000000000001</v>
      </c>
      <c r="D198" s="60">
        <v>0.30003200000000002</v>
      </c>
      <c r="E198" s="4"/>
      <c r="F198" s="75">
        <v>44690.605092245372</v>
      </c>
      <c r="G198" s="4"/>
      <c r="H198" s="9"/>
      <c r="I198" s="9"/>
      <c r="J198" s="9"/>
      <c r="K198" s="9"/>
      <c r="L198" s="9"/>
      <c r="M198" s="9"/>
    </row>
    <row r="199" spans="1:13" x14ac:dyDescent="0.55000000000000004">
      <c r="A199" s="4" t="s">
        <v>10022</v>
      </c>
      <c r="B199" s="60">
        <v>1.2563E-2</v>
      </c>
      <c r="C199" s="60">
        <v>0.20230999999999999</v>
      </c>
      <c r="D199" s="60">
        <v>0.299979</v>
      </c>
      <c r="E199" s="4"/>
      <c r="F199" s="75">
        <v>44690.605092245372</v>
      </c>
      <c r="G199" s="4"/>
      <c r="H199" s="9"/>
      <c r="I199" s="9"/>
      <c r="J199" s="9"/>
      <c r="K199" s="9"/>
      <c r="L199" s="9"/>
      <c r="M199" s="9"/>
    </row>
    <row r="200" spans="1:13" x14ac:dyDescent="0.55000000000000004">
      <c r="A200" s="4" t="s">
        <v>10023</v>
      </c>
      <c r="B200" s="60">
        <v>-0.114925</v>
      </c>
      <c r="C200" s="60">
        <v>0.202181</v>
      </c>
      <c r="D200" s="60">
        <v>1.3450629999999999</v>
      </c>
      <c r="E200" s="4"/>
      <c r="F200" s="75">
        <v>44690.605092245372</v>
      </c>
      <c r="G200" s="4"/>
      <c r="H200" s="9"/>
      <c r="I200" s="9"/>
      <c r="J200" s="9"/>
      <c r="K200" s="9"/>
      <c r="L200" s="9"/>
      <c r="M200" s="9"/>
    </row>
    <row r="201" spans="1:13" x14ac:dyDescent="0.55000000000000004">
      <c r="A201" s="4" t="s">
        <v>10024</v>
      </c>
      <c r="B201" s="60">
        <v>1.2185E-2</v>
      </c>
      <c r="C201" s="60">
        <v>0.202293</v>
      </c>
      <c r="D201" s="60">
        <v>1.3300209999999999</v>
      </c>
      <c r="E201" s="4"/>
      <c r="F201" s="75">
        <v>44690.605092245372</v>
      </c>
      <c r="G201" s="4"/>
      <c r="H201" s="9"/>
      <c r="I201" s="9"/>
      <c r="J201" s="9"/>
      <c r="K201" s="9"/>
      <c r="L201" s="9"/>
      <c r="M201" s="9"/>
    </row>
    <row r="202" spans="1:13" x14ac:dyDescent="0.55000000000000004">
      <c r="A202" s="4" t="s">
        <v>10025</v>
      </c>
      <c r="B202" s="60">
        <v>-0.15343799999999999</v>
      </c>
      <c r="C202" s="60">
        <v>-0.16337099999999999</v>
      </c>
      <c r="D202" s="60">
        <v>-6.8696999999999994E-2</v>
      </c>
      <c r="E202" s="4"/>
      <c r="F202" s="75">
        <v>44690.605092245372</v>
      </c>
      <c r="G202" s="4"/>
      <c r="H202" s="9"/>
      <c r="I202" s="9"/>
      <c r="J202" s="9"/>
      <c r="K202" s="9"/>
      <c r="L202" s="9"/>
      <c r="M202" s="9"/>
    </row>
    <row r="203" spans="1:13" x14ac:dyDescent="0.55000000000000004">
      <c r="A203" s="4" t="s">
        <v>10026</v>
      </c>
      <c r="B203" s="60">
        <v>-0.15343399999999999</v>
      </c>
      <c r="C203" s="60">
        <v>0.163635</v>
      </c>
      <c r="D203" s="60">
        <v>-6.8748000000000004E-2</v>
      </c>
      <c r="E203" s="4"/>
      <c r="F203" s="75">
        <v>44690.605092245372</v>
      </c>
      <c r="G203" s="4"/>
      <c r="H203" s="9"/>
      <c r="I203" s="9"/>
      <c r="J203" s="9"/>
      <c r="K203" s="9"/>
      <c r="L203" s="9"/>
      <c r="M203" s="9"/>
    </row>
    <row r="204" spans="1:13" x14ac:dyDescent="0.55000000000000004">
      <c r="A204" s="4" t="s">
        <v>10027</v>
      </c>
      <c r="B204" s="60">
        <v>-0.15345</v>
      </c>
      <c r="C204" s="60">
        <v>-0.163271</v>
      </c>
      <c r="D204" s="60">
        <v>1.08125</v>
      </c>
      <c r="E204" s="4"/>
      <c r="F204" s="75">
        <v>44690.605092245372</v>
      </c>
      <c r="G204" s="4"/>
      <c r="H204" s="9"/>
      <c r="I204" s="9"/>
      <c r="J204" s="9"/>
      <c r="K204" s="9"/>
      <c r="L204" s="9"/>
      <c r="M204" s="9"/>
    </row>
    <row r="205" spans="1:13" x14ac:dyDescent="0.55000000000000004">
      <c r="A205" s="4" t="s">
        <v>10028</v>
      </c>
      <c r="B205" s="60">
        <v>-0.15346699999999999</v>
      </c>
      <c r="C205" s="60">
        <v>0.163716</v>
      </c>
      <c r="D205" s="60">
        <v>1.0812379999999999</v>
      </c>
      <c r="E205" s="4"/>
      <c r="F205" s="75">
        <v>44690.605092245372</v>
      </c>
      <c r="G205" s="4"/>
      <c r="H205" s="9"/>
      <c r="I205" s="9"/>
      <c r="J205" s="9"/>
      <c r="K205" s="9"/>
      <c r="L205" s="9"/>
      <c r="M205" s="9"/>
    </row>
    <row r="206" spans="1:13" x14ac:dyDescent="0.55000000000000004">
      <c r="A206" s="4" t="s">
        <v>10029</v>
      </c>
      <c r="B206" s="60">
        <v>0</v>
      </c>
      <c r="C206" s="60">
        <v>0</v>
      </c>
      <c r="D206" s="60">
        <v>0</v>
      </c>
      <c r="E206" s="4"/>
      <c r="F206" s="75">
        <v>44690.605092245372</v>
      </c>
      <c r="G206" s="4"/>
      <c r="H206" s="9"/>
      <c r="I206" s="9"/>
      <c r="J206" s="9"/>
      <c r="K206" s="9"/>
      <c r="L206" s="9"/>
      <c r="M206" s="9"/>
    </row>
    <row r="207" spans="1:13" x14ac:dyDescent="0.55000000000000004">
      <c r="A207" s="4" t="s">
        <v>10031</v>
      </c>
      <c r="B207" s="60">
        <v>-1.0926E-2</v>
      </c>
      <c r="C207" s="60">
        <v>0</v>
      </c>
      <c r="D207" s="60">
        <v>0.29974699999999999</v>
      </c>
      <c r="E207" s="4"/>
      <c r="F207" s="75">
        <v>44690.605119791668</v>
      </c>
      <c r="G207" s="4"/>
      <c r="H207" s="9">
        <v>116.28399999999999</v>
      </c>
      <c r="I207" s="9">
        <v>116.34700000000001</v>
      </c>
      <c r="J207" s="9">
        <v>279.57</v>
      </c>
      <c r="K207" s="9">
        <f>H207-116.264</f>
        <v>1.9999999999996021E-2</v>
      </c>
      <c r="L207" s="9">
        <f>I207-116.264</f>
        <v>8.3000000000012619E-2</v>
      </c>
      <c r="M207" s="9">
        <f>J207-279.5</f>
        <v>6.9999999999993179E-2</v>
      </c>
    </row>
    <row r="208" spans="1:13" x14ac:dyDescent="0.55000000000000004">
      <c r="A208" s="4" t="s">
        <v>10032</v>
      </c>
      <c r="B208" s="60">
        <v>-0.114839</v>
      </c>
      <c r="C208" s="60">
        <v>0.20197799999999999</v>
      </c>
      <c r="D208" s="60">
        <v>-0.74542299999999995</v>
      </c>
      <c r="E208" s="4"/>
      <c r="F208" s="75">
        <v>44690.605119791668</v>
      </c>
      <c r="G208" s="4"/>
      <c r="H208" s="9"/>
      <c r="I208" s="9"/>
      <c r="J208" s="9"/>
      <c r="K208" s="9"/>
      <c r="L208" s="9"/>
      <c r="M208" s="9"/>
    </row>
    <row r="209" spans="1:13" x14ac:dyDescent="0.55000000000000004">
      <c r="A209" s="4" t="s">
        <v>10033</v>
      </c>
      <c r="B209" s="60">
        <v>1.2713E-2</v>
      </c>
      <c r="C209" s="60">
        <v>0.20224400000000001</v>
      </c>
      <c r="D209" s="60">
        <v>-0.73039600000000005</v>
      </c>
      <c r="E209" s="4"/>
      <c r="F209" s="75">
        <v>44690.605119791668</v>
      </c>
      <c r="G209" s="4"/>
      <c r="H209" s="9"/>
      <c r="I209" s="9"/>
      <c r="J209" s="9"/>
      <c r="K209" s="9"/>
      <c r="L209" s="9"/>
      <c r="M209" s="9"/>
    </row>
    <row r="210" spans="1:13" x14ac:dyDescent="0.55000000000000004">
      <c r="A210" s="4" t="s">
        <v>10034</v>
      </c>
      <c r="B210" s="60">
        <v>-0.114957</v>
      </c>
      <c r="C210" s="60">
        <v>0.201964</v>
      </c>
      <c r="D210" s="60">
        <v>0.299653</v>
      </c>
      <c r="E210" s="4"/>
      <c r="F210" s="75">
        <v>44690.605119791668</v>
      </c>
      <c r="G210" s="4"/>
      <c r="H210" s="9"/>
      <c r="I210" s="9"/>
      <c r="J210" s="9"/>
      <c r="K210" s="9"/>
      <c r="L210" s="9"/>
      <c r="M210" s="9"/>
    </row>
    <row r="211" spans="1:13" x14ac:dyDescent="0.55000000000000004">
      <c r="A211" s="4" t="s">
        <v>10035</v>
      </c>
      <c r="B211" s="60">
        <v>1.264E-2</v>
      </c>
      <c r="C211" s="60">
        <v>0.20227500000000001</v>
      </c>
      <c r="D211" s="60">
        <v>0.29965399999999998</v>
      </c>
      <c r="E211" s="4"/>
      <c r="F211" s="75">
        <v>44690.605119791668</v>
      </c>
      <c r="G211" s="4"/>
      <c r="H211" s="9"/>
      <c r="I211" s="9"/>
      <c r="J211" s="9"/>
      <c r="K211" s="9"/>
      <c r="L211" s="9"/>
      <c r="M211" s="9"/>
    </row>
    <row r="212" spans="1:13" x14ac:dyDescent="0.55000000000000004">
      <c r="A212" s="4" t="s">
        <v>10036</v>
      </c>
      <c r="B212" s="60">
        <v>-0.11484800000000001</v>
      </c>
      <c r="C212" s="60">
        <v>0.201959</v>
      </c>
      <c r="D212" s="60">
        <v>1.3447249999999999</v>
      </c>
      <c r="E212" s="4"/>
      <c r="F212" s="75">
        <v>44690.605119791668</v>
      </c>
      <c r="G212" s="4"/>
      <c r="H212" s="9"/>
      <c r="I212" s="9"/>
      <c r="J212" s="9"/>
      <c r="K212" s="9"/>
      <c r="L212" s="9"/>
      <c r="M212" s="9"/>
    </row>
    <row r="213" spans="1:13" x14ac:dyDescent="0.55000000000000004">
      <c r="A213" s="4" t="s">
        <v>10037</v>
      </c>
      <c r="B213" s="60">
        <v>1.2548E-2</v>
      </c>
      <c r="C213" s="60">
        <v>0.20222799999999999</v>
      </c>
      <c r="D213" s="60">
        <v>1.3296680000000001</v>
      </c>
      <c r="E213" s="4"/>
      <c r="F213" s="75">
        <v>44690.605119791668</v>
      </c>
      <c r="G213" s="4"/>
      <c r="H213" s="9"/>
      <c r="I213" s="9"/>
      <c r="J213" s="9"/>
      <c r="K213" s="9"/>
      <c r="L213" s="9"/>
      <c r="M213" s="9"/>
    </row>
    <row r="214" spans="1:13" x14ac:dyDescent="0.55000000000000004">
      <c r="A214" s="4" t="s">
        <v>10038</v>
      </c>
      <c r="B214" s="60">
        <v>-0.15351899999999999</v>
      </c>
      <c r="C214" s="60">
        <v>-0.16333700000000001</v>
      </c>
      <c r="D214" s="60">
        <v>-6.9033999999999998E-2</v>
      </c>
      <c r="E214" s="4"/>
      <c r="F214" s="75">
        <v>44690.605119791668</v>
      </c>
      <c r="G214" s="4"/>
      <c r="H214" s="9"/>
      <c r="I214" s="9"/>
      <c r="J214" s="9"/>
      <c r="K214" s="9"/>
      <c r="L214" s="9"/>
      <c r="M214" s="9"/>
    </row>
    <row r="215" spans="1:13" x14ac:dyDescent="0.55000000000000004">
      <c r="A215" s="4" t="s">
        <v>10039</v>
      </c>
      <c r="B215" s="60">
        <v>-0.15337000000000001</v>
      </c>
      <c r="C215" s="60">
        <v>0.16363800000000001</v>
      </c>
      <c r="D215" s="60">
        <v>-6.9115999999999997E-2</v>
      </c>
      <c r="E215" s="4"/>
      <c r="F215" s="75">
        <v>44690.605119791668</v>
      </c>
      <c r="G215" s="4"/>
      <c r="H215" s="9"/>
      <c r="I215" s="9"/>
      <c r="J215" s="9"/>
      <c r="K215" s="9"/>
      <c r="L215" s="9"/>
      <c r="M215" s="9"/>
    </row>
    <row r="216" spans="1:13" x14ac:dyDescent="0.55000000000000004">
      <c r="A216" s="4" t="s">
        <v>10040</v>
      </c>
      <c r="B216" s="60">
        <v>-0.15343100000000001</v>
      </c>
      <c r="C216" s="60">
        <v>-0.163358</v>
      </c>
      <c r="D216" s="60">
        <v>1.080911</v>
      </c>
      <c r="E216" s="4"/>
      <c r="F216" s="75">
        <v>44690.605119791668</v>
      </c>
      <c r="G216" s="4"/>
      <c r="H216" s="9"/>
      <c r="I216" s="9"/>
      <c r="J216" s="9"/>
      <c r="K216" s="9"/>
      <c r="L216" s="9"/>
      <c r="M216" s="9"/>
    </row>
    <row r="217" spans="1:13" x14ac:dyDescent="0.55000000000000004">
      <c r="A217" s="4" t="s">
        <v>10041</v>
      </c>
      <c r="B217" s="60">
        <v>-0.15332599999999999</v>
      </c>
      <c r="C217" s="60">
        <v>0.16358900000000001</v>
      </c>
      <c r="D217" s="60">
        <v>1.0808519999999999</v>
      </c>
      <c r="E217" s="4"/>
      <c r="F217" s="75">
        <v>44690.605119791668</v>
      </c>
      <c r="G217" s="4"/>
      <c r="H217" s="9"/>
      <c r="I217" s="9"/>
      <c r="J217" s="9"/>
      <c r="K217" s="9"/>
      <c r="L217" s="9"/>
      <c r="M217" s="9"/>
    </row>
    <row r="218" spans="1:13" x14ac:dyDescent="0.55000000000000004">
      <c r="A218" s="4" t="s">
        <v>10042</v>
      </c>
      <c r="B218" s="60">
        <v>0</v>
      </c>
      <c r="C218" s="60">
        <v>0</v>
      </c>
      <c r="D218" s="60">
        <v>0</v>
      </c>
      <c r="E218" s="4"/>
      <c r="F218" s="75">
        <v>44690.605119791668</v>
      </c>
      <c r="G218" s="4"/>
      <c r="H218" s="9"/>
      <c r="I218" s="9"/>
      <c r="J218" s="9"/>
      <c r="K218" s="9"/>
      <c r="L218" s="9"/>
      <c r="M218" s="9"/>
    </row>
    <row r="219" spans="1:13" x14ac:dyDescent="0.55000000000000004">
      <c r="A219" s="4" t="s">
        <v>10044</v>
      </c>
      <c r="B219" s="60">
        <v>-1.0926E-2</v>
      </c>
      <c r="C219" s="60">
        <v>1.9999999999999999E-6</v>
      </c>
      <c r="D219" s="60">
        <v>0.29972900000000002</v>
      </c>
      <c r="E219" s="4"/>
      <c r="F219" s="75">
        <v>44690.605168865739</v>
      </c>
      <c r="G219" s="4"/>
      <c r="H219" s="9">
        <v>116.22799999999999</v>
      </c>
      <c r="I219" s="9">
        <v>116.29900000000001</v>
      </c>
      <c r="J219" s="9">
        <v>279.52300000000002</v>
      </c>
      <c r="K219" s="9">
        <f>H219-116.264</f>
        <v>-3.6000000000001364E-2</v>
      </c>
      <c r="L219" s="9">
        <f>I219-116.264</f>
        <v>3.50000000000108E-2</v>
      </c>
      <c r="M219" s="9">
        <f>J219-279.5</f>
        <v>2.3000000000024556E-2</v>
      </c>
    </row>
    <row r="220" spans="1:13" x14ac:dyDescent="0.55000000000000004">
      <c r="A220" s="4" t="s">
        <v>10045</v>
      </c>
      <c r="B220" s="60">
        <v>-0.11490400000000001</v>
      </c>
      <c r="C220" s="60">
        <v>0.201959</v>
      </c>
      <c r="D220" s="60">
        <v>-0.74535200000000001</v>
      </c>
      <c r="E220" s="4"/>
      <c r="F220" s="75">
        <v>44690.605168865739</v>
      </c>
      <c r="G220" s="4"/>
      <c r="H220" s="9"/>
      <c r="I220" s="9"/>
      <c r="J220" s="9"/>
      <c r="K220" s="9"/>
      <c r="L220" s="9"/>
      <c r="M220" s="9"/>
    </row>
    <row r="221" spans="1:13" x14ac:dyDescent="0.55000000000000004">
      <c r="A221" s="4" t="s">
        <v>10046</v>
      </c>
      <c r="B221" s="60">
        <v>1.2623000000000001E-2</v>
      </c>
      <c r="C221" s="60">
        <v>0.202179</v>
      </c>
      <c r="D221" s="60">
        <v>-0.73034200000000005</v>
      </c>
      <c r="E221" s="4"/>
      <c r="F221" s="75">
        <v>44690.605168865739</v>
      </c>
      <c r="G221" s="4"/>
      <c r="H221" s="9"/>
      <c r="I221" s="9"/>
      <c r="J221" s="9"/>
      <c r="K221" s="9"/>
      <c r="L221" s="9"/>
      <c r="M221" s="9"/>
    </row>
    <row r="222" spans="1:13" x14ac:dyDescent="0.55000000000000004">
      <c r="A222" s="4" t="s">
        <v>10047</v>
      </c>
      <c r="B222" s="60">
        <v>1.2583E-2</v>
      </c>
      <c r="C222" s="60">
        <v>0.20217599999999999</v>
      </c>
      <c r="D222" s="60">
        <v>0.299703</v>
      </c>
      <c r="E222" s="4"/>
      <c r="F222" s="75">
        <v>44690.605168865739</v>
      </c>
      <c r="G222" s="4"/>
      <c r="H222" s="9"/>
      <c r="I222" s="9"/>
      <c r="J222" s="9"/>
      <c r="K222" s="9"/>
      <c r="L222" s="9"/>
      <c r="M222" s="9"/>
    </row>
    <row r="223" spans="1:13" x14ac:dyDescent="0.55000000000000004">
      <c r="A223" s="4" t="s">
        <v>10048</v>
      </c>
      <c r="B223" s="60">
        <v>-0.114916</v>
      </c>
      <c r="C223" s="60">
        <v>0.201931</v>
      </c>
      <c r="D223" s="60">
        <v>1.3447659999999999</v>
      </c>
      <c r="E223" s="4"/>
      <c r="F223" s="75">
        <v>44690.605168865739</v>
      </c>
      <c r="G223" s="4"/>
      <c r="H223" s="9"/>
      <c r="I223" s="9"/>
      <c r="J223" s="9"/>
      <c r="K223" s="9"/>
      <c r="L223" s="9"/>
      <c r="M223" s="9"/>
    </row>
    <row r="224" spans="1:13" x14ac:dyDescent="0.55000000000000004">
      <c r="A224" s="4" t="s">
        <v>10049</v>
      </c>
      <c r="B224" s="60">
        <v>-0.15348899999999999</v>
      </c>
      <c r="C224" s="60">
        <v>-0.16334699999999999</v>
      </c>
      <c r="D224" s="60">
        <v>-6.9000000000000006E-2</v>
      </c>
      <c r="E224" s="4"/>
      <c r="F224" s="75">
        <v>44690.605168865739</v>
      </c>
      <c r="G224" s="4"/>
      <c r="H224" s="9"/>
      <c r="I224" s="9"/>
      <c r="J224" s="9"/>
      <c r="K224" s="9"/>
      <c r="L224" s="9"/>
      <c r="M224" s="9"/>
    </row>
    <row r="225" spans="1:13" x14ac:dyDescent="0.55000000000000004">
      <c r="A225" s="4" t="s">
        <v>10050</v>
      </c>
      <c r="B225" s="60">
        <v>-0.15340799999999999</v>
      </c>
      <c r="C225" s="60">
        <v>0.16366600000000001</v>
      </c>
      <c r="D225" s="60">
        <v>-6.905E-2</v>
      </c>
      <c r="E225" s="4"/>
      <c r="F225" s="75">
        <v>44690.605168865739</v>
      </c>
      <c r="G225" s="4"/>
      <c r="H225" s="9"/>
      <c r="I225" s="9"/>
      <c r="J225" s="9"/>
      <c r="K225" s="9"/>
      <c r="L225" s="9"/>
      <c r="M225" s="9"/>
    </row>
    <row r="226" spans="1:13" x14ac:dyDescent="0.55000000000000004">
      <c r="A226" s="4" t="s">
        <v>10051</v>
      </c>
      <c r="B226" s="60">
        <v>-0.153473</v>
      </c>
      <c r="C226" s="60">
        <v>-0.16336100000000001</v>
      </c>
      <c r="D226" s="60">
        <v>1.080932</v>
      </c>
      <c r="E226" s="4"/>
      <c r="F226" s="75">
        <v>44690.605168865739</v>
      </c>
      <c r="G226" s="4"/>
      <c r="H226" s="9"/>
      <c r="I226" s="9"/>
      <c r="J226" s="9"/>
      <c r="K226" s="9"/>
      <c r="L226" s="9"/>
      <c r="M226" s="9"/>
    </row>
    <row r="227" spans="1:13" x14ac:dyDescent="0.55000000000000004">
      <c r="A227" s="4" t="s">
        <v>10052</v>
      </c>
      <c r="B227" s="60">
        <v>-0.15337999999999999</v>
      </c>
      <c r="C227" s="60">
        <v>0.163632</v>
      </c>
      <c r="D227" s="60">
        <v>1.0808880000000001</v>
      </c>
      <c r="E227" s="4"/>
      <c r="F227" s="75">
        <v>44690.605168865739</v>
      </c>
      <c r="G227" s="4"/>
      <c r="H227" s="9"/>
      <c r="I227" s="9"/>
      <c r="J227" s="9"/>
      <c r="K227" s="9"/>
      <c r="L227" s="9"/>
      <c r="M227" s="9"/>
    </row>
    <row r="228" spans="1:13" x14ac:dyDescent="0.55000000000000004">
      <c r="A228" s="4" t="s">
        <v>10053</v>
      </c>
      <c r="B228" s="60">
        <v>0</v>
      </c>
      <c r="C228" s="60">
        <v>0</v>
      </c>
      <c r="D228" s="60">
        <v>0</v>
      </c>
      <c r="E228" s="4"/>
      <c r="F228" s="75">
        <v>44690.605168865739</v>
      </c>
      <c r="G228" s="4"/>
      <c r="H228" s="9"/>
      <c r="I228" s="9"/>
      <c r="J228" s="9"/>
      <c r="K228" s="9"/>
      <c r="L228" s="9"/>
      <c r="M228" s="9"/>
    </row>
    <row r="229" spans="1:13" x14ac:dyDescent="0.55000000000000004">
      <c r="A229" s="4"/>
      <c r="B229" s="60"/>
      <c r="C229" s="60"/>
      <c r="D229" s="60"/>
      <c r="E229" s="4"/>
      <c r="F229" s="75"/>
      <c r="G229" s="4"/>
      <c r="H229" s="9"/>
      <c r="I229" s="9"/>
      <c r="J229" s="9"/>
      <c r="K229" s="9"/>
      <c r="L229" s="9"/>
      <c r="M229" s="9"/>
    </row>
    <row r="230" spans="1:13" x14ac:dyDescent="0.55000000000000004">
      <c r="A230" s="4"/>
      <c r="B230" s="60"/>
      <c r="C230" s="60"/>
      <c r="D230" s="60"/>
      <c r="E230" s="4"/>
      <c r="F230" s="75"/>
      <c r="G230" s="4"/>
      <c r="H230" s="9"/>
      <c r="I230" s="9"/>
      <c r="J230" s="9"/>
      <c r="K230" s="9"/>
      <c r="L230" s="9"/>
      <c r="M230" s="9"/>
    </row>
    <row r="231" spans="1:13" x14ac:dyDescent="0.55000000000000004">
      <c r="A231" s="4" t="s">
        <v>10055</v>
      </c>
      <c r="B231" s="60">
        <v>-1.0923E-2</v>
      </c>
      <c r="C231" s="60">
        <v>1.9999999999999999E-6</v>
      </c>
      <c r="D231" s="60">
        <v>0.29992400000000002</v>
      </c>
      <c r="E231" s="4"/>
      <c r="F231" s="75">
        <v>44690.605218865741</v>
      </c>
      <c r="G231" s="4"/>
      <c r="H231" s="9">
        <v>116.18599999999999</v>
      </c>
      <c r="I231" s="9">
        <v>116.20099999999999</v>
      </c>
      <c r="J231" s="9">
        <v>279.55</v>
      </c>
      <c r="K231" s="9">
        <f>H231-116.264</f>
        <v>-7.8000000000002956E-2</v>
      </c>
      <c r="L231" s="9">
        <f>I231-116.264</f>
        <v>-6.3000000000002387E-2</v>
      </c>
      <c r="M231" s="9">
        <f>J231-279.5</f>
        <v>5.0000000000011369E-2</v>
      </c>
    </row>
    <row r="232" spans="1:13" x14ac:dyDescent="0.55000000000000004">
      <c r="A232" s="4" t="s">
        <v>10056</v>
      </c>
      <c r="B232" s="60">
        <v>-0.1148</v>
      </c>
      <c r="C232" s="60">
        <v>0.20218700000000001</v>
      </c>
      <c r="D232" s="60">
        <v>-0.74512</v>
      </c>
      <c r="E232" s="4"/>
      <c r="F232" s="75">
        <v>44690.605218865741</v>
      </c>
      <c r="G232" s="4"/>
      <c r="H232" s="9"/>
      <c r="I232" s="9"/>
      <c r="J232" s="9"/>
      <c r="K232" s="9"/>
      <c r="L232" s="9"/>
      <c r="M232" s="9"/>
    </row>
    <row r="233" spans="1:13" x14ac:dyDescent="0.55000000000000004">
      <c r="A233" s="4" t="s">
        <v>10057</v>
      </c>
      <c r="B233" s="60">
        <v>1.2537E-2</v>
      </c>
      <c r="C233" s="60">
        <v>0.20213800000000001</v>
      </c>
      <c r="D233" s="60">
        <v>-0.73013799999999995</v>
      </c>
      <c r="E233" s="4"/>
      <c r="F233" s="75">
        <v>44690.605218865741</v>
      </c>
      <c r="G233" s="4"/>
      <c r="H233" s="9"/>
      <c r="I233" s="9"/>
      <c r="J233" s="9"/>
      <c r="K233" s="9"/>
      <c r="L233" s="9"/>
      <c r="M233" s="9"/>
    </row>
    <row r="234" spans="1:13" x14ac:dyDescent="0.55000000000000004">
      <c r="A234" s="4" t="s">
        <v>10058</v>
      </c>
      <c r="B234" s="60">
        <v>-0.11494500000000001</v>
      </c>
      <c r="C234" s="60">
        <v>0.20200899999999999</v>
      </c>
      <c r="D234" s="60">
        <v>0.299929</v>
      </c>
      <c r="E234" s="4"/>
      <c r="F234" s="75">
        <v>44690.605218865741</v>
      </c>
      <c r="G234" s="4"/>
      <c r="H234" s="9"/>
      <c r="I234" s="9"/>
      <c r="J234" s="9"/>
      <c r="K234" s="9"/>
      <c r="L234" s="9"/>
      <c r="M234" s="9"/>
    </row>
    <row r="235" spans="1:13" x14ac:dyDescent="0.55000000000000004">
      <c r="A235" s="4" t="s">
        <v>10059</v>
      </c>
      <c r="B235" s="60">
        <v>1.2598E-2</v>
      </c>
      <c r="C235" s="60">
        <v>0.202127</v>
      </c>
      <c r="D235" s="60">
        <v>0.29984899999999998</v>
      </c>
      <c r="E235" s="4"/>
      <c r="F235" s="75">
        <v>44690.605218865741</v>
      </c>
      <c r="G235" s="4"/>
      <c r="H235" s="9"/>
      <c r="I235" s="9"/>
      <c r="J235" s="9"/>
      <c r="K235" s="9"/>
      <c r="L235" s="9"/>
      <c r="M235" s="9"/>
    </row>
    <row r="236" spans="1:13" x14ac:dyDescent="0.55000000000000004">
      <c r="A236" s="4" t="s">
        <v>10060</v>
      </c>
      <c r="B236" s="60">
        <v>-0.114938</v>
      </c>
      <c r="C236" s="60">
        <v>0.202013</v>
      </c>
      <c r="D236" s="60">
        <v>1.344949</v>
      </c>
      <c r="E236" s="4"/>
      <c r="F236" s="75">
        <v>44690.605218865741</v>
      </c>
      <c r="G236" s="4"/>
      <c r="H236" s="9"/>
      <c r="I236" s="9"/>
      <c r="J236" s="9"/>
      <c r="K236" s="9"/>
      <c r="L236" s="9"/>
      <c r="M236" s="9"/>
    </row>
    <row r="237" spans="1:13" x14ac:dyDescent="0.55000000000000004">
      <c r="A237" s="4" t="s">
        <v>10061</v>
      </c>
      <c r="B237" s="60">
        <v>1.2572E-2</v>
      </c>
      <c r="C237" s="60">
        <v>0.202128</v>
      </c>
      <c r="D237" s="60">
        <v>1.329928</v>
      </c>
      <c r="E237" s="4"/>
      <c r="F237" s="75">
        <v>44690.605218865741</v>
      </c>
      <c r="G237" s="4"/>
      <c r="H237" s="9"/>
      <c r="I237" s="9"/>
      <c r="J237" s="9"/>
      <c r="K237" s="9"/>
      <c r="L237" s="9"/>
      <c r="M237" s="9"/>
    </row>
    <row r="238" spans="1:13" x14ac:dyDescent="0.55000000000000004">
      <c r="A238" s="4" t="s">
        <v>10062</v>
      </c>
      <c r="B238" s="60">
        <v>-0.15346899999999999</v>
      </c>
      <c r="C238" s="60">
        <v>-0.163298</v>
      </c>
      <c r="D238" s="60">
        <v>-6.88E-2</v>
      </c>
      <c r="E238" s="4"/>
      <c r="F238" s="75">
        <v>44690.605218865741</v>
      </c>
      <c r="G238" s="4"/>
      <c r="H238" s="9"/>
      <c r="I238" s="9"/>
      <c r="J238" s="9"/>
      <c r="K238" s="9"/>
      <c r="L238" s="9"/>
      <c r="M238" s="9"/>
    </row>
    <row r="239" spans="1:13" x14ac:dyDescent="0.55000000000000004">
      <c r="A239" s="4" t="s">
        <v>10063</v>
      </c>
      <c r="B239" s="60">
        <v>-0.153388</v>
      </c>
      <c r="C239" s="60">
        <v>0.163664</v>
      </c>
      <c r="D239" s="60">
        <v>-6.8846000000000004E-2</v>
      </c>
      <c r="E239" s="4"/>
      <c r="F239" s="75">
        <v>44690.605218865741</v>
      </c>
      <c r="G239" s="4"/>
      <c r="H239" s="9"/>
      <c r="I239" s="9"/>
      <c r="J239" s="9"/>
      <c r="K239" s="9"/>
      <c r="L239" s="9"/>
      <c r="M239" s="9"/>
    </row>
    <row r="240" spans="1:13" x14ac:dyDescent="0.55000000000000004">
      <c r="A240" s="4" t="s">
        <v>10064</v>
      </c>
      <c r="B240" s="60">
        <v>-0.153477</v>
      </c>
      <c r="C240" s="60">
        <v>-0.163329</v>
      </c>
      <c r="D240" s="60">
        <v>1.08114</v>
      </c>
      <c r="E240" s="4"/>
      <c r="F240" s="75">
        <v>44690.605218865741</v>
      </c>
      <c r="G240" s="4"/>
      <c r="H240" s="9"/>
      <c r="I240" s="9"/>
      <c r="J240" s="9"/>
      <c r="K240" s="9"/>
      <c r="L240" s="9"/>
      <c r="M240" s="9"/>
    </row>
    <row r="241" spans="1:13" x14ac:dyDescent="0.55000000000000004">
      <c r="A241" s="4" t="s">
        <v>10065</v>
      </c>
      <c r="B241" s="60">
        <v>-0.153365</v>
      </c>
      <c r="C241" s="60">
        <v>0.16367799999999999</v>
      </c>
      <c r="D241" s="60">
        <v>1.0810930000000001</v>
      </c>
      <c r="E241" s="4"/>
      <c r="F241" s="75">
        <v>44690.605218865741</v>
      </c>
      <c r="G241" s="4"/>
      <c r="H241" s="9"/>
      <c r="I241" s="9"/>
      <c r="J241" s="9"/>
      <c r="K241" s="9"/>
      <c r="L241" s="9"/>
      <c r="M241" s="9"/>
    </row>
    <row r="242" spans="1:13" x14ac:dyDescent="0.55000000000000004">
      <c r="A242" s="4" t="s">
        <v>10066</v>
      </c>
      <c r="B242" s="60">
        <v>0</v>
      </c>
      <c r="C242" s="60">
        <v>0</v>
      </c>
      <c r="D242" s="60">
        <v>0</v>
      </c>
      <c r="E242" s="4"/>
      <c r="F242" s="75">
        <v>44690.605218865741</v>
      </c>
      <c r="G242" s="4"/>
      <c r="H242" s="9"/>
      <c r="I242" s="9"/>
      <c r="J242" s="9"/>
      <c r="K242" s="9"/>
      <c r="L242" s="9"/>
      <c r="M242" s="9"/>
    </row>
    <row r="243" spans="1:13" x14ac:dyDescent="0.55000000000000004">
      <c r="A243" s="4" t="s">
        <v>10068</v>
      </c>
      <c r="B243" s="60">
        <v>-1.0916E-2</v>
      </c>
      <c r="C243" s="60">
        <v>1.9999999999999999E-6</v>
      </c>
      <c r="D243" s="60">
        <v>0.30028500000000002</v>
      </c>
      <c r="E243" s="4"/>
      <c r="F243" s="75">
        <v>44690.605248611108</v>
      </c>
      <c r="G243" s="4"/>
      <c r="H243" s="9">
        <v>116.26100000000001</v>
      </c>
      <c r="I243" s="9">
        <v>116.262</v>
      </c>
      <c r="J243" s="9">
        <v>279.50199999999995</v>
      </c>
      <c r="K243" s="9">
        <f>H243-116.264</f>
        <v>-2.9999999999859028E-3</v>
      </c>
      <c r="L243" s="9">
        <f>I243-116.264</f>
        <v>-1.9999999999953388E-3</v>
      </c>
      <c r="M243" s="9">
        <f>J243-279.5</f>
        <v>1.9999999999527063E-3</v>
      </c>
    </row>
    <row r="244" spans="1:13" x14ac:dyDescent="0.55000000000000004">
      <c r="A244" s="4" t="s">
        <v>10069</v>
      </c>
      <c r="B244" s="60">
        <v>-0.114977</v>
      </c>
      <c r="C244" s="60">
        <v>0.20197499999999999</v>
      </c>
      <c r="D244" s="60">
        <v>-0.74482000000000004</v>
      </c>
      <c r="E244" s="4"/>
      <c r="F244" s="75">
        <v>44690.605248611108</v>
      </c>
      <c r="G244" s="4"/>
      <c r="H244" s="9"/>
      <c r="I244" s="9"/>
      <c r="J244" s="9"/>
      <c r="K244" s="9"/>
      <c r="L244" s="9"/>
      <c r="M244" s="9"/>
    </row>
    <row r="245" spans="1:13" x14ac:dyDescent="0.55000000000000004">
      <c r="A245" s="4" t="s">
        <v>10070</v>
      </c>
      <c r="B245" s="60">
        <v>1.2482999999999999E-2</v>
      </c>
      <c r="C245" s="60">
        <v>0.20216600000000001</v>
      </c>
      <c r="D245" s="60">
        <v>-0.7298</v>
      </c>
      <c r="E245" s="4"/>
      <c r="F245" s="75">
        <v>44690.605248611108</v>
      </c>
      <c r="G245" s="4"/>
      <c r="H245" s="9"/>
      <c r="I245" s="9"/>
      <c r="J245" s="9"/>
      <c r="K245" s="9"/>
      <c r="L245" s="9"/>
      <c r="M245" s="9"/>
    </row>
    <row r="246" spans="1:13" x14ac:dyDescent="0.55000000000000004">
      <c r="A246" s="4" t="s">
        <v>10071</v>
      </c>
      <c r="B246" s="60">
        <v>-0.114926</v>
      </c>
      <c r="C246" s="60">
        <v>0.20200699999999999</v>
      </c>
      <c r="D246" s="60">
        <v>0.30024200000000001</v>
      </c>
      <c r="E246" s="4"/>
      <c r="F246" s="75">
        <v>44690.605248611108</v>
      </c>
      <c r="G246" s="4"/>
      <c r="H246" s="9"/>
      <c r="I246" s="9"/>
      <c r="J246" s="9"/>
      <c r="K246" s="9"/>
      <c r="L246" s="9"/>
      <c r="M246" s="9"/>
    </row>
    <row r="247" spans="1:13" x14ac:dyDescent="0.55000000000000004">
      <c r="A247" s="4" t="s">
        <v>10072</v>
      </c>
      <c r="B247" s="60">
        <v>1.2593E-2</v>
      </c>
      <c r="C247" s="60">
        <v>0.20216799999999999</v>
      </c>
      <c r="D247" s="60">
        <v>0.300234</v>
      </c>
      <c r="E247" s="4"/>
      <c r="F247" s="75">
        <v>44690.605248611108</v>
      </c>
      <c r="G247" s="4"/>
      <c r="H247" s="9"/>
      <c r="I247" s="9"/>
      <c r="J247" s="9"/>
      <c r="K247" s="9"/>
      <c r="L247" s="9"/>
      <c r="M247" s="9"/>
    </row>
    <row r="248" spans="1:13" x14ac:dyDescent="0.55000000000000004">
      <c r="A248" s="4" t="s">
        <v>10073</v>
      </c>
      <c r="B248" s="60">
        <v>-0.11497400000000001</v>
      </c>
      <c r="C248" s="60">
        <v>0.201985</v>
      </c>
      <c r="D248" s="60">
        <v>1.3453219999999999</v>
      </c>
      <c r="E248" s="4"/>
      <c r="F248" s="75">
        <v>44690.605248611108</v>
      </c>
      <c r="G248" s="4"/>
      <c r="H248" s="9"/>
      <c r="I248" s="9"/>
      <c r="J248" s="9"/>
      <c r="K248" s="9"/>
      <c r="L248" s="9"/>
      <c r="M248" s="9"/>
    </row>
    <row r="249" spans="1:13" x14ac:dyDescent="0.55000000000000004">
      <c r="A249" s="4" t="s">
        <v>10074</v>
      </c>
      <c r="B249" s="60">
        <v>1.2524E-2</v>
      </c>
      <c r="C249" s="60">
        <v>0.202127</v>
      </c>
      <c r="D249" s="60">
        <v>1.330287</v>
      </c>
      <c r="E249" s="4"/>
      <c r="F249" s="75">
        <v>44690.605248611108</v>
      </c>
      <c r="G249" s="4"/>
      <c r="H249" s="9"/>
      <c r="I249" s="9"/>
      <c r="J249" s="9"/>
      <c r="K249" s="9"/>
      <c r="L249" s="9"/>
      <c r="M249" s="9"/>
    </row>
    <row r="250" spans="1:13" x14ac:dyDescent="0.55000000000000004">
      <c r="A250" s="4" t="s">
        <v>10075</v>
      </c>
      <c r="B250" s="60">
        <v>-0.153474</v>
      </c>
      <c r="C250" s="60">
        <v>-0.16331499999999999</v>
      </c>
      <c r="D250" s="60">
        <v>-6.8414000000000003E-2</v>
      </c>
      <c r="E250" s="4"/>
      <c r="F250" s="75">
        <v>44690.605248611108</v>
      </c>
      <c r="G250" s="4"/>
      <c r="H250" s="9"/>
      <c r="I250" s="9"/>
      <c r="J250" s="9"/>
      <c r="K250" s="9"/>
      <c r="L250" s="9"/>
      <c r="M250" s="9"/>
    </row>
    <row r="251" spans="1:13" x14ac:dyDescent="0.55000000000000004">
      <c r="A251" s="4" t="s">
        <v>10076</v>
      </c>
      <c r="B251" s="60">
        <v>-0.15335699999999999</v>
      </c>
      <c r="C251" s="60">
        <v>0.16365499999999999</v>
      </c>
      <c r="D251" s="60">
        <v>-6.8461999999999995E-2</v>
      </c>
      <c r="E251" s="4"/>
      <c r="F251" s="75">
        <v>44690.605248611108</v>
      </c>
      <c r="G251" s="4"/>
      <c r="H251" s="9"/>
      <c r="I251" s="9"/>
      <c r="J251" s="9"/>
      <c r="K251" s="9"/>
      <c r="L251" s="9"/>
      <c r="M251" s="9"/>
    </row>
    <row r="252" spans="1:13" x14ac:dyDescent="0.55000000000000004">
      <c r="A252" s="4" t="s">
        <v>10077</v>
      </c>
      <c r="B252" s="60">
        <v>-0.153418</v>
      </c>
      <c r="C252" s="60">
        <v>0.16366800000000001</v>
      </c>
      <c r="D252" s="60">
        <v>1.0814950000000001</v>
      </c>
      <c r="E252" s="4"/>
      <c r="F252" s="75">
        <v>44690.605248611108</v>
      </c>
      <c r="G252" s="4"/>
      <c r="H252" s="9"/>
      <c r="I252" s="9"/>
      <c r="J252" s="9"/>
      <c r="K252" s="9"/>
      <c r="L252" s="9"/>
      <c r="M252" s="9"/>
    </row>
    <row r="253" spans="1:13" x14ac:dyDescent="0.55000000000000004">
      <c r="A253" s="4" t="s">
        <v>10078</v>
      </c>
      <c r="B253" s="60">
        <v>0</v>
      </c>
      <c r="C253" s="60">
        <v>0</v>
      </c>
      <c r="D253" s="60">
        <v>0</v>
      </c>
      <c r="E253" s="4"/>
      <c r="F253" s="75">
        <v>44690.605248611108</v>
      </c>
      <c r="G253" s="4"/>
      <c r="H253" s="9"/>
      <c r="I253" s="9"/>
      <c r="J253" s="9"/>
      <c r="K253" s="9"/>
      <c r="L253" s="9"/>
      <c r="M253" s="9"/>
    </row>
    <row r="254" spans="1:13" x14ac:dyDescent="0.55000000000000004">
      <c r="A254" s="4"/>
      <c r="B254" s="60"/>
      <c r="C254" s="60"/>
      <c r="D254" s="60"/>
      <c r="E254" s="4"/>
      <c r="F254" s="75"/>
      <c r="G254" s="4"/>
      <c r="H254" s="9"/>
      <c r="I254" s="9"/>
      <c r="J254" s="9"/>
      <c r="K254" s="9"/>
      <c r="L254" s="9"/>
      <c r="M254" s="9"/>
    </row>
    <row r="255" spans="1:13" x14ac:dyDescent="0.55000000000000004">
      <c r="A255" s="4" t="s">
        <v>10080</v>
      </c>
      <c r="B255" s="60">
        <v>-1.0916E-2</v>
      </c>
      <c r="C255" s="60">
        <v>3.0000000000000001E-6</v>
      </c>
      <c r="D255" s="60">
        <v>0.30027599999999999</v>
      </c>
      <c r="E255" s="4"/>
      <c r="F255" s="75">
        <v>44690.605301041665</v>
      </c>
      <c r="G255" s="4"/>
      <c r="H255" s="9">
        <v>116.28700000000001</v>
      </c>
      <c r="I255" s="9">
        <v>116.34099999999999</v>
      </c>
      <c r="J255" s="9">
        <v>279.51599999999996</v>
      </c>
      <c r="K255" s="9">
        <f>H255-116.264</f>
        <v>2.3000000000010346E-2</v>
      </c>
      <c r="L255" s="9">
        <f>I255-116.264</f>
        <v>7.6999999999998181E-2</v>
      </c>
      <c r="M255" s="9">
        <f>J255-279.5</f>
        <v>1.5999999999962711E-2</v>
      </c>
    </row>
    <row r="256" spans="1:13" x14ac:dyDescent="0.55000000000000004">
      <c r="A256" s="4" t="s">
        <v>10081</v>
      </c>
      <c r="B256" s="60">
        <v>-0.11497599999999999</v>
      </c>
      <c r="C256" s="60">
        <v>0.20205000000000001</v>
      </c>
      <c r="D256" s="60">
        <v>-0.74477099999999996</v>
      </c>
      <c r="E256" s="4"/>
      <c r="F256" s="75">
        <v>44690.605301041665</v>
      </c>
      <c r="G256" s="4"/>
      <c r="H256" s="9"/>
      <c r="I256" s="9"/>
      <c r="J256" s="9"/>
      <c r="K256" s="9"/>
      <c r="L256" s="9"/>
      <c r="M256" s="9"/>
    </row>
    <row r="257" spans="1:13" x14ac:dyDescent="0.55000000000000004">
      <c r="A257" s="4" t="s">
        <v>10082</v>
      </c>
      <c r="B257" s="60">
        <v>1.2538000000000001E-2</v>
      </c>
      <c r="C257" s="60">
        <v>0.20219400000000001</v>
      </c>
      <c r="D257" s="60">
        <v>-0.72973299999999997</v>
      </c>
      <c r="E257" s="4"/>
      <c r="F257" s="75">
        <v>44690.605301041665</v>
      </c>
      <c r="G257" s="4"/>
      <c r="H257" s="9"/>
      <c r="I257" s="9"/>
      <c r="J257" s="9"/>
      <c r="K257" s="9"/>
      <c r="L257" s="9"/>
      <c r="M257" s="9"/>
    </row>
    <row r="258" spans="1:13" x14ac:dyDescent="0.55000000000000004">
      <c r="A258" s="4" t="s">
        <v>10083</v>
      </c>
      <c r="B258" s="60">
        <v>-0.114996</v>
      </c>
      <c r="C258" s="60">
        <v>0.20205699999999999</v>
      </c>
      <c r="D258" s="60">
        <v>0.30025400000000002</v>
      </c>
      <c r="E258" s="4"/>
      <c r="F258" s="75">
        <v>44690.605301041665</v>
      </c>
      <c r="G258" s="4"/>
      <c r="H258" s="9"/>
      <c r="I258" s="9"/>
      <c r="J258" s="9"/>
      <c r="K258" s="9"/>
      <c r="L258" s="9"/>
      <c r="M258" s="9"/>
    </row>
    <row r="259" spans="1:13" x14ac:dyDescent="0.55000000000000004">
      <c r="A259" s="4" t="s">
        <v>10084</v>
      </c>
      <c r="B259" s="60">
        <v>1.2541999999999999E-2</v>
      </c>
      <c r="C259" s="60">
        <v>0.20217499999999999</v>
      </c>
      <c r="D259" s="60">
        <v>0.30027900000000002</v>
      </c>
      <c r="E259" s="4"/>
      <c r="F259" s="75">
        <v>44690.605301041665</v>
      </c>
      <c r="G259" s="4"/>
      <c r="H259" s="9"/>
      <c r="I259" s="9"/>
      <c r="J259" s="9"/>
      <c r="K259" s="9"/>
      <c r="L259" s="9"/>
      <c r="M259" s="9"/>
    </row>
    <row r="260" spans="1:13" x14ac:dyDescent="0.55000000000000004">
      <c r="A260" s="4" t="s">
        <v>10085</v>
      </c>
      <c r="B260" s="60">
        <v>-0.114896</v>
      </c>
      <c r="C260" s="60">
        <v>0.20213400000000001</v>
      </c>
      <c r="D260" s="60">
        <v>1.3453269999999999</v>
      </c>
      <c r="E260" s="4"/>
      <c r="F260" s="75">
        <v>44690.605301041665</v>
      </c>
      <c r="G260" s="4"/>
      <c r="H260" s="9"/>
      <c r="I260" s="9"/>
      <c r="J260" s="9"/>
      <c r="K260" s="9"/>
      <c r="L260" s="9"/>
      <c r="M260" s="9"/>
    </row>
    <row r="261" spans="1:13" x14ac:dyDescent="0.55000000000000004">
      <c r="A261" s="4" t="s">
        <v>10086</v>
      </c>
      <c r="B261" s="60">
        <v>1.2536E-2</v>
      </c>
      <c r="C261" s="60">
        <v>0.20220399999999999</v>
      </c>
      <c r="D261" s="60">
        <v>1.3303179999999999</v>
      </c>
      <c r="E261" s="4"/>
      <c r="F261" s="75">
        <v>44690.605301041665</v>
      </c>
      <c r="G261" s="4"/>
      <c r="H261" s="9"/>
      <c r="I261" s="9"/>
      <c r="J261" s="9"/>
      <c r="K261" s="9"/>
      <c r="L261" s="9"/>
      <c r="M261" s="9"/>
    </row>
    <row r="262" spans="1:13" x14ac:dyDescent="0.55000000000000004">
      <c r="A262" s="4" t="s">
        <v>10087</v>
      </c>
      <c r="B262" s="60">
        <v>-0.15343999999999999</v>
      </c>
      <c r="C262" s="60">
        <v>-0.16328200000000001</v>
      </c>
      <c r="D262" s="60">
        <v>-6.8394999999999997E-2</v>
      </c>
      <c r="E262" s="4"/>
      <c r="F262" s="75">
        <v>44690.605301041665</v>
      </c>
      <c r="G262" s="4"/>
      <c r="H262" s="9"/>
      <c r="I262" s="9"/>
      <c r="J262" s="9"/>
      <c r="K262" s="9"/>
      <c r="L262" s="9"/>
      <c r="M262" s="9"/>
    </row>
    <row r="263" spans="1:13" x14ac:dyDescent="0.55000000000000004">
      <c r="A263" s="4" t="s">
        <v>10088</v>
      </c>
      <c r="B263" s="60">
        <v>-0.15346000000000001</v>
      </c>
      <c r="C263" s="60">
        <v>0.163656</v>
      </c>
      <c r="D263" s="60">
        <v>-6.8458000000000005E-2</v>
      </c>
      <c r="E263" s="4"/>
      <c r="F263" s="75">
        <v>44690.605301041665</v>
      </c>
      <c r="G263" s="4"/>
      <c r="H263" s="9"/>
      <c r="I263" s="9"/>
      <c r="J263" s="9"/>
      <c r="K263" s="9"/>
      <c r="L263" s="9"/>
      <c r="M263" s="9"/>
    </row>
    <row r="264" spans="1:13" x14ac:dyDescent="0.55000000000000004">
      <c r="A264" s="4" t="s">
        <v>10089</v>
      </c>
      <c r="B264" s="60">
        <v>-0.15334700000000001</v>
      </c>
      <c r="C264" s="60">
        <v>-0.163296</v>
      </c>
      <c r="D264" s="60">
        <v>1.0815189999999999</v>
      </c>
      <c r="E264" s="4"/>
      <c r="F264" s="75">
        <v>44690.605301041665</v>
      </c>
      <c r="G264" s="4"/>
      <c r="H264" s="9"/>
      <c r="I264" s="9"/>
      <c r="J264" s="9"/>
      <c r="K264" s="9"/>
      <c r="L264" s="9"/>
      <c r="M264" s="9"/>
    </row>
    <row r="265" spans="1:13" x14ac:dyDescent="0.55000000000000004">
      <c r="A265" s="4" t="s">
        <v>10090</v>
      </c>
      <c r="B265" s="60">
        <v>-0.15335499999999999</v>
      </c>
      <c r="C265" s="60">
        <v>0.16364300000000001</v>
      </c>
      <c r="D265" s="60">
        <v>1.0814760000000001</v>
      </c>
      <c r="E265" s="4"/>
      <c r="F265" s="75">
        <v>44690.605301041665</v>
      </c>
      <c r="G265" s="4"/>
      <c r="H265" s="9"/>
      <c r="I265" s="9"/>
      <c r="J265" s="9"/>
      <c r="K265" s="9"/>
      <c r="L265" s="9"/>
      <c r="M265" s="9"/>
    </row>
    <row r="266" spans="1:13" x14ac:dyDescent="0.55000000000000004">
      <c r="A266" s="4" t="s">
        <v>10091</v>
      </c>
      <c r="B266" s="60">
        <v>0</v>
      </c>
      <c r="C266" s="60">
        <v>0</v>
      </c>
      <c r="D266" s="60">
        <v>0</v>
      </c>
      <c r="E266" s="4"/>
      <c r="F266" s="75">
        <v>44690.605301041665</v>
      </c>
      <c r="G266" s="4"/>
      <c r="H266" s="9"/>
      <c r="I266" s="9"/>
      <c r="J266" s="9"/>
      <c r="K266" s="9"/>
      <c r="L266" s="9"/>
      <c r="M266" s="9"/>
    </row>
    <row r="267" spans="1:13" x14ac:dyDescent="0.55000000000000004">
      <c r="A267" s="4" t="s">
        <v>10093</v>
      </c>
      <c r="B267" s="60">
        <v>-1.0919E-2</v>
      </c>
      <c r="C267" s="60">
        <v>-1.9999999999999999E-6</v>
      </c>
      <c r="D267" s="60">
        <v>0.30011700000000002</v>
      </c>
      <c r="E267" s="4"/>
      <c r="F267" s="75">
        <v>44690.605334375003</v>
      </c>
      <c r="G267" s="4"/>
      <c r="H267" s="9">
        <v>116.318</v>
      </c>
      <c r="I267" s="9">
        <v>116.393</v>
      </c>
      <c r="J267" s="9">
        <v>279.53899999999999</v>
      </c>
      <c r="K267" s="9">
        <f>H267-116.264</f>
        <v>5.4000000000002046E-2</v>
      </c>
      <c r="L267" s="9">
        <f>I267-116.264</f>
        <v>0.12900000000000489</v>
      </c>
      <c r="M267" s="9">
        <f>J267-279.5</f>
        <v>3.8999999999987267E-2</v>
      </c>
    </row>
    <row r="268" spans="1:13" x14ac:dyDescent="0.55000000000000004">
      <c r="A268" s="4" t="s">
        <v>10094</v>
      </c>
      <c r="B268" s="60">
        <v>-0.114981</v>
      </c>
      <c r="C268" s="60">
        <v>0.20205699999999999</v>
      </c>
      <c r="D268" s="60">
        <v>-0.74515799999999999</v>
      </c>
      <c r="E268" s="4"/>
      <c r="F268" s="75">
        <v>44690.605334375003</v>
      </c>
      <c r="G268" s="4"/>
      <c r="H268" s="9"/>
      <c r="I268" s="9"/>
      <c r="J268" s="9"/>
      <c r="K268" s="9"/>
      <c r="L268" s="9"/>
      <c r="M268" s="9"/>
    </row>
    <row r="269" spans="1:13" x14ac:dyDescent="0.55000000000000004">
      <c r="A269" s="4" t="s">
        <v>10095</v>
      </c>
      <c r="B269" s="60">
        <v>1.2403000000000001E-2</v>
      </c>
      <c r="C269" s="60">
        <v>0.20213999999999999</v>
      </c>
      <c r="D269" s="60">
        <v>-0.72992999999999997</v>
      </c>
      <c r="E269" s="4"/>
      <c r="F269" s="75">
        <v>44690.605334375003</v>
      </c>
      <c r="G269" s="4"/>
      <c r="H269" s="9"/>
      <c r="I269" s="9"/>
      <c r="J269" s="9"/>
      <c r="K269" s="9"/>
      <c r="L269" s="9"/>
      <c r="M269" s="9"/>
    </row>
    <row r="270" spans="1:13" x14ac:dyDescent="0.55000000000000004">
      <c r="A270" s="4" t="s">
        <v>10096</v>
      </c>
      <c r="B270" s="60">
        <v>-0.114916</v>
      </c>
      <c r="C270" s="60">
        <v>0.202013</v>
      </c>
      <c r="D270" s="60">
        <v>0.29987900000000001</v>
      </c>
      <c r="E270" s="4"/>
      <c r="F270" s="75">
        <v>44690.605334375003</v>
      </c>
      <c r="G270" s="4"/>
      <c r="H270" s="9"/>
      <c r="I270" s="9"/>
      <c r="J270" s="9"/>
      <c r="K270" s="9"/>
      <c r="L270" s="9"/>
      <c r="M270" s="9"/>
    </row>
    <row r="271" spans="1:13" x14ac:dyDescent="0.55000000000000004">
      <c r="A271" s="4" t="s">
        <v>10097</v>
      </c>
      <c r="B271" s="60">
        <v>1.2441000000000001E-2</v>
      </c>
      <c r="C271" s="60">
        <v>0.20211899999999999</v>
      </c>
      <c r="D271" s="60">
        <v>0.30006899999999997</v>
      </c>
      <c r="E271" s="4"/>
      <c r="F271" s="75">
        <v>44690.605334375003</v>
      </c>
      <c r="G271" s="4"/>
      <c r="H271" s="9"/>
      <c r="I271" s="9"/>
      <c r="J271" s="9"/>
      <c r="K271" s="9"/>
      <c r="L271" s="9"/>
      <c r="M271" s="9"/>
    </row>
    <row r="272" spans="1:13" x14ac:dyDescent="0.55000000000000004">
      <c r="A272" s="4" t="s">
        <v>10098</v>
      </c>
      <c r="B272" s="60">
        <v>-0.114972</v>
      </c>
      <c r="C272" s="60">
        <v>0.201931</v>
      </c>
      <c r="D272" s="60">
        <v>1.344932</v>
      </c>
      <c r="E272" s="4"/>
      <c r="F272" s="75">
        <v>44690.605334375003</v>
      </c>
      <c r="G272" s="4"/>
      <c r="H272" s="9"/>
      <c r="I272" s="9"/>
      <c r="J272" s="9"/>
      <c r="K272" s="9"/>
      <c r="L272" s="9"/>
      <c r="M272" s="9"/>
    </row>
    <row r="273" spans="1:13" x14ac:dyDescent="0.55000000000000004">
      <c r="A273" s="4" t="s">
        <v>10099</v>
      </c>
      <c r="B273" s="60">
        <v>1.2496999999999999E-2</v>
      </c>
      <c r="C273" s="60">
        <v>0.20211200000000001</v>
      </c>
      <c r="D273" s="60">
        <v>1.33005</v>
      </c>
      <c r="E273" s="4"/>
      <c r="F273" s="75">
        <v>44690.605334375003</v>
      </c>
      <c r="G273" s="4"/>
      <c r="H273" s="9"/>
      <c r="I273" s="9"/>
      <c r="J273" s="9"/>
      <c r="K273" s="9"/>
      <c r="L273" s="9"/>
      <c r="M273" s="9"/>
    </row>
    <row r="274" spans="1:13" x14ac:dyDescent="0.55000000000000004">
      <c r="A274" s="4" t="s">
        <v>10100</v>
      </c>
      <c r="B274" s="60">
        <v>-0.15335299999999999</v>
      </c>
      <c r="C274" s="60">
        <v>-0.16338</v>
      </c>
      <c r="D274" s="60">
        <v>-6.8635000000000002E-2</v>
      </c>
      <c r="E274" s="4"/>
      <c r="F274" s="75">
        <v>44690.605334375003</v>
      </c>
      <c r="G274" s="4"/>
      <c r="H274" s="9"/>
      <c r="I274" s="9"/>
      <c r="J274" s="9"/>
      <c r="K274" s="9"/>
      <c r="L274" s="9"/>
      <c r="M274" s="9"/>
    </row>
    <row r="275" spans="1:13" x14ac:dyDescent="0.55000000000000004">
      <c r="A275" s="4" t="s">
        <v>10101</v>
      </c>
      <c r="B275" s="60">
        <v>-0.153388</v>
      </c>
      <c r="C275" s="60">
        <v>0.16368099999999999</v>
      </c>
      <c r="D275" s="60">
        <v>-6.8649000000000002E-2</v>
      </c>
      <c r="E275" s="4"/>
      <c r="F275" s="75">
        <v>44690.605334375003</v>
      </c>
      <c r="G275" s="4"/>
      <c r="H275" s="9"/>
      <c r="I275" s="9"/>
      <c r="J275" s="9"/>
      <c r="K275" s="9"/>
      <c r="L275" s="9"/>
      <c r="M275" s="9"/>
    </row>
    <row r="276" spans="1:13" x14ac:dyDescent="0.55000000000000004">
      <c r="A276" s="4" t="s">
        <v>10102</v>
      </c>
      <c r="B276" s="60">
        <v>-0.153304</v>
      </c>
      <c r="C276" s="60">
        <v>-0.163248</v>
      </c>
      <c r="D276" s="60">
        <v>1.081148</v>
      </c>
      <c r="E276" s="4"/>
      <c r="F276" s="75">
        <v>44690.605334375003</v>
      </c>
      <c r="G276" s="4"/>
      <c r="H276" s="9"/>
      <c r="I276" s="9"/>
      <c r="J276" s="9"/>
      <c r="K276" s="9"/>
      <c r="L276" s="9"/>
      <c r="M276" s="9"/>
    </row>
    <row r="277" spans="1:13" x14ac:dyDescent="0.55000000000000004">
      <c r="A277" s="4" t="s">
        <v>10103</v>
      </c>
      <c r="B277" s="60">
        <v>-0.15334800000000001</v>
      </c>
      <c r="C277" s="60">
        <v>0.163574</v>
      </c>
      <c r="D277" s="60">
        <v>1.0811379999999999</v>
      </c>
      <c r="E277" s="4"/>
      <c r="F277" s="75">
        <v>44690.605334375003</v>
      </c>
      <c r="G277" s="4"/>
      <c r="H277" s="9"/>
      <c r="I277" s="9"/>
      <c r="J277" s="9"/>
      <c r="K277" s="9"/>
      <c r="L277" s="9"/>
      <c r="M277" s="9"/>
    </row>
    <row r="278" spans="1:13" x14ac:dyDescent="0.55000000000000004">
      <c r="A278" s="4" t="s">
        <v>10104</v>
      </c>
      <c r="B278" s="60">
        <v>0</v>
      </c>
      <c r="C278" s="60">
        <v>0</v>
      </c>
      <c r="D278" s="60">
        <v>0</v>
      </c>
      <c r="E278" s="4"/>
      <c r="F278" s="75">
        <v>44690.605334375003</v>
      </c>
      <c r="G278" s="4"/>
      <c r="H278" s="9"/>
      <c r="I278" s="9"/>
      <c r="J278" s="9"/>
      <c r="K278" s="9"/>
      <c r="L278" s="9"/>
      <c r="M278" s="9"/>
    </row>
    <row r="279" spans="1:13" x14ac:dyDescent="0.55000000000000004">
      <c r="A279" s="4" t="s">
        <v>10106</v>
      </c>
      <c r="B279" s="60">
        <v>-1.093E-2</v>
      </c>
      <c r="C279" s="60">
        <v>3.9999999999999998E-6</v>
      </c>
      <c r="D279" s="60">
        <v>0.29949999999999999</v>
      </c>
      <c r="E279" s="4"/>
      <c r="F279" s="75">
        <v>44690.605364467592</v>
      </c>
      <c r="G279" s="4"/>
      <c r="H279" s="9">
        <v>116.30500000000001</v>
      </c>
      <c r="I279" s="9">
        <v>116.33</v>
      </c>
      <c r="J279" s="9">
        <v>279.54300000000001</v>
      </c>
      <c r="K279" s="9">
        <f>H279-116.264</f>
        <v>4.1000000000011028E-2</v>
      </c>
      <c r="L279" s="9">
        <f>I279-116.264</f>
        <v>6.6000000000002501E-2</v>
      </c>
      <c r="M279" s="9">
        <f>J279-279.5</f>
        <v>4.3000000000006366E-2</v>
      </c>
    </row>
    <row r="280" spans="1:13" x14ac:dyDescent="0.55000000000000004">
      <c r="A280" s="4" t="s">
        <v>10107</v>
      </c>
      <c r="B280" s="60">
        <v>-0.11504</v>
      </c>
      <c r="C280" s="60">
        <v>0.20191700000000001</v>
      </c>
      <c r="D280" s="60">
        <v>-0.74559500000000001</v>
      </c>
      <c r="E280" s="4"/>
      <c r="F280" s="75">
        <v>44690.605364467592</v>
      </c>
      <c r="G280" s="4"/>
      <c r="H280" s="9"/>
      <c r="I280" s="9"/>
      <c r="J280" s="9"/>
      <c r="K280" s="9"/>
      <c r="L280" s="9"/>
      <c r="M280" s="9"/>
    </row>
    <row r="281" spans="1:13" x14ac:dyDescent="0.55000000000000004">
      <c r="A281" s="4" t="s">
        <v>10108</v>
      </c>
      <c r="B281" s="60">
        <v>1.2414E-2</v>
      </c>
      <c r="C281" s="60">
        <v>0.202071</v>
      </c>
      <c r="D281" s="60">
        <v>-0.73056600000000005</v>
      </c>
      <c r="E281" s="4"/>
      <c r="F281" s="75">
        <v>44690.605364467592</v>
      </c>
      <c r="G281" s="4"/>
      <c r="H281" s="9"/>
      <c r="I281" s="9"/>
      <c r="J281" s="9"/>
      <c r="K281" s="9"/>
      <c r="L281" s="9"/>
      <c r="M281" s="9"/>
    </row>
    <row r="282" spans="1:13" x14ac:dyDescent="0.55000000000000004">
      <c r="A282" s="4" t="s">
        <v>10109</v>
      </c>
      <c r="B282" s="60">
        <v>-0.115067</v>
      </c>
      <c r="C282" s="60">
        <v>0.201931</v>
      </c>
      <c r="D282" s="60">
        <v>0.29945699999999997</v>
      </c>
      <c r="E282" s="4"/>
      <c r="F282" s="75">
        <v>44690.605364467592</v>
      </c>
      <c r="G282" s="4"/>
      <c r="H282" s="9"/>
      <c r="I282" s="9"/>
      <c r="J282" s="9"/>
      <c r="K282" s="9"/>
      <c r="L282" s="9"/>
      <c r="M282" s="9"/>
    </row>
    <row r="283" spans="1:13" x14ac:dyDescent="0.55000000000000004">
      <c r="A283" s="4" t="s">
        <v>10110</v>
      </c>
      <c r="B283" s="60">
        <v>1.2493000000000001E-2</v>
      </c>
      <c r="C283" s="60">
        <v>0.202096</v>
      </c>
      <c r="D283" s="60">
        <v>0.29940600000000001</v>
      </c>
      <c r="E283" s="4"/>
      <c r="F283" s="75">
        <v>44690.605364467592</v>
      </c>
      <c r="G283" s="4"/>
      <c r="H283" s="9"/>
      <c r="I283" s="9"/>
      <c r="J283" s="9"/>
      <c r="K283" s="9"/>
      <c r="L283" s="9"/>
      <c r="M283" s="9"/>
    </row>
    <row r="284" spans="1:13" x14ac:dyDescent="0.55000000000000004">
      <c r="A284" s="4" t="s">
        <v>10111</v>
      </c>
      <c r="B284" s="60">
        <v>-0.11504</v>
      </c>
      <c r="C284" s="60">
        <v>0.201899</v>
      </c>
      <c r="D284" s="60">
        <v>1.3445149999999999</v>
      </c>
      <c r="E284" s="4"/>
      <c r="F284" s="75">
        <v>44690.605364467592</v>
      </c>
      <c r="G284" s="4"/>
      <c r="H284" s="9"/>
      <c r="I284" s="9"/>
      <c r="J284" s="9"/>
      <c r="K284" s="9"/>
      <c r="L284" s="9"/>
      <c r="M284" s="9"/>
    </row>
    <row r="285" spans="1:13" x14ac:dyDescent="0.55000000000000004">
      <c r="A285" s="4" t="s">
        <v>10112</v>
      </c>
      <c r="B285" s="60">
        <v>1.2529E-2</v>
      </c>
      <c r="C285" s="60">
        <v>0.20208100000000001</v>
      </c>
      <c r="D285" s="60">
        <v>1.3294159999999999</v>
      </c>
      <c r="E285" s="4"/>
      <c r="F285" s="75">
        <v>44690.605364467592</v>
      </c>
      <c r="G285" s="4"/>
      <c r="H285" s="9"/>
      <c r="I285" s="9"/>
      <c r="J285" s="9"/>
      <c r="K285" s="9"/>
      <c r="L285" s="9"/>
      <c r="M285" s="9"/>
    </row>
    <row r="286" spans="1:13" x14ac:dyDescent="0.55000000000000004">
      <c r="A286" s="4" t="s">
        <v>10113</v>
      </c>
      <c r="B286" s="60">
        <v>-0.15348700000000001</v>
      </c>
      <c r="C286" s="60">
        <v>-0.16333800000000001</v>
      </c>
      <c r="D286" s="60">
        <v>-6.9194000000000006E-2</v>
      </c>
      <c r="E286" s="4"/>
      <c r="F286" s="75">
        <v>44690.605364467592</v>
      </c>
      <c r="G286" s="4"/>
      <c r="H286" s="9"/>
      <c r="I286" s="9"/>
      <c r="J286" s="9"/>
      <c r="K286" s="9"/>
      <c r="L286" s="9"/>
      <c r="M286" s="9"/>
    </row>
    <row r="287" spans="1:13" x14ac:dyDescent="0.55000000000000004">
      <c r="A287" s="4" t="s">
        <v>10114</v>
      </c>
      <c r="B287" s="60">
        <v>-0.15351100000000001</v>
      </c>
      <c r="C287" s="60">
        <v>0.163581</v>
      </c>
      <c r="D287" s="60">
        <v>-6.9196999999999995E-2</v>
      </c>
      <c r="E287" s="4"/>
      <c r="F287" s="75">
        <v>44690.605364467592</v>
      </c>
      <c r="G287" s="4"/>
      <c r="H287" s="9"/>
      <c r="I287" s="9"/>
      <c r="J287" s="9"/>
      <c r="K287" s="9"/>
      <c r="L287" s="9"/>
      <c r="M287" s="9"/>
    </row>
    <row r="288" spans="1:13" x14ac:dyDescent="0.55000000000000004">
      <c r="A288" s="4" t="s">
        <v>10115</v>
      </c>
      <c r="B288" s="60">
        <v>-0.153473</v>
      </c>
      <c r="C288" s="60">
        <v>-0.163382</v>
      </c>
      <c r="D288" s="60">
        <v>1.080835</v>
      </c>
      <c r="E288" s="4"/>
      <c r="F288" s="75">
        <v>44690.605364467592</v>
      </c>
      <c r="G288" s="4"/>
      <c r="H288" s="9"/>
      <c r="I288" s="9"/>
      <c r="J288" s="9"/>
      <c r="K288" s="9"/>
      <c r="L288" s="9"/>
      <c r="M288" s="9"/>
    </row>
    <row r="289" spans="1:13" x14ac:dyDescent="0.55000000000000004">
      <c r="A289" s="4" t="s">
        <v>10116</v>
      </c>
      <c r="B289" s="60">
        <v>-0.15346599999999999</v>
      </c>
      <c r="C289" s="60">
        <v>0.16358800000000001</v>
      </c>
      <c r="D289" s="60">
        <v>1.0806439999999999</v>
      </c>
      <c r="E289" s="4"/>
      <c r="F289" s="75">
        <v>44690.605364467592</v>
      </c>
      <c r="G289" s="4"/>
      <c r="H289" s="9"/>
      <c r="I289" s="9"/>
      <c r="J289" s="9"/>
      <c r="K289" s="9"/>
      <c r="L289" s="9"/>
      <c r="M289" s="9"/>
    </row>
    <row r="290" spans="1:13" x14ac:dyDescent="0.55000000000000004">
      <c r="A290" s="4" t="s">
        <v>10117</v>
      </c>
      <c r="B290" s="60">
        <v>0</v>
      </c>
      <c r="C290" s="60">
        <v>0</v>
      </c>
      <c r="D290" s="60">
        <v>0</v>
      </c>
      <c r="E290" s="4"/>
      <c r="F290" s="75">
        <v>44690.605364467592</v>
      </c>
      <c r="G290" s="4"/>
      <c r="H290" s="9"/>
      <c r="I290" s="9"/>
      <c r="J290" s="9"/>
      <c r="K290" s="9"/>
      <c r="L290" s="9"/>
      <c r="M290" s="9"/>
    </row>
    <row r="291" spans="1:13" x14ac:dyDescent="0.55000000000000004">
      <c r="A291" s="4" t="s">
        <v>10119</v>
      </c>
      <c r="B291" s="60">
        <v>-1.1202E-2</v>
      </c>
      <c r="C291" s="60">
        <v>5.0000000000000004E-6</v>
      </c>
      <c r="D291" s="60">
        <v>0.30011199999999999</v>
      </c>
      <c r="E291" s="4"/>
      <c r="F291" s="75">
        <v>44690.605414699072</v>
      </c>
      <c r="G291" s="4"/>
      <c r="H291" s="9">
        <v>116.027</v>
      </c>
      <c r="I291" s="9">
        <v>115.97399999999999</v>
      </c>
      <c r="J291" s="9">
        <v>279.56099999999998</v>
      </c>
      <c r="K291" s="9">
        <f>H291-116.264</f>
        <v>-0.23699999999999477</v>
      </c>
      <c r="L291" s="9">
        <f>I291-116.264</f>
        <v>-0.29000000000000625</v>
      </c>
      <c r="M291" s="9">
        <f>J291-279.5</f>
        <v>6.0999999999978627E-2</v>
      </c>
    </row>
    <row r="292" spans="1:13" x14ac:dyDescent="0.55000000000000004">
      <c r="A292" s="4" t="s">
        <v>10120</v>
      </c>
      <c r="B292" s="60">
        <v>-0.115289</v>
      </c>
      <c r="C292" s="60">
        <v>0.20195399999999999</v>
      </c>
      <c r="D292" s="60">
        <v>-0.74504599999999999</v>
      </c>
      <c r="E292" s="4"/>
      <c r="F292" s="75">
        <v>44690.605414699072</v>
      </c>
      <c r="G292" s="4"/>
      <c r="H292" s="9"/>
      <c r="I292" s="9"/>
      <c r="J292" s="9"/>
      <c r="K292" s="9"/>
      <c r="L292" s="9"/>
      <c r="M292" s="9"/>
    </row>
    <row r="293" spans="1:13" x14ac:dyDescent="0.55000000000000004">
      <c r="A293" s="4" t="s">
        <v>10121</v>
      </c>
      <c r="B293" s="60">
        <v>1.2175E-2</v>
      </c>
      <c r="C293" s="60">
        <v>0.20205500000000001</v>
      </c>
      <c r="D293" s="60">
        <v>-0.72998700000000005</v>
      </c>
      <c r="E293" s="4"/>
      <c r="F293" s="75">
        <v>44690.605414699072</v>
      </c>
      <c r="G293" s="4"/>
      <c r="H293" s="9"/>
      <c r="I293" s="9"/>
      <c r="J293" s="9"/>
      <c r="K293" s="9"/>
      <c r="L293" s="9"/>
      <c r="M293" s="9"/>
    </row>
    <row r="294" spans="1:13" x14ac:dyDescent="0.55000000000000004">
      <c r="A294" s="4" t="s">
        <v>10122</v>
      </c>
      <c r="B294" s="60">
        <v>-0.115205</v>
      </c>
      <c r="C294" s="60">
        <v>0.20196700000000001</v>
      </c>
      <c r="D294" s="60">
        <v>0.30007800000000001</v>
      </c>
      <c r="E294" s="4"/>
      <c r="F294" s="75">
        <v>44690.605414699072</v>
      </c>
      <c r="G294" s="4"/>
      <c r="H294" s="9"/>
      <c r="I294" s="9"/>
      <c r="J294" s="9"/>
      <c r="K294" s="9"/>
      <c r="L294" s="9"/>
      <c r="M294" s="9"/>
    </row>
    <row r="295" spans="1:13" x14ac:dyDescent="0.55000000000000004">
      <c r="A295" s="4" t="s">
        <v>10123</v>
      </c>
      <c r="B295" s="60">
        <v>1.2348E-2</v>
      </c>
      <c r="C295" s="60">
        <v>0.202071</v>
      </c>
      <c r="D295" s="60">
        <v>0.300097</v>
      </c>
      <c r="E295" s="4"/>
      <c r="F295" s="75">
        <v>44690.605414699072</v>
      </c>
      <c r="G295" s="4"/>
      <c r="H295" s="9"/>
      <c r="I295" s="9"/>
      <c r="J295" s="9"/>
      <c r="K295" s="9"/>
      <c r="L295" s="9"/>
      <c r="M295" s="9"/>
    </row>
    <row r="296" spans="1:13" x14ac:dyDescent="0.55000000000000004">
      <c r="A296" s="4" t="s">
        <v>10124</v>
      </c>
      <c r="B296" s="60">
        <v>-0.115177</v>
      </c>
      <c r="C296" s="60">
        <v>0.201956</v>
      </c>
      <c r="D296" s="60">
        <v>1.34511</v>
      </c>
      <c r="E296" s="4"/>
      <c r="F296" s="75">
        <v>44690.605414699072</v>
      </c>
      <c r="G296" s="4"/>
      <c r="H296" s="9"/>
      <c r="I296" s="9"/>
      <c r="J296" s="9"/>
      <c r="K296" s="9"/>
      <c r="L296" s="9"/>
      <c r="M296" s="9"/>
    </row>
    <row r="297" spans="1:13" x14ac:dyDescent="0.55000000000000004">
      <c r="A297" s="4" t="s">
        <v>10125</v>
      </c>
      <c r="B297" s="60">
        <v>1.234E-2</v>
      </c>
      <c r="C297" s="60">
        <v>0.202073</v>
      </c>
      <c r="D297" s="60">
        <v>1.3301130000000001</v>
      </c>
      <c r="E297" s="4"/>
      <c r="F297" s="75">
        <v>44690.605414699072</v>
      </c>
      <c r="G297" s="4"/>
      <c r="H297" s="9"/>
      <c r="I297" s="9"/>
      <c r="J297" s="9"/>
      <c r="K297" s="9"/>
      <c r="L297" s="9"/>
      <c r="M297" s="9"/>
    </row>
    <row r="298" spans="1:13" x14ac:dyDescent="0.55000000000000004">
      <c r="A298" s="4" t="s">
        <v>10126</v>
      </c>
      <c r="B298" s="60">
        <v>-0.15373999999999999</v>
      </c>
      <c r="C298" s="60">
        <v>-0.163327</v>
      </c>
      <c r="D298" s="60">
        <v>-6.8528000000000006E-2</v>
      </c>
      <c r="E298" s="4"/>
      <c r="F298" s="75">
        <v>44690.605414699072</v>
      </c>
      <c r="G298" s="4"/>
      <c r="H298" s="9"/>
      <c r="I298" s="9"/>
      <c r="J298" s="9"/>
      <c r="K298" s="9"/>
      <c r="L298" s="9"/>
      <c r="M298" s="9"/>
    </row>
    <row r="299" spans="1:13" x14ac:dyDescent="0.55000000000000004">
      <c r="A299" s="4" t="s">
        <v>10127</v>
      </c>
      <c r="B299" s="60">
        <v>-0.15367500000000001</v>
      </c>
      <c r="C299" s="60">
        <v>0.16356200000000001</v>
      </c>
      <c r="D299" s="60">
        <v>-6.8705000000000002E-2</v>
      </c>
      <c r="E299" s="4"/>
      <c r="F299" s="75">
        <v>44690.605414699072</v>
      </c>
      <c r="G299" s="4"/>
      <c r="H299" s="9"/>
      <c r="I299" s="9"/>
      <c r="J299" s="9"/>
      <c r="K299" s="9"/>
      <c r="L299" s="9"/>
      <c r="M299" s="9"/>
    </row>
    <row r="300" spans="1:13" x14ac:dyDescent="0.55000000000000004">
      <c r="A300" s="4" t="s">
        <v>10128</v>
      </c>
      <c r="B300" s="60">
        <v>-0.15373400000000001</v>
      </c>
      <c r="C300" s="60">
        <v>-0.16343099999999999</v>
      </c>
      <c r="D300" s="60">
        <v>1.081412</v>
      </c>
      <c r="E300" s="4"/>
      <c r="F300" s="75">
        <v>44690.605414699072</v>
      </c>
      <c r="G300" s="4"/>
      <c r="H300" s="9"/>
      <c r="I300" s="9"/>
      <c r="J300" s="9"/>
      <c r="K300" s="9"/>
      <c r="L300" s="9"/>
      <c r="M300" s="9"/>
    </row>
    <row r="301" spans="1:13" x14ac:dyDescent="0.55000000000000004">
      <c r="A301" s="4" t="s">
        <v>10129</v>
      </c>
      <c r="B301" s="60">
        <v>-0.15365000000000001</v>
      </c>
      <c r="C301" s="60">
        <v>0.16361600000000001</v>
      </c>
      <c r="D301" s="60">
        <v>1.081205</v>
      </c>
      <c r="E301" s="4"/>
      <c r="F301" s="75">
        <v>44690.605414699072</v>
      </c>
      <c r="G301" s="4"/>
      <c r="H301" s="9"/>
      <c r="I301" s="9"/>
      <c r="J301" s="9"/>
      <c r="K301" s="9"/>
      <c r="L301" s="9"/>
      <c r="M301" s="9"/>
    </row>
    <row r="302" spans="1:13" x14ac:dyDescent="0.55000000000000004">
      <c r="A302" s="4" t="s">
        <v>10130</v>
      </c>
      <c r="B302" s="60">
        <v>0</v>
      </c>
      <c r="C302" s="60">
        <v>0</v>
      </c>
      <c r="D302" s="60">
        <v>0</v>
      </c>
      <c r="E302" s="4"/>
      <c r="F302" s="75">
        <v>44690.605414699072</v>
      </c>
      <c r="G302" s="4"/>
      <c r="H302" s="9"/>
      <c r="I302" s="9"/>
      <c r="J302" s="9"/>
      <c r="K302" s="9"/>
      <c r="L302" s="9"/>
      <c r="M302" s="9"/>
    </row>
    <row r="303" spans="1:13" x14ac:dyDescent="0.55000000000000004">
      <c r="A303" s="4" t="s">
        <v>10968</v>
      </c>
      <c r="B303" s="60">
        <v>-1.0918000000000001E-2</v>
      </c>
      <c r="C303" s="60">
        <v>-3.0000000000000001E-6</v>
      </c>
      <c r="D303" s="60">
        <v>0.30018299999999998</v>
      </c>
      <c r="E303" s="4"/>
      <c r="F303" s="75">
        <v>44690.605465046297</v>
      </c>
      <c r="G303" s="4"/>
      <c r="H303" s="9">
        <v>116.316</v>
      </c>
      <c r="I303" s="9">
        <v>116.30699999999999</v>
      </c>
      <c r="J303" s="9">
        <v>279.565</v>
      </c>
      <c r="K303" s="9">
        <f>H303-116.264</f>
        <v>5.2000000000006708E-2</v>
      </c>
      <c r="L303" s="9">
        <f>I303-116.264</f>
        <v>4.2999999999992156E-2</v>
      </c>
      <c r="M303" s="9">
        <f>J303-279.5</f>
        <v>6.4999999999997726E-2</v>
      </c>
    </row>
    <row r="304" spans="1:13" x14ac:dyDescent="0.55000000000000004">
      <c r="A304" s="4" t="s">
        <v>10969</v>
      </c>
      <c r="B304" s="60">
        <v>-0.115052</v>
      </c>
      <c r="C304" s="60">
        <v>0.201984</v>
      </c>
      <c r="D304" s="60">
        <v>-0.74500900000000003</v>
      </c>
      <c r="E304" s="4"/>
      <c r="F304" s="75">
        <v>44690.605465046297</v>
      </c>
      <c r="G304" s="4"/>
      <c r="H304" s="9"/>
      <c r="I304" s="9"/>
      <c r="J304" s="9"/>
      <c r="K304" s="9"/>
      <c r="L304" s="9"/>
      <c r="M304" s="9"/>
    </row>
    <row r="305" spans="1:13" x14ac:dyDescent="0.55000000000000004">
      <c r="A305" s="4" t="s">
        <v>10970</v>
      </c>
      <c r="B305" s="60">
        <v>1.2478E-2</v>
      </c>
      <c r="C305" s="60">
        <v>0.20213500000000001</v>
      </c>
      <c r="D305" s="60">
        <v>-0.72992400000000002</v>
      </c>
      <c r="E305" s="4"/>
      <c r="F305" s="75">
        <v>44690.605465046297</v>
      </c>
      <c r="G305" s="4"/>
      <c r="H305" s="9"/>
      <c r="I305" s="9"/>
      <c r="J305" s="9"/>
      <c r="K305" s="9"/>
      <c r="L305" s="9"/>
      <c r="M305" s="9"/>
    </row>
    <row r="306" spans="1:13" x14ac:dyDescent="0.55000000000000004">
      <c r="A306" s="4" t="s">
        <v>10971</v>
      </c>
      <c r="B306" s="60">
        <v>-0.11509800000000001</v>
      </c>
      <c r="C306" s="60">
        <v>0.20196500000000001</v>
      </c>
      <c r="D306" s="60">
        <v>0.30004900000000001</v>
      </c>
      <c r="E306" s="4"/>
      <c r="F306" s="75">
        <v>44690.605465046297</v>
      </c>
      <c r="G306" s="4"/>
      <c r="H306" s="9"/>
      <c r="I306" s="9"/>
      <c r="J306" s="9"/>
      <c r="K306" s="9"/>
      <c r="L306" s="9"/>
      <c r="M306" s="9"/>
    </row>
    <row r="307" spans="1:13" x14ac:dyDescent="0.55000000000000004">
      <c r="A307" s="4" t="s">
        <v>10972</v>
      </c>
      <c r="B307" s="60">
        <v>1.2407E-2</v>
      </c>
      <c r="C307" s="60">
        <v>0.20217399999999999</v>
      </c>
      <c r="D307" s="60">
        <v>0.30005599999999999</v>
      </c>
      <c r="E307" s="4"/>
      <c r="F307" s="75">
        <v>44690.605465046297</v>
      </c>
      <c r="G307" s="4"/>
      <c r="H307" s="9"/>
      <c r="I307" s="9"/>
      <c r="J307" s="9"/>
      <c r="K307" s="9"/>
      <c r="L307" s="9"/>
      <c r="M307" s="9"/>
    </row>
    <row r="308" spans="1:13" x14ac:dyDescent="0.55000000000000004">
      <c r="A308" s="4" t="s">
        <v>10973</v>
      </c>
      <c r="B308" s="60">
        <v>-0.11494699999999999</v>
      </c>
      <c r="C308" s="60">
        <v>0.20192099999999999</v>
      </c>
      <c r="D308" s="60">
        <v>1.3451709999999999</v>
      </c>
      <c r="E308" s="4"/>
      <c r="F308" s="75">
        <v>44690.605465046297</v>
      </c>
      <c r="G308" s="4"/>
      <c r="H308" s="9"/>
      <c r="I308" s="9"/>
      <c r="J308" s="9"/>
      <c r="K308" s="9"/>
      <c r="L308" s="9"/>
      <c r="M308" s="9"/>
    </row>
    <row r="309" spans="1:13" x14ac:dyDescent="0.55000000000000004">
      <c r="A309" s="4" t="s">
        <v>10974</v>
      </c>
      <c r="B309" s="60">
        <v>1.2369E-2</v>
      </c>
      <c r="C309" s="60">
        <v>0.202155</v>
      </c>
      <c r="D309" s="60">
        <v>1.330149</v>
      </c>
      <c r="E309" s="4"/>
      <c r="F309" s="75">
        <v>44690.605465046297</v>
      </c>
      <c r="G309" s="4"/>
      <c r="H309" s="9"/>
      <c r="I309" s="9"/>
      <c r="J309" s="9"/>
      <c r="K309" s="9"/>
      <c r="L309" s="9"/>
      <c r="M309" s="9"/>
    </row>
    <row r="310" spans="1:13" x14ac:dyDescent="0.55000000000000004">
      <c r="A310" s="4" t="s">
        <v>10975</v>
      </c>
      <c r="B310" s="60">
        <v>-0.15334</v>
      </c>
      <c r="C310" s="60">
        <v>-0.16331999999999999</v>
      </c>
      <c r="D310" s="60">
        <v>-6.8536E-2</v>
      </c>
      <c r="E310" s="4"/>
      <c r="F310" s="75">
        <v>44690.605465046297</v>
      </c>
      <c r="G310" s="4"/>
      <c r="H310" s="9"/>
      <c r="I310" s="9"/>
      <c r="J310" s="9"/>
      <c r="K310" s="9"/>
      <c r="L310" s="9"/>
      <c r="M310" s="9"/>
    </row>
    <row r="311" spans="1:13" x14ac:dyDescent="0.55000000000000004">
      <c r="A311" s="4" t="s">
        <v>10976</v>
      </c>
      <c r="B311" s="60">
        <v>-0.153415</v>
      </c>
      <c r="C311" s="60">
        <v>0.163573</v>
      </c>
      <c r="D311" s="60">
        <v>-6.8644999999999998E-2</v>
      </c>
      <c r="E311" s="4"/>
      <c r="F311" s="75">
        <v>44690.605465046297</v>
      </c>
      <c r="G311" s="4"/>
      <c r="H311" s="9"/>
      <c r="I311" s="9"/>
      <c r="J311" s="9"/>
      <c r="K311" s="9"/>
      <c r="L311" s="9"/>
      <c r="M311" s="9"/>
    </row>
    <row r="312" spans="1:13" x14ac:dyDescent="0.55000000000000004">
      <c r="A312" s="4" t="s">
        <v>10977</v>
      </c>
      <c r="B312" s="60">
        <v>-0.15332899999999999</v>
      </c>
      <c r="C312" s="60">
        <v>-0.16327</v>
      </c>
      <c r="D312" s="60">
        <v>1.0814029999999999</v>
      </c>
      <c r="E312" s="4"/>
      <c r="F312" s="75">
        <v>44690.605465046297</v>
      </c>
      <c r="G312" s="4"/>
      <c r="H312" s="9"/>
      <c r="I312" s="9"/>
      <c r="J312" s="9"/>
      <c r="K312" s="9"/>
      <c r="L312" s="9"/>
      <c r="M312" s="9"/>
    </row>
    <row r="313" spans="1:13" x14ac:dyDescent="0.55000000000000004">
      <c r="A313" s="4" t="s">
        <v>10978</v>
      </c>
      <c r="B313" s="60">
        <v>-0.15339</v>
      </c>
      <c r="C313" s="60">
        <v>0.16351499999999999</v>
      </c>
      <c r="D313" s="60">
        <v>1.081372</v>
      </c>
      <c r="E313" s="4"/>
      <c r="F313" s="75">
        <v>44690.605465046297</v>
      </c>
      <c r="G313" s="4"/>
      <c r="H313" s="9"/>
      <c r="I313" s="9"/>
      <c r="J313" s="9"/>
      <c r="K313" s="9"/>
      <c r="L313" s="9"/>
      <c r="M313" s="9"/>
    </row>
    <row r="314" spans="1:13" x14ac:dyDescent="0.55000000000000004">
      <c r="A314" s="4" t="s">
        <v>10979</v>
      </c>
      <c r="B314" s="60">
        <v>0</v>
      </c>
      <c r="C314" s="60">
        <v>0</v>
      </c>
      <c r="D314" s="60">
        <v>0</v>
      </c>
      <c r="E314" s="4"/>
      <c r="F314" s="75">
        <v>44690.605465046297</v>
      </c>
      <c r="G314" s="4"/>
      <c r="H314" s="9"/>
      <c r="I314" s="9"/>
      <c r="J314" s="9"/>
      <c r="K314" s="9"/>
      <c r="L314" s="9"/>
      <c r="M314" s="9"/>
    </row>
    <row r="315" spans="1:13" x14ac:dyDescent="0.55000000000000004">
      <c r="A315" s="4" t="s">
        <v>10210</v>
      </c>
      <c r="B315" s="60">
        <v>-1.0919999999999999E-2</v>
      </c>
      <c r="C315" s="60">
        <v>3.0000000000000001E-6</v>
      </c>
      <c r="D315" s="60">
        <v>0.30007200000000001</v>
      </c>
      <c r="E315" s="4"/>
      <c r="F315" s="75">
        <v>44690.605494675925</v>
      </c>
      <c r="G315" s="4"/>
      <c r="H315" s="9">
        <v>116.17</v>
      </c>
      <c r="I315" s="9">
        <v>116.155</v>
      </c>
      <c r="J315" s="9">
        <v>279.55900000000003</v>
      </c>
      <c r="K315" s="9">
        <f>H315-116.264</f>
        <v>-9.3999999999994088E-2</v>
      </c>
      <c r="L315" s="9">
        <f>I315-116.264</f>
        <v>-0.10899999999999466</v>
      </c>
      <c r="M315" s="9">
        <f>J315-279.5</f>
        <v>5.9000000000025921E-2</v>
      </c>
    </row>
    <row r="316" spans="1:13" x14ac:dyDescent="0.55000000000000004">
      <c r="A316" s="4" t="s">
        <v>10211</v>
      </c>
      <c r="B316" s="60">
        <v>-0.114884</v>
      </c>
      <c r="C316" s="60">
        <v>0.20199800000000001</v>
      </c>
      <c r="D316" s="60">
        <v>-0.74502699999999999</v>
      </c>
      <c r="E316" s="4"/>
      <c r="F316" s="75">
        <v>44690.605494675925</v>
      </c>
      <c r="G316" s="4"/>
      <c r="H316" s="9"/>
      <c r="I316" s="9"/>
      <c r="J316" s="9"/>
      <c r="K316" s="9"/>
      <c r="L316" s="9"/>
      <c r="M316" s="9"/>
    </row>
    <row r="317" spans="1:13" x14ac:dyDescent="0.55000000000000004">
      <c r="A317" s="4" t="s">
        <v>10212</v>
      </c>
      <c r="B317" s="60">
        <v>1.2562E-2</v>
      </c>
      <c r="C317" s="60">
        <v>0.20214499999999999</v>
      </c>
      <c r="D317" s="60">
        <v>-0.729989</v>
      </c>
      <c r="E317" s="4"/>
      <c r="F317" s="75">
        <v>44690.605494675925</v>
      </c>
      <c r="G317" s="4"/>
      <c r="H317" s="9"/>
      <c r="I317" s="9"/>
      <c r="J317" s="9"/>
      <c r="K317" s="9"/>
      <c r="L317" s="9"/>
      <c r="M317" s="9"/>
    </row>
    <row r="318" spans="1:13" x14ac:dyDescent="0.55000000000000004">
      <c r="A318" s="4" t="s">
        <v>10213</v>
      </c>
      <c r="B318" s="60">
        <v>-0.11494</v>
      </c>
      <c r="C318" s="60">
        <v>0.201992</v>
      </c>
      <c r="D318" s="60">
        <v>0.30005799999999999</v>
      </c>
      <c r="E318" s="4"/>
      <c r="F318" s="75">
        <v>44690.605494675925</v>
      </c>
      <c r="G318" s="4"/>
      <c r="H318" s="9"/>
      <c r="I318" s="9"/>
      <c r="J318" s="9"/>
      <c r="K318" s="9"/>
      <c r="L318" s="9"/>
      <c r="M318" s="9"/>
    </row>
    <row r="319" spans="1:13" x14ac:dyDescent="0.55000000000000004">
      <c r="A319" s="4" t="s">
        <v>10214</v>
      </c>
      <c r="B319" s="60">
        <v>1.2588999999999999E-2</v>
      </c>
      <c r="C319" s="60">
        <v>0.202151</v>
      </c>
      <c r="D319" s="60">
        <v>0.30002200000000001</v>
      </c>
      <c r="E319" s="4"/>
      <c r="F319" s="75">
        <v>44690.605494675925</v>
      </c>
      <c r="G319" s="4"/>
      <c r="H319" s="9"/>
      <c r="I319" s="9"/>
      <c r="J319" s="9"/>
      <c r="K319" s="9"/>
      <c r="L319" s="9"/>
      <c r="M319" s="9"/>
    </row>
    <row r="320" spans="1:13" x14ac:dyDescent="0.55000000000000004">
      <c r="A320" s="4" t="s">
        <v>10215</v>
      </c>
      <c r="B320" s="60">
        <v>-0.11493100000000001</v>
      </c>
      <c r="C320" s="60">
        <v>0.20196500000000001</v>
      </c>
      <c r="D320" s="60">
        <v>1.3451109999999999</v>
      </c>
      <c r="E320" s="4"/>
      <c r="F320" s="75">
        <v>44690.605494675925</v>
      </c>
      <c r="G320" s="4"/>
      <c r="H320" s="9"/>
      <c r="I320" s="9"/>
      <c r="J320" s="9"/>
      <c r="K320" s="9"/>
      <c r="L320" s="9"/>
      <c r="M320" s="9"/>
    </row>
    <row r="321" spans="1:13" x14ac:dyDescent="0.55000000000000004">
      <c r="A321" s="4" t="s">
        <v>10216</v>
      </c>
      <c r="B321" s="60">
        <v>1.256E-2</v>
      </c>
      <c r="C321" s="60">
        <v>0.20213300000000001</v>
      </c>
      <c r="D321" s="60">
        <v>1.330057</v>
      </c>
      <c r="E321" s="4"/>
      <c r="F321" s="75">
        <v>44690.605494675925</v>
      </c>
      <c r="G321" s="4"/>
      <c r="H321" s="9"/>
      <c r="I321" s="9"/>
      <c r="J321" s="9"/>
      <c r="K321" s="9"/>
      <c r="L321" s="9"/>
      <c r="M321" s="9"/>
    </row>
    <row r="322" spans="1:13" x14ac:dyDescent="0.55000000000000004">
      <c r="A322" s="4" t="s">
        <v>10217</v>
      </c>
      <c r="B322" s="60">
        <v>-0.15351000000000001</v>
      </c>
      <c r="C322" s="60">
        <v>-0.163221</v>
      </c>
      <c r="D322" s="60">
        <v>-6.8585999999999994E-2</v>
      </c>
      <c r="E322" s="4"/>
      <c r="F322" s="75">
        <v>44690.605494675925</v>
      </c>
      <c r="G322" s="4"/>
      <c r="H322" s="9"/>
      <c r="I322" s="9"/>
      <c r="J322" s="9"/>
      <c r="K322" s="9"/>
      <c r="L322" s="9"/>
      <c r="M322" s="9"/>
    </row>
    <row r="323" spans="1:13" x14ac:dyDescent="0.55000000000000004">
      <c r="A323" s="4" t="s">
        <v>10218</v>
      </c>
      <c r="B323" s="60">
        <v>-0.15343200000000001</v>
      </c>
      <c r="C323" s="60">
        <v>0.163637</v>
      </c>
      <c r="D323" s="60">
        <v>-6.8804000000000004E-2</v>
      </c>
      <c r="E323" s="4"/>
      <c r="F323" s="75">
        <v>44690.605494675925</v>
      </c>
      <c r="G323" s="4"/>
      <c r="H323" s="9"/>
      <c r="I323" s="9"/>
      <c r="J323" s="9"/>
      <c r="K323" s="9"/>
      <c r="L323" s="9"/>
      <c r="M323" s="9"/>
    </row>
    <row r="324" spans="1:13" x14ac:dyDescent="0.55000000000000004">
      <c r="A324" s="4" t="s">
        <v>10219</v>
      </c>
      <c r="B324" s="60">
        <v>-0.15346799999999999</v>
      </c>
      <c r="C324" s="60">
        <v>-0.16337399999999999</v>
      </c>
      <c r="D324" s="60">
        <v>1.0814090000000001</v>
      </c>
      <c r="E324" s="4"/>
      <c r="F324" s="75">
        <v>44690.605494675925</v>
      </c>
      <c r="G324" s="4"/>
      <c r="H324" s="9"/>
      <c r="I324" s="9"/>
      <c r="J324" s="9"/>
      <c r="K324" s="9"/>
      <c r="L324" s="9"/>
      <c r="M324" s="9"/>
    </row>
    <row r="325" spans="1:13" x14ac:dyDescent="0.55000000000000004">
      <c r="A325" s="4" t="s">
        <v>10220</v>
      </c>
      <c r="B325" s="60">
        <v>-0.15342500000000001</v>
      </c>
      <c r="C325" s="60">
        <v>0.16354399999999999</v>
      </c>
      <c r="D325" s="60">
        <v>1.081189</v>
      </c>
      <c r="E325" s="4"/>
      <c r="F325" s="75">
        <v>44690.605494675925</v>
      </c>
      <c r="G325" s="4"/>
      <c r="H325" s="9"/>
      <c r="I325" s="9"/>
      <c r="J325" s="9"/>
      <c r="K325" s="9"/>
      <c r="L325" s="9"/>
      <c r="M325" s="9"/>
    </row>
    <row r="326" spans="1:13" x14ac:dyDescent="0.55000000000000004">
      <c r="A326" s="4" t="s">
        <v>10221</v>
      </c>
      <c r="B326" s="60">
        <v>0</v>
      </c>
      <c r="C326" s="60">
        <v>0</v>
      </c>
      <c r="D326" s="60">
        <v>0</v>
      </c>
      <c r="E326" s="4"/>
      <c r="F326" s="75">
        <v>44690.605494675925</v>
      </c>
      <c r="G326" s="4"/>
      <c r="H326" s="9"/>
      <c r="I326" s="9"/>
      <c r="J326" s="9"/>
      <c r="K326" s="9"/>
      <c r="L326" s="9"/>
      <c r="M326" s="9"/>
    </row>
    <row r="327" spans="1:13" x14ac:dyDescent="0.55000000000000004">
      <c r="A327" s="4" t="s">
        <v>10223</v>
      </c>
      <c r="B327" s="60">
        <v>-1.0919999999999999E-2</v>
      </c>
      <c r="C327" s="60">
        <v>3.0000000000000001E-6</v>
      </c>
      <c r="D327" s="60">
        <v>0.30006300000000002</v>
      </c>
      <c r="E327" s="4"/>
      <c r="F327" s="75">
        <v>44690.605526620369</v>
      </c>
      <c r="G327" s="4"/>
      <c r="H327" s="9">
        <v>116.26499999999999</v>
      </c>
      <c r="I327" s="9">
        <v>116.258</v>
      </c>
      <c r="J327" s="9">
        <v>279.55900000000003</v>
      </c>
      <c r="K327" s="9">
        <f>H327-116.264</f>
        <v>9.9999999999056399E-4</v>
      </c>
      <c r="L327" s="9">
        <f>I327-116.264</f>
        <v>-6.0000000000002274E-3</v>
      </c>
      <c r="M327" s="9">
        <f>J327-279.5</f>
        <v>5.9000000000025921E-2</v>
      </c>
    </row>
    <row r="328" spans="1:13" x14ac:dyDescent="0.55000000000000004">
      <c r="A328" s="4" t="s">
        <v>10224</v>
      </c>
      <c r="B328" s="60">
        <v>-0.115024</v>
      </c>
      <c r="C328" s="60">
        <v>0.20193700000000001</v>
      </c>
      <c r="D328" s="60">
        <v>-0.74509400000000003</v>
      </c>
      <c r="E328" s="4"/>
      <c r="F328" s="75">
        <v>44690.605526620369</v>
      </c>
      <c r="G328" s="4"/>
      <c r="H328" s="9"/>
      <c r="I328" s="9"/>
      <c r="J328" s="9"/>
      <c r="K328" s="9"/>
      <c r="L328" s="9"/>
      <c r="M328" s="9"/>
    </row>
    <row r="329" spans="1:13" x14ac:dyDescent="0.55000000000000004">
      <c r="A329" s="4" t="s">
        <v>10225</v>
      </c>
      <c r="B329" s="60">
        <v>1.2467000000000001E-2</v>
      </c>
      <c r="C329" s="60">
        <v>0.20208899999999999</v>
      </c>
      <c r="D329" s="60">
        <v>-0.73002199999999995</v>
      </c>
      <c r="E329" s="4"/>
      <c r="F329" s="75">
        <v>44690.605526620369</v>
      </c>
      <c r="G329" s="4"/>
      <c r="H329" s="9"/>
      <c r="I329" s="9"/>
      <c r="J329" s="9"/>
      <c r="K329" s="9"/>
      <c r="L329" s="9"/>
      <c r="M329" s="9"/>
    </row>
    <row r="330" spans="1:13" x14ac:dyDescent="0.55000000000000004">
      <c r="A330" s="4" t="s">
        <v>10226</v>
      </c>
      <c r="B330" s="60">
        <v>-0.115097</v>
      </c>
      <c r="C330" s="60">
        <v>0.20195399999999999</v>
      </c>
      <c r="D330" s="60">
        <v>0.29996400000000001</v>
      </c>
      <c r="E330" s="4"/>
      <c r="F330" s="75">
        <v>44690.605526620369</v>
      </c>
      <c r="G330" s="4"/>
      <c r="H330" s="9"/>
      <c r="I330" s="9"/>
      <c r="J330" s="9"/>
      <c r="K330" s="9"/>
      <c r="L330" s="9"/>
      <c r="M330" s="9"/>
    </row>
    <row r="331" spans="1:13" x14ac:dyDescent="0.55000000000000004">
      <c r="A331" s="4" t="s">
        <v>10227</v>
      </c>
      <c r="B331" s="60">
        <v>1.2416999999999999E-2</v>
      </c>
      <c r="C331" s="60">
        <v>0.202095</v>
      </c>
      <c r="D331" s="60">
        <v>0.29996600000000001</v>
      </c>
      <c r="E331" s="4"/>
      <c r="F331" s="75">
        <v>44690.605526620369</v>
      </c>
      <c r="G331" s="4"/>
      <c r="H331" s="9"/>
      <c r="I331" s="9"/>
      <c r="J331" s="9"/>
      <c r="K331" s="9"/>
      <c r="L331" s="9"/>
      <c r="M331" s="9"/>
    </row>
    <row r="332" spans="1:13" x14ac:dyDescent="0.55000000000000004">
      <c r="A332" s="4" t="s">
        <v>10228</v>
      </c>
      <c r="B332" s="60">
        <v>-0.115009</v>
      </c>
      <c r="C332" s="60">
        <v>0.20197300000000001</v>
      </c>
      <c r="D332" s="60">
        <v>1.345043</v>
      </c>
      <c r="E332" s="4"/>
      <c r="F332" s="75">
        <v>44690.605526620369</v>
      </c>
      <c r="G332" s="4"/>
      <c r="H332" s="9"/>
      <c r="I332" s="9"/>
      <c r="J332" s="9"/>
      <c r="K332" s="9"/>
      <c r="L332" s="9"/>
      <c r="M332" s="9"/>
    </row>
    <row r="333" spans="1:13" x14ac:dyDescent="0.55000000000000004">
      <c r="A333" s="4" t="s">
        <v>10229</v>
      </c>
      <c r="B333" s="60">
        <v>1.2541999999999999E-2</v>
      </c>
      <c r="C333" s="60">
        <v>0.20211000000000001</v>
      </c>
      <c r="D333" s="60">
        <v>1.3299589999999999</v>
      </c>
      <c r="E333" s="4"/>
      <c r="F333" s="75">
        <v>44690.605526620369</v>
      </c>
      <c r="G333" s="4"/>
      <c r="H333" s="9"/>
      <c r="I333" s="9"/>
      <c r="J333" s="9"/>
      <c r="K333" s="9"/>
      <c r="L333" s="9"/>
      <c r="M333" s="9"/>
    </row>
    <row r="334" spans="1:13" x14ac:dyDescent="0.55000000000000004">
      <c r="A334" s="4" t="s">
        <v>10230</v>
      </c>
      <c r="B334" s="60">
        <v>-0.15338399999999999</v>
      </c>
      <c r="C334" s="60">
        <v>-0.163436</v>
      </c>
      <c r="D334" s="60">
        <v>-6.8654000000000007E-2</v>
      </c>
      <c r="E334" s="4"/>
      <c r="F334" s="75">
        <v>44690.605526620369</v>
      </c>
      <c r="G334" s="4"/>
      <c r="H334" s="9"/>
      <c r="I334" s="9"/>
      <c r="J334" s="9"/>
      <c r="K334" s="9"/>
      <c r="L334" s="9"/>
      <c r="M334" s="9"/>
    </row>
    <row r="335" spans="1:13" x14ac:dyDescent="0.55000000000000004">
      <c r="A335" s="4" t="s">
        <v>10231</v>
      </c>
      <c r="B335" s="60">
        <v>-0.15362700000000001</v>
      </c>
      <c r="C335" s="60">
        <v>0.16350899999999999</v>
      </c>
      <c r="D335" s="60">
        <v>-6.8817000000000003E-2</v>
      </c>
      <c r="E335" s="4"/>
      <c r="F335" s="75">
        <v>44690.605526620369</v>
      </c>
      <c r="G335" s="4"/>
      <c r="H335" s="9"/>
      <c r="I335" s="9"/>
      <c r="J335" s="9"/>
      <c r="K335" s="9"/>
      <c r="L335" s="9"/>
      <c r="M335" s="9"/>
    </row>
    <row r="336" spans="1:13" x14ac:dyDescent="0.55000000000000004">
      <c r="A336" s="4" t="s">
        <v>10232</v>
      </c>
      <c r="B336" s="60">
        <v>-0.15337500000000001</v>
      </c>
      <c r="C336" s="60">
        <v>-0.16345499999999999</v>
      </c>
      <c r="D336" s="60">
        <v>1.081318</v>
      </c>
      <c r="E336" s="4"/>
      <c r="F336" s="75">
        <v>44690.605526620369</v>
      </c>
      <c r="G336" s="4"/>
      <c r="H336" s="9"/>
      <c r="I336" s="9"/>
      <c r="J336" s="9"/>
      <c r="K336" s="9"/>
      <c r="L336" s="9"/>
      <c r="M336" s="9"/>
    </row>
    <row r="337" spans="1:13" x14ac:dyDescent="0.55000000000000004">
      <c r="A337" s="4" t="s">
        <v>10233</v>
      </c>
      <c r="B337" s="60">
        <v>-0.15338399999999999</v>
      </c>
      <c r="C337" s="60">
        <v>0.16372900000000001</v>
      </c>
      <c r="D337" s="60">
        <v>1.0811999999999999</v>
      </c>
      <c r="E337" s="4"/>
      <c r="F337" s="75">
        <v>44690.605526620369</v>
      </c>
      <c r="G337" s="4"/>
      <c r="H337" s="9"/>
      <c r="I337" s="9"/>
      <c r="J337" s="9"/>
      <c r="K337" s="9"/>
      <c r="L337" s="9"/>
      <c r="M337" s="9"/>
    </row>
    <row r="338" spans="1:13" x14ac:dyDescent="0.55000000000000004">
      <c r="A338" s="4" t="s">
        <v>10234</v>
      </c>
      <c r="B338" s="60">
        <v>0</v>
      </c>
      <c r="C338" s="60">
        <v>0</v>
      </c>
      <c r="D338" s="60">
        <v>0</v>
      </c>
      <c r="E338" s="4"/>
      <c r="F338" s="75">
        <v>44690.605526620369</v>
      </c>
      <c r="G338" s="4"/>
      <c r="H338" s="9"/>
      <c r="I338" s="9"/>
      <c r="J338" s="9"/>
      <c r="K338" s="9"/>
      <c r="L338" s="9"/>
      <c r="M338" s="9"/>
    </row>
    <row r="339" spans="1:13" x14ac:dyDescent="0.55000000000000004">
      <c r="A339" s="4" t="s">
        <v>10236</v>
      </c>
      <c r="B339" s="60">
        <v>-1.0925000000000001E-2</v>
      </c>
      <c r="C339" s="60">
        <v>-9.0000000000000002E-6</v>
      </c>
      <c r="D339" s="60">
        <v>0.29981600000000003</v>
      </c>
      <c r="E339" s="4"/>
      <c r="F339" s="75">
        <v>44690.605582060183</v>
      </c>
      <c r="G339" s="4"/>
      <c r="H339" s="9">
        <v>116.336</v>
      </c>
      <c r="I339" s="9">
        <v>116.422</v>
      </c>
      <c r="J339" s="9">
        <v>279.56399999999996</v>
      </c>
      <c r="K339" s="9">
        <f>H339-116.264</f>
        <v>7.2000000000002728E-2</v>
      </c>
      <c r="L339" s="9">
        <f>I339-116.264</f>
        <v>0.15800000000000125</v>
      </c>
      <c r="M339" s="9">
        <f>J339-279.5</f>
        <v>6.399999999996453E-2</v>
      </c>
    </row>
    <row r="340" spans="1:13" x14ac:dyDescent="0.55000000000000004">
      <c r="A340" s="4" t="s">
        <v>10237</v>
      </c>
      <c r="B340" s="60">
        <v>-0.114908</v>
      </c>
      <c r="C340" s="60">
        <v>0.20193</v>
      </c>
      <c r="D340" s="60">
        <v>-0.74529299999999998</v>
      </c>
      <c r="E340" s="4"/>
      <c r="F340" s="75">
        <v>44690.605582060183</v>
      </c>
      <c r="G340" s="4"/>
      <c r="H340" s="9"/>
      <c r="I340" s="9"/>
      <c r="J340" s="9"/>
      <c r="K340" s="9"/>
      <c r="L340" s="9"/>
      <c r="M340" s="9"/>
    </row>
    <row r="341" spans="1:13" x14ac:dyDescent="0.55000000000000004">
      <c r="A341" s="4" t="s">
        <v>10238</v>
      </c>
      <c r="B341" s="60">
        <v>1.2574999999999999E-2</v>
      </c>
      <c r="C341" s="60">
        <v>0.20211100000000001</v>
      </c>
      <c r="D341" s="60">
        <v>-0.73027500000000001</v>
      </c>
      <c r="E341" s="4"/>
      <c r="F341" s="75">
        <v>44690.605582060183</v>
      </c>
      <c r="G341" s="4"/>
      <c r="H341" s="9"/>
      <c r="I341" s="9"/>
      <c r="J341" s="9"/>
      <c r="K341" s="9"/>
      <c r="L341" s="9"/>
      <c r="M341" s="9"/>
    </row>
    <row r="342" spans="1:13" x14ac:dyDescent="0.55000000000000004">
      <c r="A342" s="4" t="s">
        <v>10239</v>
      </c>
      <c r="B342" s="60">
        <v>-0.114951</v>
      </c>
      <c r="C342" s="60">
        <v>0.201934</v>
      </c>
      <c r="D342" s="60">
        <v>0.29976399999999997</v>
      </c>
      <c r="E342" s="4"/>
      <c r="F342" s="75">
        <v>44690.605582060183</v>
      </c>
      <c r="G342" s="4"/>
      <c r="H342" s="9"/>
      <c r="I342" s="9"/>
      <c r="J342" s="9"/>
      <c r="K342" s="9"/>
      <c r="L342" s="9"/>
      <c r="M342" s="9"/>
    </row>
    <row r="343" spans="1:13" x14ac:dyDescent="0.55000000000000004">
      <c r="A343" s="4" t="s">
        <v>10240</v>
      </c>
      <c r="B343" s="60">
        <v>1.2565E-2</v>
      </c>
      <c r="C343" s="60">
        <v>0.202069</v>
      </c>
      <c r="D343" s="60">
        <v>0.29978399999999999</v>
      </c>
      <c r="E343" s="4"/>
      <c r="F343" s="75">
        <v>44690.605582060183</v>
      </c>
      <c r="G343" s="4"/>
      <c r="H343" s="9"/>
      <c r="I343" s="9"/>
      <c r="J343" s="9"/>
      <c r="K343" s="9"/>
      <c r="L343" s="9"/>
      <c r="M343" s="9"/>
    </row>
    <row r="344" spans="1:13" x14ac:dyDescent="0.55000000000000004">
      <c r="A344" s="4" t="s">
        <v>10241</v>
      </c>
      <c r="B344" s="60">
        <v>-0.114914</v>
      </c>
      <c r="C344" s="60">
        <v>0.20190900000000001</v>
      </c>
      <c r="D344" s="60">
        <v>1.3448420000000001</v>
      </c>
      <c r="E344" s="4"/>
      <c r="F344" s="75">
        <v>44690.605582060183</v>
      </c>
      <c r="G344" s="4"/>
      <c r="H344" s="9"/>
      <c r="I344" s="9"/>
      <c r="J344" s="9"/>
      <c r="K344" s="9"/>
      <c r="L344" s="9"/>
      <c r="M344" s="9"/>
    </row>
    <row r="345" spans="1:13" x14ac:dyDescent="0.55000000000000004">
      <c r="A345" s="4" t="s">
        <v>10242</v>
      </c>
      <c r="B345" s="60">
        <v>1.2578000000000001E-2</v>
      </c>
      <c r="C345" s="60">
        <v>0.20208300000000001</v>
      </c>
      <c r="D345" s="60">
        <v>1.3298239999999999</v>
      </c>
      <c r="E345" s="4"/>
      <c r="F345" s="75">
        <v>44690.605582060183</v>
      </c>
      <c r="G345" s="4"/>
      <c r="H345" s="9"/>
      <c r="I345" s="9"/>
      <c r="J345" s="9"/>
      <c r="K345" s="9"/>
      <c r="L345" s="9"/>
      <c r="M345" s="9"/>
    </row>
    <row r="346" spans="1:13" x14ac:dyDescent="0.55000000000000004">
      <c r="A346" s="4" t="s">
        <v>10243</v>
      </c>
      <c r="B346" s="60">
        <v>-0.153388</v>
      </c>
      <c r="C346" s="60">
        <v>-0.16319</v>
      </c>
      <c r="D346" s="60">
        <v>-6.9027000000000005E-2</v>
      </c>
      <c r="E346" s="4"/>
      <c r="F346" s="75">
        <v>44690.605582060183</v>
      </c>
      <c r="G346" s="4"/>
      <c r="H346" s="9"/>
      <c r="I346" s="9"/>
      <c r="J346" s="9"/>
      <c r="K346" s="9"/>
      <c r="L346" s="9"/>
      <c r="M346" s="9"/>
    </row>
    <row r="347" spans="1:13" x14ac:dyDescent="0.55000000000000004">
      <c r="A347" s="4" t="s">
        <v>10244</v>
      </c>
      <c r="B347" s="60">
        <v>-0.153443</v>
      </c>
      <c r="C347" s="60">
        <v>0.16353500000000001</v>
      </c>
      <c r="D347" s="60">
        <v>-6.9019999999999998E-2</v>
      </c>
      <c r="E347" s="4"/>
      <c r="F347" s="75">
        <v>44690.605582060183</v>
      </c>
      <c r="G347" s="4"/>
      <c r="H347" s="9"/>
      <c r="I347" s="9"/>
      <c r="J347" s="9"/>
      <c r="K347" s="9"/>
      <c r="L347" s="9"/>
      <c r="M347" s="9"/>
    </row>
    <row r="348" spans="1:13" x14ac:dyDescent="0.55000000000000004">
      <c r="A348" s="4" t="s">
        <v>10245</v>
      </c>
      <c r="B348" s="60">
        <v>-0.15337400000000001</v>
      </c>
      <c r="C348" s="60">
        <v>-0.16322700000000001</v>
      </c>
      <c r="D348" s="60">
        <v>1.0809759999999999</v>
      </c>
      <c r="E348" s="4"/>
      <c r="F348" s="75">
        <v>44690.605582060183</v>
      </c>
      <c r="G348" s="4"/>
      <c r="H348" s="9"/>
      <c r="I348" s="9"/>
      <c r="J348" s="9"/>
      <c r="K348" s="9"/>
      <c r="L348" s="9"/>
      <c r="M348" s="9"/>
    </row>
    <row r="349" spans="1:13" x14ac:dyDescent="0.55000000000000004">
      <c r="A349" s="4" t="s">
        <v>10246</v>
      </c>
      <c r="B349" s="60">
        <v>-0.153416</v>
      </c>
      <c r="C349" s="60">
        <v>0.16364600000000001</v>
      </c>
      <c r="D349" s="60">
        <v>1.0808819999999999</v>
      </c>
      <c r="E349" s="4"/>
      <c r="F349" s="75">
        <v>44690.605582060183</v>
      </c>
      <c r="G349" s="4"/>
      <c r="H349" s="9"/>
      <c r="I349" s="9"/>
      <c r="J349" s="9"/>
      <c r="K349" s="9"/>
      <c r="L349" s="9"/>
      <c r="M349" s="9"/>
    </row>
    <row r="350" spans="1:13" x14ac:dyDescent="0.55000000000000004">
      <c r="A350" s="4" t="s">
        <v>10247</v>
      </c>
      <c r="B350" s="60">
        <v>0</v>
      </c>
      <c r="C350" s="60">
        <v>0</v>
      </c>
      <c r="D350" s="60">
        <v>0</v>
      </c>
      <c r="E350" s="4"/>
      <c r="F350" s="75">
        <v>44690.605582060183</v>
      </c>
      <c r="G350" s="4"/>
      <c r="H350" s="9"/>
      <c r="I350" s="9"/>
      <c r="J350" s="9"/>
      <c r="K350" s="9"/>
      <c r="L350" s="9"/>
      <c r="M350" s="9"/>
    </row>
    <row r="351" spans="1:13" x14ac:dyDescent="0.55000000000000004">
      <c r="A351" s="4" t="s">
        <v>10249</v>
      </c>
      <c r="B351" s="60">
        <v>-1.0923E-2</v>
      </c>
      <c r="C351" s="60">
        <v>-9.9999999999999995E-7</v>
      </c>
      <c r="D351" s="60">
        <v>0.29992400000000002</v>
      </c>
      <c r="E351" s="4"/>
      <c r="F351" s="75">
        <v>44690.605613310188</v>
      </c>
      <c r="G351" s="4"/>
      <c r="H351" s="9">
        <v>116.246</v>
      </c>
      <c r="I351" s="9">
        <v>116.209</v>
      </c>
      <c r="J351" s="9">
        <v>279.57300000000004</v>
      </c>
      <c r="K351" s="9">
        <f>H351-116.264</f>
        <v>-1.8000000000000682E-2</v>
      </c>
      <c r="L351" s="9">
        <f>I351-116.264</f>
        <v>-5.499999999999261E-2</v>
      </c>
      <c r="M351" s="9">
        <f>J351-279.5</f>
        <v>7.3000000000035925E-2</v>
      </c>
    </row>
    <row r="352" spans="1:13" x14ac:dyDescent="0.55000000000000004">
      <c r="A352" s="4" t="s">
        <v>10250</v>
      </c>
      <c r="B352" s="60">
        <v>-0.114859</v>
      </c>
      <c r="C352" s="60">
        <v>0.20194999999999999</v>
      </c>
      <c r="D352" s="60">
        <v>-0.74510299999999996</v>
      </c>
      <c r="E352" s="4"/>
      <c r="F352" s="75">
        <v>44690.605613310188</v>
      </c>
      <c r="G352" s="4"/>
      <c r="H352" s="9"/>
      <c r="I352" s="9"/>
      <c r="J352" s="9"/>
      <c r="K352" s="9"/>
      <c r="L352" s="9"/>
      <c r="M352" s="9"/>
    </row>
    <row r="353" spans="1:13" x14ac:dyDescent="0.55000000000000004">
      <c r="A353" s="4" t="s">
        <v>10251</v>
      </c>
      <c r="B353" s="60">
        <v>1.261E-2</v>
      </c>
      <c r="C353" s="60">
        <v>0.20216999999999999</v>
      </c>
      <c r="D353" s="60">
        <v>-0.73003399999999996</v>
      </c>
      <c r="E353" s="4"/>
      <c r="F353" s="75">
        <v>44690.605613310188</v>
      </c>
      <c r="G353" s="4"/>
      <c r="H353" s="9"/>
      <c r="I353" s="9"/>
      <c r="J353" s="9"/>
      <c r="K353" s="9"/>
      <c r="L353" s="9"/>
      <c r="M353" s="9"/>
    </row>
    <row r="354" spans="1:13" x14ac:dyDescent="0.55000000000000004">
      <c r="A354" s="4" t="s">
        <v>10252</v>
      </c>
      <c r="B354" s="60">
        <v>-0.11500100000000001</v>
      </c>
      <c r="C354" s="60">
        <v>0.20205400000000001</v>
      </c>
      <c r="D354" s="60">
        <v>0.300035</v>
      </c>
      <c r="E354" s="4"/>
      <c r="F354" s="75">
        <v>44690.605613310188</v>
      </c>
      <c r="G354" s="4"/>
      <c r="H354" s="9"/>
      <c r="I354" s="9"/>
      <c r="J354" s="9"/>
      <c r="K354" s="9"/>
      <c r="L354" s="9"/>
      <c r="M354" s="9"/>
    </row>
    <row r="355" spans="1:13" x14ac:dyDescent="0.55000000000000004">
      <c r="A355" s="4" t="s">
        <v>10253</v>
      </c>
      <c r="B355" s="60">
        <v>1.2489E-2</v>
      </c>
      <c r="C355" s="60">
        <v>0.20216799999999999</v>
      </c>
      <c r="D355" s="60">
        <v>0.29993599999999998</v>
      </c>
      <c r="E355" s="4"/>
      <c r="F355" s="75">
        <v>44690.605613310188</v>
      </c>
      <c r="G355" s="4"/>
      <c r="H355" s="9"/>
      <c r="I355" s="9"/>
      <c r="J355" s="9"/>
      <c r="K355" s="9"/>
      <c r="L355" s="9"/>
      <c r="M355" s="9"/>
    </row>
    <row r="356" spans="1:13" x14ac:dyDescent="0.55000000000000004">
      <c r="A356" s="4" t="s">
        <v>10254</v>
      </c>
      <c r="B356" s="60">
        <v>1.2584E-2</v>
      </c>
      <c r="C356" s="60">
        <v>0.202103</v>
      </c>
      <c r="D356" s="60">
        <v>1.3298110000000001</v>
      </c>
      <c r="E356" s="4"/>
      <c r="F356" s="75">
        <v>44690.605613310188</v>
      </c>
      <c r="G356" s="4"/>
      <c r="H356" s="9"/>
      <c r="I356" s="9"/>
      <c r="J356" s="9"/>
      <c r="K356" s="9"/>
      <c r="L356" s="9"/>
      <c r="M356" s="9"/>
    </row>
    <row r="357" spans="1:13" x14ac:dyDescent="0.55000000000000004">
      <c r="A357" s="4" t="s">
        <v>10255</v>
      </c>
      <c r="B357" s="60">
        <v>-0.15345300000000001</v>
      </c>
      <c r="C357" s="60">
        <v>-0.16319800000000001</v>
      </c>
      <c r="D357" s="60">
        <v>-6.8838999999999997E-2</v>
      </c>
      <c r="E357" s="4"/>
      <c r="F357" s="75">
        <v>44690.605613310188</v>
      </c>
      <c r="G357" s="4"/>
      <c r="H357" s="9"/>
      <c r="I357" s="9"/>
      <c r="J357" s="9"/>
      <c r="K357" s="9"/>
      <c r="L357" s="9"/>
      <c r="M357" s="9"/>
    </row>
    <row r="358" spans="1:13" x14ac:dyDescent="0.55000000000000004">
      <c r="A358" s="4" t="s">
        <v>10256</v>
      </c>
      <c r="B358" s="60">
        <v>-0.15344099999999999</v>
      </c>
      <c r="C358" s="60">
        <v>0.16368199999999999</v>
      </c>
      <c r="D358" s="60">
        <v>-6.8887000000000004E-2</v>
      </c>
      <c r="E358" s="4"/>
      <c r="F358" s="75">
        <v>44690.605613310188</v>
      </c>
      <c r="G358" s="4"/>
      <c r="H358" s="9"/>
      <c r="I358" s="9"/>
      <c r="J358" s="9"/>
      <c r="K358" s="9"/>
      <c r="L358" s="9"/>
      <c r="M358" s="9"/>
    </row>
    <row r="359" spans="1:13" x14ac:dyDescent="0.55000000000000004">
      <c r="A359" s="4" t="s">
        <v>10257</v>
      </c>
      <c r="B359" s="60">
        <v>-0.15341299999999999</v>
      </c>
      <c r="C359" s="60">
        <v>-0.163273</v>
      </c>
      <c r="D359" s="60">
        <v>1.0811440000000001</v>
      </c>
      <c r="E359" s="4"/>
      <c r="F359" s="75">
        <v>44690.605613310188</v>
      </c>
      <c r="G359" s="4"/>
      <c r="H359" s="9"/>
      <c r="I359" s="9"/>
      <c r="J359" s="9"/>
      <c r="K359" s="9"/>
      <c r="L359" s="9"/>
      <c r="M359" s="9"/>
    </row>
    <row r="360" spans="1:13" x14ac:dyDescent="0.55000000000000004">
      <c r="A360" s="4" t="s">
        <v>10258</v>
      </c>
      <c r="B360" s="60">
        <v>-0.15339</v>
      </c>
      <c r="C360" s="60">
        <v>0.163663</v>
      </c>
      <c r="D360" s="60">
        <v>1.0811090000000001</v>
      </c>
      <c r="E360" s="4"/>
      <c r="F360" s="75">
        <v>44690.605613310188</v>
      </c>
      <c r="G360" s="4"/>
      <c r="H360" s="9"/>
      <c r="I360" s="9"/>
      <c r="J360" s="9"/>
      <c r="K360" s="9"/>
      <c r="L360" s="9"/>
      <c r="M360" s="9"/>
    </row>
    <row r="361" spans="1:13" x14ac:dyDescent="0.55000000000000004">
      <c r="A361" s="4" t="s">
        <v>10259</v>
      </c>
      <c r="B361" s="60">
        <v>0</v>
      </c>
      <c r="C361" s="60">
        <v>0</v>
      </c>
      <c r="D361" s="60">
        <v>0</v>
      </c>
      <c r="E361" s="4"/>
      <c r="F361" s="75">
        <v>44690.605613310188</v>
      </c>
      <c r="G361" s="4"/>
      <c r="H361" s="9"/>
      <c r="I361" s="9"/>
      <c r="J361" s="9"/>
      <c r="K361" s="9"/>
      <c r="L361" s="9"/>
      <c r="M361" s="9"/>
    </row>
    <row r="362" spans="1:13" x14ac:dyDescent="0.55000000000000004">
      <c r="A362" s="4"/>
      <c r="B362" s="60"/>
      <c r="C362" s="60"/>
      <c r="D362" s="60"/>
      <c r="E362" s="4"/>
      <c r="F362" s="75"/>
      <c r="G362" s="4"/>
      <c r="H362" s="9"/>
      <c r="I362" s="9"/>
      <c r="J362" s="9"/>
      <c r="K362" s="9"/>
      <c r="L362" s="9"/>
      <c r="M362" s="9"/>
    </row>
    <row r="363" spans="1:13" x14ac:dyDescent="0.55000000000000004">
      <c r="A363" s="4" t="s">
        <v>10261</v>
      </c>
      <c r="B363" s="60">
        <v>-1.0924E-2</v>
      </c>
      <c r="C363" s="60">
        <v>3.9999999999999998E-6</v>
      </c>
      <c r="D363" s="60">
        <v>0.29986800000000002</v>
      </c>
      <c r="E363" s="4"/>
      <c r="F363" s="75">
        <v>44690.605645138887</v>
      </c>
      <c r="G363" s="4"/>
      <c r="H363" s="9">
        <v>116.22799999999999</v>
      </c>
      <c r="I363" s="9">
        <v>116.28</v>
      </c>
      <c r="J363" s="9">
        <v>279.55500000000001</v>
      </c>
      <c r="K363" s="9">
        <f>H363-116.264</f>
        <v>-3.6000000000001364E-2</v>
      </c>
      <c r="L363" s="9">
        <f>I363-116.264</f>
        <v>1.6000000000005343E-2</v>
      </c>
      <c r="M363" s="9">
        <f>J363-279.5</f>
        <v>5.5000000000006821E-2</v>
      </c>
    </row>
    <row r="364" spans="1:13" x14ac:dyDescent="0.55000000000000004">
      <c r="A364" s="4" t="s">
        <v>10262</v>
      </c>
      <c r="B364" s="60">
        <v>-0.11491700000000001</v>
      </c>
      <c r="C364" s="60">
        <v>0.20197599999999999</v>
      </c>
      <c r="D364" s="60">
        <v>-0.74525399999999997</v>
      </c>
      <c r="E364" s="4"/>
      <c r="F364" s="75">
        <v>44690.605645138887</v>
      </c>
      <c r="G364" s="4"/>
      <c r="H364" s="9"/>
      <c r="I364" s="9"/>
      <c r="J364" s="9"/>
      <c r="K364" s="9"/>
      <c r="L364" s="9"/>
      <c r="M364" s="9"/>
    </row>
    <row r="365" spans="1:13" x14ac:dyDescent="0.55000000000000004">
      <c r="A365" s="4" t="s">
        <v>10263</v>
      </c>
      <c r="B365" s="60">
        <v>1.2585000000000001E-2</v>
      </c>
      <c r="C365" s="60">
        <v>0.20213800000000001</v>
      </c>
      <c r="D365" s="60">
        <v>-0.730217</v>
      </c>
      <c r="E365" s="4"/>
      <c r="F365" s="75">
        <v>44690.605645138887</v>
      </c>
      <c r="G365" s="4"/>
      <c r="H365" s="9"/>
      <c r="I365" s="9"/>
      <c r="J365" s="9"/>
      <c r="K365" s="9"/>
      <c r="L365" s="9"/>
      <c r="M365" s="9"/>
    </row>
    <row r="366" spans="1:13" x14ac:dyDescent="0.55000000000000004">
      <c r="A366" s="4" t="s">
        <v>10264</v>
      </c>
      <c r="B366" s="60">
        <v>-0.114972</v>
      </c>
      <c r="C366" s="60">
        <v>0.20200000000000001</v>
      </c>
      <c r="D366" s="60">
        <v>0.299817</v>
      </c>
      <c r="E366" s="4"/>
      <c r="F366" s="75">
        <v>44690.605645138887</v>
      </c>
      <c r="G366" s="4"/>
      <c r="H366" s="9"/>
      <c r="I366" s="9"/>
      <c r="J366" s="9"/>
      <c r="K366" s="9"/>
      <c r="L366" s="9"/>
      <c r="M366" s="9"/>
    </row>
    <row r="367" spans="1:13" x14ac:dyDescent="0.55000000000000004">
      <c r="A367" s="4" t="s">
        <v>10265</v>
      </c>
      <c r="B367" s="60">
        <v>1.2595E-2</v>
      </c>
      <c r="C367" s="60">
        <v>0.20216100000000001</v>
      </c>
      <c r="D367" s="60">
        <v>0.29983799999999999</v>
      </c>
      <c r="E367" s="4"/>
      <c r="F367" s="75">
        <v>44690.605645138887</v>
      </c>
      <c r="G367" s="4"/>
      <c r="H367" s="9"/>
      <c r="I367" s="9"/>
      <c r="J367" s="9"/>
      <c r="K367" s="9"/>
      <c r="L367" s="9"/>
      <c r="M367" s="9"/>
    </row>
    <row r="368" spans="1:13" x14ac:dyDescent="0.55000000000000004">
      <c r="A368" s="4" t="s">
        <v>10266</v>
      </c>
      <c r="B368" s="60">
        <v>-0.11491899999999999</v>
      </c>
      <c r="C368" s="60">
        <v>0.20197999999999999</v>
      </c>
      <c r="D368" s="60">
        <v>1.344889</v>
      </c>
      <c r="E368" s="4"/>
      <c r="F368" s="75">
        <v>44690.605645138887</v>
      </c>
      <c r="G368" s="4"/>
      <c r="H368" s="9"/>
      <c r="I368" s="9"/>
      <c r="J368" s="9"/>
      <c r="K368" s="9"/>
      <c r="L368" s="9"/>
      <c r="M368" s="9"/>
    </row>
    <row r="369" spans="1:13" x14ac:dyDescent="0.55000000000000004">
      <c r="A369" s="4" t="s">
        <v>10267</v>
      </c>
      <c r="B369" s="60">
        <v>1.2659E-2</v>
      </c>
      <c r="C369" s="60">
        <v>0.202155</v>
      </c>
      <c r="D369" s="60">
        <v>1.3297829999999999</v>
      </c>
      <c r="E369" s="4"/>
      <c r="F369" s="75">
        <v>44690.605645138887</v>
      </c>
      <c r="G369" s="4"/>
      <c r="H369" s="9"/>
      <c r="I369" s="9"/>
      <c r="J369" s="9"/>
      <c r="K369" s="9"/>
      <c r="L369" s="9"/>
      <c r="M369" s="9"/>
    </row>
    <row r="370" spans="1:13" x14ac:dyDescent="0.55000000000000004">
      <c r="A370" s="4" t="s">
        <v>10268</v>
      </c>
      <c r="B370" s="60">
        <v>-0.15343699999999999</v>
      </c>
      <c r="C370" s="60">
        <v>-0.163323</v>
      </c>
      <c r="D370" s="60">
        <v>-6.8848999999999994E-2</v>
      </c>
      <c r="E370" s="4"/>
      <c r="F370" s="75">
        <v>44690.605645138887</v>
      </c>
      <c r="G370" s="4"/>
      <c r="H370" s="9"/>
      <c r="I370" s="9"/>
      <c r="J370" s="9"/>
      <c r="K370" s="9"/>
      <c r="L370" s="9"/>
      <c r="M370" s="9"/>
    </row>
    <row r="371" spans="1:13" x14ac:dyDescent="0.55000000000000004">
      <c r="A371" s="4" t="s">
        <v>10269</v>
      </c>
      <c r="B371" s="60">
        <v>-0.15344099999999999</v>
      </c>
      <c r="C371" s="60">
        <v>0.16358700000000001</v>
      </c>
      <c r="D371" s="60">
        <v>-6.8970000000000004E-2</v>
      </c>
      <c r="E371" s="4"/>
      <c r="F371" s="75">
        <v>44690.605645138887</v>
      </c>
      <c r="G371" s="4"/>
      <c r="H371" s="9"/>
      <c r="I371" s="9"/>
      <c r="J371" s="9"/>
      <c r="K371" s="9"/>
      <c r="L371" s="9"/>
      <c r="M371" s="9"/>
    </row>
    <row r="372" spans="1:13" x14ac:dyDescent="0.55000000000000004">
      <c r="A372" s="4" t="s">
        <v>10270</v>
      </c>
      <c r="B372" s="60">
        <v>-0.15340300000000001</v>
      </c>
      <c r="C372" s="60">
        <v>-0.16322200000000001</v>
      </c>
      <c r="D372" s="60">
        <v>1.081059</v>
      </c>
      <c r="E372" s="4"/>
      <c r="F372" s="75">
        <v>44690.605645138887</v>
      </c>
      <c r="G372" s="4"/>
      <c r="H372" s="9"/>
      <c r="I372" s="9"/>
      <c r="J372" s="9"/>
      <c r="K372" s="9"/>
      <c r="L372" s="9"/>
      <c r="M372" s="9"/>
    </row>
    <row r="373" spans="1:13" x14ac:dyDescent="0.55000000000000004">
      <c r="A373" s="4" t="s">
        <v>10271</v>
      </c>
      <c r="B373" s="60">
        <v>-0.15338499999999999</v>
      </c>
      <c r="C373" s="60">
        <v>0.16358300000000001</v>
      </c>
      <c r="D373" s="60">
        <v>1.080997</v>
      </c>
      <c r="E373" s="4"/>
      <c r="F373" s="75">
        <v>44690.605645138887</v>
      </c>
      <c r="G373" s="4"/>
      <c r="H373" s="9"/>
      <c r="I373" s="9"/>
      <c r="J373" s="9"/>
      <c r="K373" s="9"/>
      <c r="L373" s="9"/>
      <c r="M373" s="9"/>
    </row>
    <row r="374" spans="1:13" x14ac:dyDescent="0.55000000000000004">
      <c r="A374" s="4" t="s">
        <v>10272</v>
      </c>
      <c r="B374" s="60">
        <v>0</v>
      </c>
      <c r="C374" s="60">
        <v>0</v>
      </c>
      <c r="D374" s="60">
        <v>0</v>
      </c>
      <c r="E374" s="4"/>
      <c r="F374" s="75">
        <v>44690.605645138887</v>
      </c>
      <c r="G374" s="4"/>
      <c r="H374" s="9"/>
      <c r="I374" s="9"/>
      <c r="J374" s="9"/>
      <c r="K374" s="9"/>
      <c r="L374" s="9"/>
      <c r="M374" s="9"/>
    </row>
    <row r="375" spans="1:13" x14ac:dyDescent="0.55000000000000004">
      <c r="A375" s="4" t="s">
        <v>10274</v>
      </c>
      <c r="B375" s="60">
        <v>-1.0928999999999999E-2</v>
      </c>
      <c r="C375" s="60">
        <v>9.0000000000000002E-6</v>
      </c>
      <c r="D375" s="60">
        <v>0.29959200000000002</v>
      </c>
      <c r="E375" s="4"/>
      <c r="F375" s="75">
        <v>44690.605697453706</v>
      </c>
      <c r="G375" s="4"/>
      <c r="H375" s="9">
        <v>116.238</v>
      </c>
      <c r="I375" s="9">
        <v>116.20099999999999</v>
      </c>
      <c r="J375" s="9">
        <v>279.53299999999996</v>
      </c>
      <c r="K375" s="9">
        <f>H375-116.264</f>
        <v>-2.5999999999996248E-2</v>
      </c>
      <c r="L375" s="9">
        <f>I375-116.264</f>
        <v>-6.3000000000002387E-2</v>
      </c>
      <c r="M375" s="9">
        <f>J375-279.5</f>
        <v>3.2999999999958618E-2</v>
      </c>
    </row>
    <row r="376" spans="1:13" x14ac:dyDescent="0.55000000000000004">
      <c r="A376" s="4" t="s">
        <v>10275</v>
      </c>
      <c r="B376" s="60">
        <v>-0.114886</v>
      </c>
      <c r="C376" s="60">
        <v>0.20195299999999999</v>
      </c>
      <c r="D376" s="60">
        <v>-0.74543499999999996</v>
      </c>
      <c r="E376" s="4"/>
      <c r="F376" s="75">
        <v>44690.605697453706</v>
      </c>
      <c r="G376" s="4"/>
      <c r="H376" s="9"/>
      <c r="I376" s="9"/>
      <c r="J376" s="9"/>
      <c r="K376" s="9"/>
      <c r="L376" s="9"/>
      <c r="M376" s="9"/>
    </row>
    <row r="377" spans="1:13" x14ac:dyDescent="0.55000000000000004">
      <c r="A377" s="4" t="s">
        <v>10276</v>
      </c>
      <c r="B377" s="60">
        <v>1.2572E-2</v>
      </c>
      <c r="C377" s="60">
        <v>0.20210800000000001</v>
      </c>
      <c r="D377" s="60">
        <v>-0.73040499999999997</v>
      </c>
      <c r="E377" s="4"/>
      <c r="F377" s="75">
        <v>44690.605697453706</v>
      </c>
      <c r="G377" s="4"/>
      <c r="H377" s="9"/>
      <c r="I377" s="9"/>
      <c r="J377" s="9"/>
      <c r="K377" s="9"/>
      <c r="L377" s="9"/>
      <c r="M377" s="9"/>
    </row>
    <row r="378" spans="1:13" x14ac:dyDescent="0.55000000000000004">
      <c r="A378" s="4" t="s">
        <v>10277</v>
      </c>
      <c r="B378" s="60">
        <v>-0.114928</v>
      </c>
      <c r="C378" s="60">
        <v>0.20196</v>
      </c>
      <c r="D378" s="60">
        <v>0.29966399999999999</v>
      </c>
      <c r="E378" s="4"/>
      <c r="F378" s="75">
        <v>44690.605697453706</v>
      </c>
      <c r="G378" s="4"/>
      <c r="H378" s="9"/>
      <c r="I378" s="9"/>
      <c r="J378" s="9"/>
      <c r="K378" s="9"/>
      <c r="L378" s="9"/>
      <c r="M378" s="9"/>
    </row>
    <row r="379" spans="1:13" x14ac:dyDescent="0.55000000000000004">
      <c r="A379" s="4" t="s">
        <v>10278</v>
      </c>
      <c r="B379" s="60">
        <v>1.2591E-2</v>
      </c>
      <c r="C379" s="60">
        <v>0.20211799999999999</v>
      </c>
      <c r="D379" s="60">
        <v>0.29962499999999997</v>
      </c>
      <c r="E379" s="4"/>
      <c r="F379" s="75">
        <v>44690.605697453706</v>
      </c>
      <c r="G379" s="4"/>
      <c r="H379" s="9"/>
      <c r="I379" s="9"/>
      <c r="J379" s="9"/>
      <c r="K379" s="9"/>
      <c r="L379" s="9"/>
      <c r="M379" s="9"/>
    </row>
    <row r="380" spans="1:13" x14ac:dyDescent="0.55000000000000004">
      <c r="A380" s="4" t="s">
        <v>10279</v>
      </c>
      <c r="B380" s="60">
        <v>-0.114896</v>
      </c>
      <c r="C380" s="60">
        <v>0.20195399999999999</v>
      </c>
      <c r="D380" s="60">
        <v>1.3447249999999999</v>
      </c>
      <c r="E380" s="4"/>
      <c r="F380" s="75">
        <v>44690.605697453706</v>
      </c>
      <c r="G380" s="4"/>
      <c r="H380" s="9"/>
      <c r="I380" s="9"/>
      <c r="J380" s="9"/>
      <c r="K380" s="9"/>
      <c r="L380" s="9"/>
      <c r="M380" s="9"/>
    </row>
    <row r="381" spans="1:13" x14ac:dyDescent="0.55000000000000004">
      <c r="A381" s="4" t="s">
        <v>10280</v>
      </c>
      <c r="B381" s="60">
        <v>1.272E-2</v>
      </c>
      <c r="C381" s="60">
        <v>0.20228399999999999</v>
      </c>
      <c r="D381" s="60">
        <v>1.329709</v>
      </c>
      <c r="E381" s="4"/>
      <c r="F381" s="75">
        <v>44690.605697453706</v>
      </c>
      <c r="G381" s="4"/>
      <c r="H381" s="9"/>
      <c r="I381" s="9"/>
      <c r="J381" s="9"/>
      <c r="K381" s="9"/>
      <c r="L381" s="9"/>
      <c r="M381" s="9"/>
    </row>
    <row r="382" spans="1:13" x14ac:dyDescent="0.55000000000000004">
      <c r="A382" s="4" t="s">
        <v>10281</v>
      </c>
      <c r="B382" s="60">
        <v>-0.15348400000000001</v>
      </c>
      <c r="C382" s="60">
        <v>-0.16328000000000001</v>
      </c>
      <c r="D382" s="60">
        <v>-6.9130999999999998E-2</v>
      </c>
      <c r="E382" s="4"/>
      <c r="F382" s="75">
        <v>44690.605697453706</v>
      </c>
      <c r="G382" s="4"/>
      <c r="H382" s="9"/>
      <c r="I382" s="9"/>
      <c r="J382" s="9"/>
      <c r="K382" s="9"/>
      <c r="L382" s="9"/>
      <c r="M382" s="9"/>
    </row>
    <row r="383" spans="1:13" x14ac:dyDescent="0.55000000000000004">
      <c r="A383" s="4" t="s">
        <v>10282</v>
      </c>
      <c r="B383" s="60">
        <v>-0.153394</v>
      </c>
      <c r="C383" s="60">
        <v>0.163524</v>
      </c>
      <c r="D383" s="60">
        <v>-6.9205000000000003E-2</v>
      </c>
      <c r="E383" s="4"/>
      <c r="F383" s="75">
        <v>44690.605697453706</v>
      </c>
      <c r="G383" s="4"/>
      <c r="H383" s="9"/>
      <c r="I383" s="9"/>
      <c r="J383" s="9"/>
      <c r="K383" s="9"/>
      <c r="L383" s="9"/>
      <c r="M383" s="9"/>
    </row>
    <row r="384" spans="1:13" x14ac:dyDescent="0.55000000000000004">
      <c r="A384" s="4" t="s">
        <v>10283</v>
      </c>
      <c r="B384" s="60">
        <v>-0.15346099999999999</v>
      </c>
      <c r="C384" s="60">
        <v>-0.163358</v>
      </c>
      <c r="D384" s="60">
        <v>1.0809759999999999</v>
      </c>
      <c r="E384" s="4"/>
      <c r="F384" s="75">
        <v>44690.605697453706</v>
      </c>
      <c r="G384" s="4"/>
      <c r="H384" s="9"/>
      <c r="I384" s="9"/>
      <c r="J384" s="9"/>
      <c r="K384" s="9"/>
      <c r="L384" s="9"/>
      <c r="M384" s="9"/>
    </row>
    <row r="385" spans="1:13" x14ac:dyDescent="0.55000000000000004">
      <c r="A385" s="4" t="s">
        <v>10284</v>
      </c>
      <c r="B385" s="60">
        <v>-0.15332999999999999</v>
      </c>
      <c r="C385" s="60">
        <v>0.163602</v>
      </c>
      <c r="D385" s="60">
        <v>1.0808720000000001</v>
      </c>
      <c r="E385" s="4"/>
      <c r="F385" s="75">
        <v>44690.605697453706</v>
      </c>
      <c r="G385" s="4"/>
      <c r="H385" s="9"/>
      <c r="I385" s="9"/>
      <c r="J385" s="9"/>
      <c r="K385" s="9"/>
      <c r="L385" s="9"/>
      <c r="M385" s="9"/>
    </row>
    <row r="386" spans="1:13" x14ac:dyDescent="0.55000000000000004">
      <c r="A386" s="4" t="s">
        <v>10285</v>
      </c>
      <c r="B386" s="60">
        <v>0</v>
      </c>
      <c r="C386" s="60">
        <v>0</v>
      </c>
      <c r="D386" s="60">
        <v>0</v>
      </c>
      <c r="E386" s="4"/>
      <c r="F386" s="75">
        <v>44690.605697453706</v>
      </c>
      <c r="G386" s="4"/>
      <c r="H386" s="9"/>
      <c r="I386" s="9"/>
      <c r="J386" s="9"/>
      <c r="K386" s="9"/>
      <c r="L386" s="9"/>
      <c r="M386" s="9"/>
    </row>
    <row r="387" spans="1:13" x14ac:dyDescent="0.55000000000000004">
      <c r="A387" s="4" t="s">
        <v>10287</v>
      </c>
      <c r="B387" s="60">
        <v>-1.0923E-2</v>
      </c>
      <c r="C387" s="60">
        <v>-2.8E-5</v>
      </c>
      <c r="D387" s="60">
        <v>0.299929</v>
      </c>
      <c r="E387" s="4"/>
      <c r="F387" s="75">
        <v>44690.605730902775</v>
      </c>
      <c r="G387" s="4"/>
      <c r="H387" s="9">
        <v>116.33200000000001</v>
      </c>
      <c r="I387" s="9">
        <v>116.351</v>
      </c>
      <c r="J387" s="9">
        <v>279.67700000000002</v>
      </c>
      <c r="K387" s="9">
        <f>H387-116.264</f>
        <v>6.8000000000012051E-2</v>
      </c>
      <c r="L387" s="9">
        <f>I387-116.264</f>
        <v>8.7000000000003297E-2</v>
      </c>
      <c r="M387" s="9">
        <f>J387-279.5</f>
        <v>0.17700000000002092</v>
      </c>
    </row>
    <row r="388" spans="1:13" x14ac:dyDescent="0.55000000000000004">
      <c r="A388" s="4" t="s">
        <v>10288</v>
      </c>
      <c r="B388" s="60">
        <v>-0.114955</v>
      </c>
      <c r="C388" s="60">
        <v>0.20205600000000001</v>
      </c>
      <c r="D388" s="60">
        <v>-0.74525699999999995</v>
      </c>
      <c r="E388" s="4"/>
      <c r="F388" s="75">
        <v>44690.605730902775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10289</v>
      </c>
      <c r="B389" s="60">
        <v>1.248E-2</v>
      </c>
      <c r="C389" s="60">
        <v>0.20227800000000001</v>
      </c>
      <c r="D389" s="60">
        <v>-0.73021599999999998</v>
      </c>
      <c r="E389" s="4"/>
      <c r="F389" s="75">
        <v>44690.605730902775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10290</v>
      </c>
      <c r="B390" s="60">
        <v>-0.11501699999999999</v>
      </c>
      <c r="C390" s="60">
        <v>0.201958</v>
      </c>
      <c r="D390" s="60">
        <v>0.29982999999999999</v>
      </c>
      <c r="E390" s="4"/>
      <c r="F390" s="75">
        <v>44690.605730902775</v>
      </c>
      <c r="G390" s="4"/>
      <c r="H390" s="9"/>
      <c r="I390" s="9"/>
      <c r="J390" s="9"/>
      <c r="K390" s="9"/>
      <c r="L390" s="9"/>
      <c r="M390" s="9"/>
    </row>
    <row r="391" spans="1:13" x14ac:dyDescent="0.55000000000000004">
      <c r="A391" s="4" t="s">
        <v>10291</v>
      </c>
      <c r="B391" s="60">
        <v>1.2500000000000001E-2</v>
      </c>
      <c r="C391" s="60">
        <v>0.202157</v>
      </c>
      <c r="D391" s="60">
        <v>0.29980699999999999</v>
      </c>
      <c r="E391" s="4"/>
      <c r="F391" s="75">
        <v>44690.605730902775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10292</v>
      </c>
      <c r="B392" s="60">
        <v>-0.114983</v>
      </c>
      <c r="C392" s="60">
        <v>0.201824</v>
      </c>
      <c r="D392" s="60">
        <v>1.3448739999999999</v>
      </c>
      <c r="E392" s="4"/>
      <c r="F392" s="75">
        <v>44690.605730902775</v>
      </c>
      <c r="G392" s="4"/>
      <c r="H392" s="9"/>
      <c r="I392" s="9"/>
      <c r="J392" s="9"/>
      <c r="K392" s="9"/>
      <c r="L392" s="9"/>
      <c r="M392" s="9"/>
    </row>
    <row r="393" spans="1:13" x14ac:dyDescent="0.55000000000000004">
      <c r="A393" s="4" t="s">
        <v>10293</v>
      </c>
      <c r="B393" s="60">
        <v>1.2465E-2</v>
      </c>
      <c r="C393" s="60">
        <v>0.20205500000000001</v>
      </c>
      <c r="D393" s="60">
        <v>1.3298479999999999</v>
      </c>
      <c r="E393" s="4"/>
      <c r="F393" s="75">
        <v>44690.605730902775</v>
      </c>
      <c r="G393" s="4"/>
      <c r="H393" s="9"/>
      <c r="I393" s="9"/>
      <c r="J393" s="9"/>
      <c r="K393" s="9"/>
      <c r="L393" s="9"/>
      <c r="M393" s="9"/>
    </row>
    <row r="394" spans="1:13" x14ac:dyDescent="0.55000000000000004">
      <c r="A394" s="4" t="s">
        <v>10294</v>
      </c>
      <c r="B394" s="60">
        <v>-0.153304</v>
      </c>
      <c r="C394" s="60">
        <v>-0.16327800000000001</v>
      </c>
      <c r="D394" s="60">
        <v>-6.8888000000000005E-2</v>
      </c>
      <c r="E394" s="4"/>
      <c r="F394" s="75">
        <v>44690.605730902775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10295</v>
      </c>
      <c r="B395" s="60">
        <v>-0.15337700000000001</v>
      </c>
      <c r="C395" s="60">
        <v>0.16364799999999999</v>
      </c>
      <c r="D395" s="60">
        <v>-6.8978999999999999E-2</v>
      </c>
      <c r="E395" s="4"/>
      <c r="F395" s="75">
        <v>44690.605730902775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10296</v>
      </c>
      <c r="B396" s="60">
        <v>-0.153254</v>
      </c>
      <c r="C396" s="60">
        <v>-0.16345699999999999</v>
      </c>
      <c r="D396" s="60">
        <v>1.0810759999999999</v>
      </c>
      <c r="E396" s="4"/>
      <c r="F396" s="75">
        <v>44690.605730902775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10297</v>
      </c>
      <c r="B397" s="60">
        <v>-0.153359</v>
      </c>
      <c r="C397" s="60">
        <v>0.16347100000000001</v>
      </c>
      <c r="D397" s="60">
        <v>1.0809960000000001</v>
      </c>
      <c r="E397" s="4"/>
      <c r="F397" s="75">
        <v>44690.605730902775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10298</v>
      </c>
      <c r="B398" s="60">
        <v>0</v>
      </c>
      <c r="C398" s="60">
        <v>0</v>
      </c>
      <c r="D398" s="60">
        <v>0</v>
      </c>
      <c r="E398" s="4"/>
      <c r="F398" s="75">
        <v>44690.605730902775</v>
      </c>
      <c r="G398" s="4"/>
      <c r="H398" s="9"/>
      <c r="I398" s="9"/>
      <c r="J398" s="9"/>
      <c r="K398" s="9"/>
      <c r="L398" s="9"/>
      <c r="M398" s="9"/>
    </row>
    <row r="399" spans="1:13" x14ac:dyDescent="0.55000000000000004">
      <c r="A399" s="4" t="s">
        <v>10300</v>
      </c>
      <c r="B399" s="60">
        <v>-1.0933999999999999E-2</v>
      </c>
      <c r="C399" s="60">
        <v>7.9999999999999996E-6</v>
      </c>
      <c r="D399" s="60">
        <v>0.29931200000000002</v>
      </c>
      <c r="E399" s="4"/>
      <c r="F399" s="75">
        <v>44690.605782060185</v>
      </c>
      <c r="G399" s="4"/>
      <c r="H399" s="9">
        <v>116.434</v>
      </c>
      <c r="I399" s="9">
        <v>116.37400000000001</v>
      </c>
      <c r="J399" s="9">
        <v>279.51599999999996</v>
      </c>
      <c r="K399" s="9">
        <f>H399-116.264</f>
        <v>0.17000000000000171</v>
      </c>
      <c r="L399" s="9">
        <f>I399-116.264</f>
        <v>0.11000000000001364</v>
      </c>
      <c r="M399" s="9">
        <f>J399-279.5</f>
        <v>1.5999999999962711E-2</v>
      </c>
    </row>
    <row r="400" spans="1:13" x14ac:dyDescent="0.55000000000000004">
      <c r="A400" s="4" t="s">
        <v>10301</v>
      </c>
      <c r="B400" s="60">
        <v>-0.114983</v>
      </c>
      <c r="C400" s="60">
        <v>0.20201</v>
      </c>
      <c r="D400" s="60">
        <v>-0.745753</v>
      </c>
      <c r="E400" s="4"/>
      <c r="F400" s="75">
        <v>44690.605782060185</v>
      </c>
      <c r="G400" s="4"/>
      <c r="H400" s="9"/>
      <c r="I400" s="9"/>
      <c r="J400" s="9"/>
      <c r="K400" s="9"/>
      <c r="L400" s="9"/>
      <c r="M400" s="9"/>
    </row>
    <row r="401" spans="1:13" x14ac:dyDescent="0.55000000000000004">
      <c r="A401" s="4" t="s">
        <v>10302</v>
      </c>
      <c r="B401" s="60">
        <v>1.2427000000000001E-2</v>
      </c>
      <c r="C401" s="60">
        <v>0.20211699999999999</v>
      </c>
      <c r="D401" s="60">
        <v>-0.73083600000000004</v>
      </c>
      <c r="E401" s="4"/>
      <c r="F401" s="75">
        <v>44690.605782060185</v>
      </c>
      <c r="G401" s="4"/>
      <c r="H401" s="9"/>
      <c r="I401" s="9"/>
      <c r="J401" s="9"/>
      <c r="K401" s="9"/>
      <c r="L401" s="9"/>
      <c r="M401" s="9"/>
    </row>
    <row r="402" spans="1:13" x14ac:dyDescent="0.55000000000000004">
      <c r="A402" s="4" t="s">
        <v>10303</v>
      </c>
      <c r="B402" s="60">
        <v>-0.115005</v>
      </c>
      <c r="C402" s="60">
        <v>0.201984</v>
      </c>
      <c r="D402" s="60">
        <v>0.29932900000000001</v>
      </c>
      <c r="E402" s="4"/>
      <c r="F402" s="75">
        <v>44690.605782060185</v>
      </c>
      <c r="G402" s="4"/>
      <c r="H402" s="9"/>
      <c r="I402" s="9"/>
      <c r="J402" s="9"/>
      <c r="K402" s="9"/>
      <c r="L402" s="9"/>
      <c r="M402" s="9"/>
    </row>
    <row r="403" spans="1:13" x14ac:dyDescent="0.55000000000000004">
      <c r="A403" s="4" t="s">
        <v>10304</v>
      </c>
      <c r="B403" s="60">
        <v>1.2498E-2</v>
      </c>
      <c r="C403" s="60">
        <v>0.20216000000000001</v>
      </c>
      <c r="D403" s="60">
        <v>0.29917199999999999</v>
      </c>
      <c r="E403" s="4"/>
      <c r="F403" s="75">
        <v>44690.605782060185</v>
      </c>
      <c r="G403" s="4"/>
      <c r="H403" s="9"/>
      <c r="I403" s="9"/>
      <c r="J403" s="9"/>
      <c r="K403" s="9"/>
      <c r="L403" s="9"/>
      <c r="M403" s="9"/>
    </row>
    <row r="404" spans="1:13" x14ac:dyDescent="0.55000000000000004">
      <c r="A404" s="4" t="s">
        <v>10305</v>
      </c>
      <c r="B404" s="60">
        <v>-0.11505600000000001</v>
      </c>
      <c r="C404" s="60">
        <v>0.20197399999999999</v>
      </c>
      <c r="D404" s="60">
        <v>1.344338</v>
      </c>
      <c r="E404" s="4"/>
      <c r="F404" s="75">
        <v>44690.605782060185</v>
      </c>
      <c r="G404" s="4"/>
      <c r="H404" s="9"/>
      <c r="I404" s="9"/>
      <c r="J404" s="9"/>
      <c r="K404" s="9"/>
      <c r="L404" s="9"/>
      <c r="M404" s="9"/>
    </row>
    <row r="405" spans="1:13" x14ac:dyDescent="0.55000000000000004">
      <c r="A405" s="4" t="s">
        <v>10306</v>
      </c>
      <c r="B405" s="60">
        <v>-0.153229</v>
      </c>
      <c r="C405" s="60">
        <v>-0.163301</v>
      </c>
      <c r="D405" s="60">
        <v>-6.9381999999999999E-2</v>
      </c>
      <c r="E405" s="4"/>
      <c r="F405" s="75">
        <v>44690.605782060185</v>
      </c>
      <c r="G405" s="4"/>
      <c r="H405" s="9"/>
      <c r="I405" s="9"/>
      <c r="J405" s="9"/>
      <c r="K405" s="9"/>
      <c r="L405" s="9"/>
      <c r="M405" s="9"/>
    </row>
    <row r="406" spans="1:13" x14ac:dyDescent="0.55000000000000004">
      <c r="A406" s="4" t="s">
        <v>10307</v>
      </c>
      <c r="B406" s="60">
        <v>-0.15338099999999999</v>
      </c>
      <c r="C406" s="60">
        <v>0.16352</v>
      </c>
      <c r="D406" s="60">
        <v>-6.9370000000000001E-2</v>
      </c>
      <c r="E406" s="4"/>
      <c r="F406" s="75">
        <v>44690.605782060185</v>
      </c>
      <c r="G406" s="4"/>
      <c r="H406" s="9"/>
      <c r="I406" s="9"/>
      <c r="J406" s="9"/>
      <c r="K406" s="9"/>
      <c r="L406" s="9"/>
      <c r="M406" s="9"/>
    </row>
    <row r="407" spans="1:13" x14ac:dyDescent="0.55000000000000004">
      <c r="A407" s="4" t="s">
        <v>10308</v>
      </c>
      <c r="B407" s="60">
        <v>-0.153227</v>
      </c>
      <c r="C407" s="60">
        <v>-0.16333300000000001</v>
      </c>
      <c r="D407" s="60">
        <v>1.0806500000000001</v>
      </c>
      <c r="E407" s="4"/>
      <c r="F407" s="75">
        <v>44690.605782060185</v>
      </c>
      <c r="G407" s="4"/>
      <c r="H407" s="9"/>
      <c r="I407" s="9"/>
      <c r="J407" s="9"/>
      <c r="K407" s="9"/>
      <c r="L407" s="9"/>
      <c r="M407" s="9"/>
    </row>
    <row r="408" spans="1:13" x14ac:dyDescent="0.55000000000000004">
      <c r="A408" s="4" t="s">
        <v>10309</v>
      </c>
      <c r="B408" s="60">
        <v>-0.15332299999999999</v>
      </c>
      <c r="C408" s="60">
        <v>0.163574</v>
      </c>
      <c r="D408" s="60">
        <v>1.0805670000000001</v>
      </c>
      <c r="E408" s="4"/>
      <c r="F408" s="75">
        <v>44690.605782060185</v>
      </c>
      <c r="G408" s="4"/>
      <c r="H408" s="9"/>
      <c r="I408" s="9"/>
      <c r="J408" s="9"/>
      <c r="K408" s="9"/>
      <c r="L408" s="9"/>
      <c r="M408" s="9"/>
    </row>
    <row r="409" spans="1:13" x14ac:dyDescent="0.55000000000000004">
      <c r="A409" s="4" t="s">
        <v>10310</v>
      </c>
      <c r="B409" s="60">
        <v>0</v>
      </c>
      <c r="C409" s="60">
        <v>0</v>
      </c>
      <c r="D409" s="60">
        <v>0</v>
      </c>
      <c r="E409" s="4"/>
      <c r="F409" s="75">
        <v>44690.605782060185</v>
      </c>
      <c r="G409" s="4"/>
      <c r="H409" s="9"/>
      <c r="I409" s="9"/>
      <c r="J409" s="9"/>
      <c r="K409" s="9"/>
      <c r="L409" s="9"/>
      <c r="M409" s="9"/>
    </row>
    <row r="410" spans="1:13" x14ac:dyDescent="0.55000000000000004">
      <c r="A410" s="4"/>
      <c r="B410" s="60"/>
      <c r="C410" s="60"/>
      <c r="D410" s="60"/>
      <c r="E410" s="4"/>
      <c r="F410" s="75"/>
      <c r="G410" s="4"/>
      <c r="H410" s="9"/>
      <c r="I410" s="9"/>
      <c r="J410" s="9"/>
      <c r="K410" s="9"/>
      <c r="L410" s="9"/>
      <c r="M410" s="9"/>
    </row>
    <row r="411" spans="1:13" x14ac:dyDescent="0.55000000000000004">
      <c r="A411" s="4" t="s">
        <v>10312</v>
      </c>
      <c r="B411" s="60">
        <v>-1.0933E-2</v>
      </c>
      <c r="C411" s="60">
        <v>5.0000000000000004E-6</v>
      </c>
      <c r="D411" s="60">
        <v>0.29935699999999998</v>
      </c>
      <c r="E411" s="4"/>
      <c r="F411" s="75">
        <v>44690.605834837967</v>
      </c>
      <c r="G411" s="4"/>
      <c r="H411" s="9">
        <v>116.19200000000001</v>
      </c>
      <c r="I411" s="9">
        <v>116.277</v>
      </c>
      <c r="J411" s="9">
        <v>279.50799999999998</v>
      </c>
      <c r="K411" s="9">
        <f>H411-116.264</f>
        <v>-7.1999999999988518E-2</v>
      </c>
      <c r="L411" s="9">
        <f>I411-116.264</f>
        <v>1.300000000000523E-2</v>
      </c>
      <c r="M411" s="9">
        <f>J411-279.5</f>
        <v>7.9999999999813554E-3</v>
      </c>
    </row>
    <row r="412" spans="1:13" x14ac:dyDescent="0.55000000000000004">
      <c r="A412" s="4" t="s">
        <v>10313</v>
      </c>
      <c r="B412" s="60">
        <v>-0.11500199999999999</v>
      </c>
      <c r="C412" s="60">
        <v>0.20205799999999999</v>
      </c>
      <c r="D412" s="60">
        <v>-0.745753</v>
      </c>
      <c r="E412" s="4"/>
      <c r="F412" s="75">
        <v>44690.605834837967</v>
      </c>
      <c r="G412" s="4"/>
      <c r="H412" s="9"/>
      <c r="I412" s="9"/>
      <c r="J412" s="9"/>
      <c r="K412" s="9"/>
      <c r="L412" s="9"/>
      <c r="M412" s="9"/>
    </row>
    <row r="413" spans="1:13" x14ac:dyDescent="0.55000000000000004">
      <c r="A413" s="4" t="s">
        <v>10314</v>
      </c>
      <c r="B413" s="60">
        <v>1.2507000000000001E-2</v>
      </c>
      <c r="C413" s="60">
        <v>0.20216700000000001</v>
      </c>
      <c r="D413" s="60">
        <v>-0.73079499999999997</v>
      </c>
      <c r="E413" s="4"/>
      <c r="F413" s="75">
        <v>44690.605834837967</v>
      </c>
      <c r="G413" s="4"/>
      <c r="H413" s="9"/>
      <c r="I413" s="9"/>
      <c r="J413" s="9"/>
      <c r="K413" s="9"/>
      <c r="L413" s="9"/>
      <c r="M413" s="9"/>
    </row>
    <row r="414" spans="1:13" x14ac:dyDescent="0.55000000000000004">
      <c r="A414" s="4" t="s">
        <v>10315</v>
      </c>
      <c r="B414" s="60">
        <v>-0.11504</v>
      </c>
      <c r="C414" s="60">
        <v>0.20200499999999999</v>
      </c>
      <c r="D414" s="60">
        <v>0.29928700000000003</v>
      </c>
      <c r="E414" s="4"/>
      <c r="F414" s="75">
        <v>44690.605834837967</v>
      </c>
      <c r="G414" s="4"/>
      <c r="H414" s="9"/>
      <c r="I414" s="9"/>
      <c r="J414" s="9"/>
      <c r="K414" s="9"/>
      <c r="L414" s="9"/>
      <c r="M414" s="9"/>
    </row>
    <row r="415" spans="1:13" x14ac:dyDescent="0.55000000000000004">
      <c r="A415" s="4" t="s">
        <v>10316</v>
      </c>
      <c r="B415" s="60">
        <v>1.2484E-2</v>
      </c>
      <c r="C415" s="60">
        <v>0.202318</v>
      </c>
      <c r="D415" s="60">
        <v>0.29925099999999999</v>
      </c>
      <c r="E415" s="4"/>
      <c r="F415" s="75">
        <v>44690.605834837967</v>
      </c>
      <c r="G415" s="4"/>
      <c r="H415" s="9"/>
      <c r="I415" s="9"/>
      <c r="J415" s="9"/>
      <c r="K415" s="9"/>
      <c r="L415" s="9"/>
      <c r="M415" s="9"/>
    </row>
    <row r="416" spans="1:13" x14ac:dyDescent="0.55000000000000004">
      <c r="A416" s="4" t="s">
        <v>10317</v>
      </c>
      <c r="B416" s="60">
        <v>-0.115039</v>
      </c>
      <c r="C416" s="60">
        <v>0.20210500000000001</v>
      </c>
      <c r="D416" s="60">
        <v>1.34436</v>
      </c>
      <c r="E416" s="4"/>
      <c r="F416" s="75">
        <v>44690.605834837967</v>
      </c>
      <c r="G416" s="4"/>
      <c r="H416" s="9"/>
      <c r="I416" s="9"/>
      <c r="J416" s="9"/>
      <c r="K416" s="9"/>
      <c r="L416" s="9"/>
      <c r="M416" s="9"/>
    </row>
    <row r="417" spans="1:13" x14ac:dyDescent="0.55000000000000004">
      <c r="A417" s="4" t="s">
        <v>10318</v>
      </c>
      <c r="B417" s="60">
        <v>1.2562E-2</v>
      </c>
      <c r="C417" s="60">
        <v>0.202179</v>
      </c>
      <c r="D417" s="60">
        <v>1.3292630000000001</v>
      </c>
      <c r="E417" s="4"/>
      <c r="F417" s="75">
        <v>44690.605834837967</v>
      </c>
      <c r="G417" s="4"/>
      <c r="H417" s="9"/>
      <c r="I417" s="9"/>
      <c r="J417" s="9"/>
      <c r="K417" s="9"/>
      <c r="L417" s="9"/>
      <c r="M417" s="9"/>
    </row>
    <row r="418" spans="1:13" x14ac:dyDescent="0.55000000000000004">
      <c r="A418" s="4" t="s">
        <v>10319</v>
      </c>
      <c r="B418" s="60">
        <v>-0.153478</v>
      </c>
      <c r="C418" s="60">
        <v>-0.16334599999999999</v>
      </c>
      <c r="D418" s="60">
        <v>-6.9277000000000005E-2</v>
      </c>
      <c r="E418" s="4"/>
      <c r="F418" s="75">
        <v>44690.605834837967</v>
      </c>
      <c r="G418" s="4"/>
      <c r="H418" s="9"/>
      <c r="I418" s="9"/>
      <c r="J418" s="9"/>
      <c r="K418" s="9"/>
      <c r="L418" s="9"/>
      <c r="M418" s="9"/>
    </row>
    <row r="419" spans="1:13" x14ac:dyDescent="0.55000000000000004">
      <c r="A419" s="4" t="s">
        <v>10320</v>
      </c>
      <c r="B419" s="60">
        <v>-0.153422</v>
      </c>
      <c r="C419" s="60">
        <v>0.16365099999999999</v>
      </c>
      <c r="D419" s="60">
        <v>-6.9456000000000004E-2</v>
      </c>
      <c r="E419" s="4"/>
      <c r="F419" s="75">
        <v>44690.605834837967</v>
      </c>
      <c r="G419" s="4"/>
      <c r="H419" s="9"/>
      <c r="I419" s="9"/>
      <c r="J419" s="9"/>
      <c r="K419" s="9"/>
      <c r="L419" s="9"/>
      <c r="M419" s="9"/>
    </row>
    <row r="420" spans="1:13" x14ac:dyDescent="0.55000000000000004">
      <c r="A420" s="4" t="s">
        <v>10321</v>
      </c>
      <c r="B420" s="60">
        <v>-0.15363499999999999</v>
      </c>
      <c r="C420" s="60">
        <v>-0.163331</v>
      </c>
      <c r="D420" s="60">
        <v>1.080587</v>
      </c>
      <c r="E420" s="4"/>
      <c r="F420" s="75">
        <v>44690.605834837967</v>
      </c>
      <c r="G420" s="4"/>
      <c r="H420" s="9"/>
      <c r="I420" s="9"/>
      <c r="J420" s="9"/>
      <c r="K420" s="9"/>
      <c r="L420" s="9"/>
      <c r="M420" s="9"/>
    </row>
    <row r="421" spans="1:13" x14ac:dyDescent="0.55000000000000004">
      <c r="A421" s="4" t="s">
        <v>10322</v>
      </c>
      <c r="B421" s="60">
        <v>-0.15343000000000001</v>
      </c>
      <c r="C421" s="60">
        <v>0.163605</v>
      </c>
      <c r="D421" s="60">
        <v>1.080573</v>
      </c>
      <c r="E421" s="4"/>
      <c r="F421" s="75">
        <v>44690.605834837967</v>
      </c>
      <c r="G421" s="4"/>
      <c r="H421" s="9"/>
      <c r="I421" s="9"/>
      <c r="J421" s="9"/>
      <c r="K421" s="9"/>
      <c r="L421" s="9"/>
      <c r="M421" s="9"/>
    </row>
    <row r="422" spans="1:13" x14ac:dyDescent="0.55000000000000004">
      <c r="A422" s="4" t="s">
        <v>10323</v>
      </c>
      <c r="B422" s="60">
        <v>0</v>
      </c>
      <c r="C422" s="60">
        <v>0</v>
      </c>
      <c r="D422" s="60">
        <v>0</v>
      </c>
      <c r="E422" s="4"/>
      <c r="F422" s="75">
        <v>44690.605834837967</v>
      </c>
      <c r="G422" s="4"/>
      <c r="H422" s="9"/>
      <c r="I422" s="9"/>
      <c r="J422" s="9"/>
      <c r="K422" s="9"/>
      <c r="L422" s="9"/>
      <c r="M422" s="9"/>
    </row>
    <row r="423" spans="1:13" x14ac:dyDescent="0.55000000000000004">
      <c r="A423" s="4" t="s">
        <v>10325</v>
      </c>
      <c r="B423" s="60">
        <v>-1.0933999999999999E-2</v>
      </c>
      <c r="C423" s="60">
        <v>-5.0000000000000004E-6</v>
      </c>
      <c r="D423" s="60">
        <v>0.29932300000000001</v>
      </c>
      <c r="E423" s="4"/>
      <c r="F423" s="75">
        <v>44690.605886921294</v>
      </c>
      <c r="G423" s="4"/>
      <c r="H423" s="9">
        <v>116.455</v>
      </c>
      <c r="I423" s="9">
        <v>116.426</v>
      </c>
      <c r="J423" s="9">
        <v>279.54400000000004</v>
      </c>
      <c r="K423" s="9">
        <f>H423-116.264</f>
        <v>0.1910000000000025</v>
      </c>
      <c r="L423" s="9">
        <f>I423-116.264</f>
        <v>0.16200000000000614</v>
      </c>
      <c r="M423" s="9">
        <f>J423-279.5</f>
        <v>4.4000000000039563E-2</v>
      </c>
    </row>
    <row r="424" spans="1:13" x14ac:dyDescent="0.55000000000000004">
      <c r="A424" s="4" t="s">
        <v>10326</v>
      </c>
      <c r="B424" s="60">
        <v>-0.11504499999999999</v>
      </c>
      <c r="C424" s="60">
        <v>0.201963</v>
      </c>
      <c r="D424" s="60">
        <v>-0.74580199999999996</v>
      </c>
      <c r="E424" s="4"/>
      <c r="F424" s="75">
        <v>44690.605886921294</v>
      </c>
      <c r="G424" s="4"/>
      <c r="H424" s="9"/>
      <c r="I424" s="9"/>
      <c r="J424" s="9"/>
      <c r="K424" s="9"/>
      <c r="L424" s="9"/>
      <c r="M424" s="9"/>
    </row>
    <row r="425" spans="1:13" x14ac:dyDescent="0.55000000000000004">
      <c r="A425" s="4" t="s">
        <v>10327</v>
      </c>
      <c r="B425" s="60">
        <v>1.2376E-2</v>
      </c>
      <c r="C425" s="60">
        <v>0.20224600000000001</v>
      </c>
      <c r="D425" s="60">
        <v>-0.73078299999999996</v>
      </c>
      <c r="E425" s="4"/>
      <c r="F425" s="75">
        <v>44690.605886921294</v>
      </c>
      <c r="G425" s="4"/>
      <c r="H425" s="9"/>
      <c r="I425" s="9"/>
      <c r="J425" s="9"/>
      <c r="K425" s="9"/>
      <c r="L425" s="9"/>
      <c r="M425" s="9"/>
    </row>
    <row r="426" spans="1:13" x14ac:dyDescent="0.55000000000000004">
      <c r="A426" s="4" t="s">
        <v>10328</v>
      </c>
      <c r="B426" s="60">
        <v>1.2454E-2</v>
      </c>
      <c r="C426" s="60">
        <v>0.20214399999999999</v>
      </c>
      <c r="D426" s="60">
        <v>0.29926000000000003</v>
      </c>
      <c r="E426" s="4"/>
      <c r="F426" s="75">
        <v>44690.605886921294</v>
      </c>
      <c r="G426" s="4"/>
      <c r="H426" s="9"/>
      <c r="I426" s="9"/>
      <c r="J426" s="9"/>
      <c r="K426" s="9"/>
      <c r="L426" s="9"/>
      <c r="M426" s="9"/>
    </row>
    <row r="427" spans="1:13" x14ac:dyDescent="0.55000000000000004">
      <c r="A427" s="4" t="s">
        <v>10329</v>
      </c>
      <c r="B427" s="60">
        <v>-0.11503099999999999</v>
      </c>
      <c r="C427" s="60">
        <v>0.201932</v>
      </c>
      <c r="D427" s="60">
        <v>1.344352</v>
      </c>
      <c r="E427" s="4"/>
      <c r="F427" s="75">
        <v>44690.605886921294</v>
      </c>
      <c r="G427" s="4"/>
      <c r="H427" s="9"/>
      <c r="I427" s="9"/>
      <c r="J427" s="9"/>
      <c r="K427" s="9"/>
      <c r="L427" s="9"/>
      <c r="M427" s="9"/>
    </row>
    <row r="428" spans="1:13" x14ac:dyDescent="0.55000000000000004">
      <c r="A428" s="4" t="s">
        <v>10330</v>
      </c>
      <c r="B428" s="60">
        <v>1.2397E-2</v>
      </c>
      <c r="C428" s="60">
        <v>0.20211899999999999</v>
      </c>
      <c r="D428" s="60">
        <v>1.3292330000000001</v>
      </c>
      <c r="E428" s="4"/>
      <c r="F428" s="75">
        <v>44690.605886921294</v>
      </c>
      <c r="G428" s="4"/>
      <c r="H428" s="9"/>
      <c r="I428" s="9"/>
      <c r="J428" s="9"/>
      <c r="K428" s="9"/>
      <c r="L428" s="9"/>
      <c r="M428" s="9"/>
    </row>
    <row r="429" spans="1:13" x14ac:dyDescent="0.55000000000000004">
      <c r="A429" s="4" t="s">
        <v>10331</v>
      </c>
      <c r="B429" s="60">
        <v>-0.15329799999999999</v>
      </c>
      <c r="C429" s="60">
        <v>-0.163329</v>
      </c>
      <c r="D429" s="60">
        <v>-6.9472999999999993E-2</v>
      </c>
      <c r="E429" s="4"/>
      <c r="F429" s="75">
        <v>44690.605886921294</v>
      </c>
      <c r="G429" s="4"/>
      <c r="H429" s="9"/>
      <c r="I429" s="9"/>
      <c r="J429" s="9"/>
      <c r="K429" s="9"/>
      <c r="L429" s="9"/>
      <c r="M429" s="9"/>
    </row>
    <row r="430" spans="1:13" x14ac:dyDescent="0.55000000000000004">
      <c r="A430" s="4" t="s">
        <v>10332</v>
      </c>
      <c r="B430" s="60">
        <v>-0.15354799999999999</v>
      </c>
      <c r="C430" s="60">
        <v>0.163521</v>
      </c>
      <c r="D430" s="60">
        <v>-6.9372000000000003E-2</v>
      </c>
      <c r="E430" s="4"/>
      <c r="F430" s="75">
        <v>44690.605886921294</v>
      </c>
      <c r="G430" s="4"/>
      <c r="H430" s="9"/>
      <c r="I430" s="9"/>
      <c r="J430" s="9"/>
      <c r="K430" s="9"/>
      <c r="L430" s="9"/>
      <c r="M430" s="9"/>
    </row>
    <row r="431" spans="1:13" x14ac:dyDescent="0.55000000000000004">
      <c r="A431" s="4" t="s">
        <v>10333</v>
      </c>
      <c r="B431" s="60">
        <v>-0.15329200000000001</v>
      </c>
      <c r="C431" s="60">
        <v>-0.16342999999999999</v>
      </c>
      <c r="D431" s="60">
        <v>1.080524</v>
      </c>
      <c r="E431" s="4"/>
      <c r="F431" s="75">
        <v>44690.605886921294</v>
      </c>
      <c r="G431" s="4"/>
      <c r="H431" s="9"/>
      <c r="I431" s="9"/>
      <c r="J431" s="9"/>
      <c r="K431" s="9"/>
      <c r="L431" s="9"/>
      <c r="M431" s="9"/>
    </row>
    <row r="432" spans="1:13" x14ac:dyDescent="0.55000000000000004">
      <c r="A432" s="4" t="s">
        <v>10334</v>
      </c>
      <c r="B432" s="60">
        <v>-0.15344099999999999</v>
      </c>
      <c r="C432" s="60">
        <v>0.163573</v>
      </c>
      <c r="D432" s="60">
        <v>1.08047</v>
      </c>
      <c r="E432" s="4"/>
      <c r="F432" s="75">
        <v>44690.605886921294</v>
      </c>
      <c r="G432" s="4"/>
      <c r="H432" s="9"/>
      <c r="I432" s="9"/>
      <c r="J432" s="9"/>
      <c r="K432" s="9"/>
      <c r="L432" s="9"/>
      <c r="M432" s="9"/>
    </row>
    <row r="433" spans="1:13" x14ac:dyDescent="0.55000000000000004">
      <c r="A433" s="4" t="s">
        <v>10335</v>
      </c>
      <c r="B433" s="60">
        <v>0</v>
      </c>
      <c r="C433" s="60">
        <v>0</v>
      </c>
      <c r="D433" s="60">
        <v>0</v>
      </c>
      <c r="E433" s="4"/>
      <c r="F433" s="75">
        <v>44690.605886921294</v>
      </c>
      <c r="G433" s="4"/>
      <c r="H433" s="9"/>
      <c r="I433" s="9"/>
      <c r="J433" s="9"/>
      <c r="K433" s="9"/>
      <c r="L433" s="9"/>
      <c r="M433" s="9"/>
    </row>
    <row r="434" spans="1:13" x14ac:dyDescent="0.55000000000000004">
      <c r="A434" s="4"/>
      <c r="B434" s="60"/>
      <c r="C434" s="60"/>
      <c r="D434" s="60"/>
      <c r="E434" s="4"/>
      <c r="F434" s="75"/>
      <c r="G434" s="4"/>
      <c r="H434" s="9"/>
      <c r="I434" s="9"/>
      <c r="J434" s="9"/>
      <c r="K434" s="9"/>
      <c r="L434" s="9"/>
      <c r="M434" s="9"/>
    </row>
    <row r="435" spans="1:13" x14ac:dyDescent="0.55000000000000004">
      <c r="A435" s="4" t="s">
        <v>10337</v>
      </c>
      <c r="B435" s="60">
        <v>-1.0926999999999999E-2</v>
      </c>
      <c r="C435" s="60">
        <v>-2.5999999999999998E-5</v>
      </c>
      <c r="D435" s="60">
        <v>0.29970799999999997</v>
      </c>
      <c r="E435" s="4"/>
      <c r="F435" s="75">
        <v>44690.605917129629</v>
      </c>
      <c r="G435" s="4"/>
      <c r="H435" s="9">
        <v>116.521</v>
      </c>
      <c r="I435" s="9">
        <v>116.465</v>
      </c>
      <c r="J435" s="9">
        <v>279.69200000000001</v>
      </c>
      <c r="K435" s="9">
        <f>H435-116.264</f>
        <v>0.257000000000005</v>
      </c>
      <c r="L435" s="9">
        <f>I435-116.264</f>
        <v>0.20100000000000762</v>
      </c>
      <c r="M435" s="9">
        <f>J435-279.5</f>
        <v>0.19200000000000728</v>
      </c>
    </row>
    <row r="436" spans="1:13" x14ac:dyDescent="0.55000000000000004">
      <c r="A436" s="4" t="s">
        <v>10338</v>
      </c>
      <c r="B436" s="60">
        <v>-0.11518</v>
      </c>
      <c r="C436" s="60">
        <v>0.202047</v>
      </c>
      <c r="D436" s="60">
        <v>-0.74536400000000003</v>
      </c>
      <c r="E436" s="4"/>
      <c r="F436" s="75">
        <v>44690.605917129629</v>
      </c>
      <c r="G436" s="4"/>
      <c r="H436" s="9"/>
      <c r="I436" s="9"/>
      <c r="J436" s="9"/>
      <c r="K436" s="9"/>
      <c r="L436" s="9"/>
      <c r="M436" s="9"/>
    </row>
    <row r="437" spans="1:13" x14ac:dyDescent="0.55000000000000004">
      <c r="A437" s="4" t="s">
        <v>10339</v>
      </c>
      <c r="B437" s="60">
        <v>1.2326999999999999E-2</v>
      </c>
      <c r="C437" s="60">
        <v>0.20224900000000001</v>
      </c>
      <c r="D437" s="60">
        <v>-0.73042300000000004</v>
      </c>
      <c r="E437" s="4"/>
      <c r="F437" s="75">
        <v>44690.605917129629</v>
      </c>
      <c r="G437" s="4"/>
      <c r="H437" s="9"/>
      <c r="I437" s="9"/>
      <c r="J437" s="9"/>
      <c r="K437" s="9"/>
      <c r="L437" s="9"/>
      <c r="M437" s="9"/>
    </row>
    <row r="438" spans="1:13" x14ac:dyDescent="0.55000000000000004">
      <c r="A438" s="4" t="s">
        <v>10340</v>
      </c>
      <c r="B438" s="60">
        <v>-0.115145</v>
      </c>
      <c r="C438" s="60">
        <v>0.20195299999999999</v>
      </c>
      <c r="D438" s="60">
        <v>0.29964499999999999</v>
      </c>
      <c r="E438" s="4"/>
      <c r="F438" s="75">
        <v>44690.605917129629</v>
      </c>
      <c r="G438" s="4"/>
      <c r="H438" s="9"/>
      <c r="I438" s="9"/>
      <c r="J438" s="9"/>
      <c r="K438" s="9"/>
      <c r="L438" s="9"/>
      <c r="M438" s="9"/>
    </row>
    <row r="439" spans="1:13" x14ac:dyDescent="0.55000000000000004">
      <c r="A439" s="4" t="s">
        <v>10341</v>
      </c>
      <c r="B439" s="60">
        <v>1.2376E-2</v>
      </c>
      <c r="C439" s="60">
        <v>0.20213900000000001</v>
      </c>
      <c r="D439" s="60">
        <v>0.29957499999999998</v>
      </c>
      <c r="E439" s="4"/>
      <c r="F439" s="75">
        <v>44690.605917129629</v>
      </c>
      <c r="G439" s="4"/>
      <c r="H439" s="9"/>
      <c r="I439" s="9"/>
      <c r="J439" s="9"/>
      <c r="K439" s="9"/>
      <c r="L439" s="9"/>
      <c r="M439" s="9"/>
    </row>
    <row r="440" spans="1:13" x14ac:dyDescent="0.55000000000000004">
      <c r="A440" s="4" t="s">
        <v>10342</v>
      </c>
      <c r="B440" s="60">
        <v>1.2279999999999999E-2</v>
      </c>
      <c r="C440" s="60">
        <v>0.202153</v>
      </c>
      <c r="D440" s="60">
        <v>1.3296140000000001</v>
      </c>
      <c r="E440" s="4"/>
      <c r="F440" s="75">
        <v>44690.605917129629</v>
      </c>
      <c r="G440" s="4"/>
      <c r="H440" s="9"/>
      <c r="I440" s="9"/>
      <c r="J440" s="9"/>
      <c r="K440" s="9"/>
      <c r="L440" s="9"/>
      <c r="M440" s="9"/>
    </row>
    <row r="441" spans="1:13" x14ac:dyDescent="0.55000000000000004">
      <c r="A441" s="4" t="s">
        <v>10343</v>
      </c>
      <c r="B441" s="60">
        <v>-0.15320700000000001</v>
      </c>
      <c r="C441" s="60">
        <v>-0.163437</v>
      </c>
      <c r="D441" s="60">
        <v>-6.9107000000000002E-2</v>
      </c>
      <c r="E441" s="4"/>
      <c r="F441" s="75">
        <v>44690.605917129629</v>
      </c>
      <c r="G441" s="4"/>
      <c r="H441" s="9"/>
      <c r="I441" s="9"/>
      <c r="J441" s="9"/>
      <c r="K441" s="9"/>
      <c r="L441" s="9"/>
      <c r="M441" s="9"/>
    </row>
    <row r="442" spans="1:13" x14ac:dyDescent="0.55000000000000004">
      <c r="A442" s="4" t="s">
        <v>10344</v>
      </c>
      <c r="B442" s="60">
        <v>-0.153472</v>
      </c>
      <c r="C442" s="60">
        <v>0.163495</v>
      </c>
      <c r="D442" s="60">
        <v>-6.9045999999999996E-2</v>
      </c>
      <c r="E442" s="4"/>
      <c r="F442" s="75">
        <v>44690.605917129629</v>
      </c>
      <c r="G442" s="4"/>
      <c r="H442" s="9"/>
      <c r="I442" s="9"/>
      <c r="J442" s="9"/>
      <c r="K442" s="9"/>
      <c r="L442" s="9"/>
      <c r="M442" s="9"/>
    </row>
    <row r="443" spans="1:13" x14ac:dyDescent="0.55000000000000004">
      <c r="A443" s="4" t="s">
        <v>10345</v>
      </c>
      <c r="B443" s="60">
        <v>-0.15327299999999999</v>
      </c>
      <c r="C443" s="60">
        <v>-0.16356399999999999</v>
      </c>
      <c r="D443" s="60">
        <v>1.080837</v>
      </c>
      <c r="E443" s="4"/>
      <c r="F443" s="75">
        <v>44690.605917129629</v>
      </c>
      <c r="G443" s="4"/>
      <c r="H443" s="9"/>
      <c r="I443" s="9"/>
      <c r="J443" s="9"/>
      <c r="K443" s="9"/>
      <c r="L443" s="9"/>
      <c r="M443" s="9"/>
    </row>
    <row r="444" spans="1:13" x14ac:dyDescent="0.55000000000000004">
      <c r="A444" s="4" t="s">
        <v>10346</v>
      </c>
      <c r="B444" s="60">
        <v>-0.15351699999999999</v>
      </c>
      <c r="C444" s="60">
        <v>0.163355</v>
      </c>
      <c r="D444" s="60">
        <v>1.080992</v>
      </c>
      <c r="E444" s="4"/>
      <c r="F444" s="75">
        <v>44690.605917129629</v>
      </c>
      <c r="G444" s="4"/>
      <c r="H444" s="9"/>
      <c r="I444" s="9"/>
      <c r="J444" s="9"/>
      <c r="K444" s="9"/>
      <c r="L444" s="9"/>
      <c r="M444" s="9"/>
    </row>
    <row r="445" spans="1:13" x14ac:dyDescent="0.55000000000000004">
      <c r="A445" s="4" t="s">
        <v>10347</v>
      </c>
      <c r="B445" s="60">
        <v>0</v>
      </c>
      <c r="C445" s="60">
        <v>0</v>
      </c>
      <c r="D445" s="60">
        <v>0</v>
      </c>
      <c r="E445" s="4"/>
      <c r="F445" s="75">
        <v>44690.605917129629</v>
      </c>
      <c r="G445" s="4"/>
      <c r="H445" s="9"/>
      <c r="I445" s="9"/>
      <c r="J445" s="9"/>
      <c r="K445" s="9"/>
      <c r="L445" s="9"/>
      <c r="M445" s="9"/>
    </row>
    <row r="446" spans="1:13" x14ac:dyDescent="0.55000000000000004">
      <c r="A446" s="4"/>
      <c r="B446" s="60"/>
      <c r="C446" s="60"/>
      <c r="D446" s="60"/>
      <c r="E446" s="4"/>
      <c r="F446" s="75"/>
      <c r="G446" s="4"/>
      <c r="H446" s="9"/>
      <c r="I446" s="9"/>
      <c r="J446" s="9"/>
      <c r="K446" s="9"/>
      <c r="L446" s="9"/>
      <c r="M446" s="9"/>
    </row>
    <row r="447" spans="1:13" x14ac:dyDescent="0.55000000000000004">
      <c r="A447" s="4" t="s">
        <v>10349</v>
      </c>
      <c r="B447" s="60">
        <v>-1.0928999999999999E-2</v>
      </c>
      <c r="C447" s="60">
        <v>-1.2999999999999999E-5</v>
      </c>
      <c r="D447" s="60">
        <v>0.299568</v>
      </c>
      <c r="E447" s="4"/>
      <c r="F447" s="75">
        <v>44690.605969097225</v>
      </c>
      <c r="G447" s="4"/>
      <c r="H447" s="9">
        <v>116.215</v>
      </c>
      <c r="I447" s="9">
        <v>116.26300000000001</v>
      </c>
      <c r="J447" s="9">
        <v>279.47399999999999</v>
      </c>
      <c r="K447" s="9">
        <f>H447-116.264</f>
        <v>-4.8999999999992383E-2</v>
      </c>
      <c r="L447" s="9">
        <f>I447-116.264</f>
        <v>-9.9999999999056399E-4</v>
      </c>
      <c r="M447" s="9">
        <f>J447-279.5</f>
        <v>-2.6000000000010459E-2</v>
      </c>
    </row>
    <row r="448" spans="1:13" x14ac:dyDescent="0.55000000000000004">
      <c r="A448" s="4" t="s">
        <v>10350</v>
      </c>
      <c r="B448" s="60">
        <v>-0.114901</v>
      </c>
      <c r="C448" s="60">
        <v>0.20213300000000001</v>
      </c>
      <c r="D448" s="60">
        <v>-0.74558899999999995</v>
      </c>
      <c r="E448" s="4"/>
      <c r="F448" s="75">
        <v>44690.605969097225</v>
      </c>
      <c r="G448" s="4"/>
      <c r="H448" s="9"/>
      <c r="I448" s="9"/>
      <c r="J448" s="9"/>
      <c r="K448" s="9"/>
      <c r="L448" s="9"/>
      <c r="M448" s="9"/>
    </row>
    <row r="449" spans="1:13" x14ac:dyDescent="0.55000000000000004">
      <c r="A449" s="4" t="s">
        <v>10351</v>
      </c>
      <c r="B449" s="60">
        <v>-0.11493399999999999</v>
      </c>
      <c r="C449" s="60">
        <v>0.20213300000000001</v>
      </c>
      <c r="D449" s="60">
        <v>0.29951800000000001</v>
      </c>
      <c r="E449" s="4"/>
      <c r="F449" s="75">
        <v>44690.605969097225</v>
      </c>
      <c r="G449" s="4"/>
      <c r="H449" s="9"/>
      <c r="I449" s="9"/>
      <c r="J449" s="9"/>
      <c r="K449" s="9"/>
      <c r="L449" s="9"/>
      <c r="M449" s="9"/>
    </row>
    <row r="450" spans="1:13" x14ac:dyDescent="0.55000000000000004">
      <c r="A450" s="4" t="s">
        <v>10352</v>
      </c>
      <c r="B450" s="60">
        <v>1.2626999999999999E-2</v>
      </c>
      <c r="C450" s="60">
        <v>0.202232</v>
      </c>
      <c r="D450" s="60">
        <v>0.29946099999999998</v>
      </c>
      <c r="E450" s="4"/>
      <c r="F450" s="75">
        <v>44690.605969097225</v>
      </c>
      <c r="G450" s="4"/>
      <c r="H450" s="9"/>
      <c r="I450" s="9"/>
      <c r="J450" s="9"/>
      <c r="K450" s="9"/>
      <c r="L450" s="9"/>
      <c r="M450" s="9"/>
    </row>
    <row r="451" spans="1:13" x14ac:dyDescent="0.55000000000000004">
      <c r="A451" s="4" t="s">
        <v>10353</v>
      </c>
      <c r="B451" s="60">
        <v>-0.11490499999999999</v>
      </c>
      <c r="C451" s="60">
        <v>0.20203599999999999</v>
      </c>
      <c r="D451" s="60">
        <v>1.3445339999999999</v>
      </c>
      <c r="E451" s="4"/>
      <c r="F451" s="75">
        <v>44690.605969097225</v>
      </c>
      <c r="G451" s="4"/>
      <c r="H451" s="9"/>
      <c r="I451" s="9"/>
      <c r="J451" s="9"/>
      <c r="K451" s="9"/>
      <c r="L451" s="9"/>
      <c r="M451" s="9"/>
    </row>
    <row r="452" spans="1:13" x14ac:dyDescent="0.55000000000000004">
      <c r="A452" s="4" t="s">
        <v>10354</v>
      </c>
      <c r="B452" s="60">
        <v>1.2541E-2</v>
      </c>
      <c r="C452" s="60">
        <v>0.20216700000000001</v>
      </c>
      <c r="D452" s="60">
        <v>1.3295300000000001</v>
      </c>
      <c r="E452" s="4"/>
      <c r="F452" s="75">
        <v>44690.605969097225</v>
      </c>
      <c r="G452" s="4"/>
      <c r="H452" s="9"/>
      <c r="I452" s="9"/>
      <c r="J452" s="9"/>
      <c r="K452" s="9"/>
      <c r="L452" s="9"/>
      <c r="M452" s="9"/>
    </row>
    <row r="453" spans="1:13" x14ac:dyDescent="0.55000000000000004">
      <c r="A453" s="4" t="s">
        <v>10355</v>
      </c>
      <c r="B453" s="60">
        <v>-0.15340500000000001</v>
      </c>
      <c r="C453" s="60">
        <v>-0.163134</v>
      </c>
      <c r="D453" s="60">
        <v>-6.9253999999999996E-2</v>
      </c>
      <c r="E453" s="4"/>
      <c r="F453" s="75">
        <v>44690.605969097225</v>
      </c>
      <c r="G453" s="4"/>
      <c r="H453" s="9"/>
      <c r="I453" s="9"/>
      <c r="J453" s="9"/>
      <c r="K453" s="9"/>
      <c r="L453" s="9"/>
      <c r="M453" s="9"/>
    </row>
    <row r="454" spans="1:13" x14ac:dyDescent="0.55000000000000004">
      <c r="A454" s="4" t="s">
        <v>10356</v>
      </c>
      <c r="B454" s="60">
        <v>-0.15330099999999999</v>
      </c>
      <c r="C454" s="60">
        <v>0.16375400000000001</v>
      </c>
      <c r="D454" s="60">
        <v>-6.9200999999999999E-2</v>
      </c>
      <c r="E454" s="4"/>
      <c r="F454" s="75">
        <v>44690.605969097225</v>
      </c>
      <c r="G454" s="4"/>
      <c r="H454" s="9"/>
      <c r="I454" s="9"/>
      <c r="J454" s="9"/>
      <c r="K454" s="9"/>
      <c r="L454" s="9"/>
      <c r="M454" s="9"/>
    </row>
    <row r="455" spans="1:13" x14ac:dyDescent="0.55000000000000004">
      <c r="A455" s="4" t="s">
        <v>10357</v>
      </c>
      <c r="B455" s="60">
        <v>-0.153415</v>
      </c>
      <c r="C455" s="60">
        <v>-0.16324900000000001</v>
      </c>
      <c r="D455" s="60">
        <v>1.0808420000000001</v>
      </c>
      <c r="E455" s="4"/>
      <c r="F455" s="75">
        <v>44690.605969097225</v>
      </c>
      <c r="G455" s="4"/>
      <c r="H455" s="9"/>
      <c r="I455" s="9"/>
      <c r="J455" s="9"/>
      <c r="K455" s="9"/>
      <c r="L455" s="9"/>
      <c r="M455" s="9"/>
    </row>
    <row r="456" spans="1:13" x14ac:dyDescent="0.55000000000000004">
      <c r="A456" s="4" t="s">
        <v>10358</v>
      </c>
      <c r="B456" s="60">
        <v>-0.15332599999999999</v>
      </c>
      <c r="C456" s="60">
        <v>0.16372800000000001</v>
      </c>
      <c r="D456" s="60">
        <v>1.0807439999999999</v>
      </c>
      <c r="E456" s="4"/>
      <c r="F456" s="75">
        <v>44690.605969097225</v>
      </c>
      <c r="G456" s="4"/>
      <c r="H456" s="9"/>
      <c r="I456" s="9"/>
      <c r="J456" s="9"/>
      <c r="K456" s="9"/>
      <c r="L456" s="9"/>
      <c r="M456" s="9"/>
    </row>
    <row r="457" spans="1:13" x14ac:dyDescent="0.55000000000000004">
      <c r="A457" s="4" t="s">
        <v>10359</v>
      </c>
      <c r="B457" s="60">
        <v>0</v>
      </c>
      <c r="C457" s="60">
        <v>0</v>
      </c>
      <c r="D457" s="60">
        <v>0</v>
      </c>
      <c r="E457" s="4"/>
      <c r="F457" s="75">
        <v>44690.605969097225</v>
      </c>
      <c r="G457" s="4"/>
      <c r="H457" s="9"/>
      <c r="I457" s="9"/>
      <c r="J457" s="9"/>
      <c r="K457" s="9"/>
      <c r="L457" s="9"/>
      <c r="M457" s="9"/>
    </row>
    <row r="458" spans="1:13" x14ac:dyDescent="0.55000000000000004">
      <c r="A458" s="4"/>
      <c r="B458" s="60"/>
      <c r="C458" s="60"/>
      <c r="D458" s="60"/>
      <c r="E458" s="4"/>
      <c r="F458" s="75"/>
      <c r="G458" s="4"/>
      <c r="H458" s="9"/>
      <c r="I458" s="9"/>
      <c r="J458" s="9"/>
      <c r="K458" s="9"/>
      <c r="L458" s="9"/>
      <c r="M458" s="9"/>
    </row>
    <row r="459" spans="1:13" x14ac:dyDescent="0.55000000000000004">
      <c r="A459" s="4" t="s">
        <v>10361</v>
      </c>
      <c r="B459" s="60">
        <v>-1.0917E-2</v>
      </c>
      <c r="C459" s="60">
        <v>-1.2999999999999999E-5</v>
      </c>
      <c r="D459" s="60">
        <v>0.30022399999999999</v>
      </c>
      <c r="E459" s="4"/>
      <c r="F459" s="75">
        <v>44690.606005671296</v>
      </c>
      <c r="G459" s="4"/>
      <c r="H459" s="9">
        <v>116.205</v>
      </c>
      <c r="I459" s="9">
        <v>116.295</v>
      </c>
      <c r="J459" s="9">
        <v>279.57900000000001</v>
      </c>
      <c r="K459" s="9">
        <f>H459-116.264</f>
        <v>-5.8999999999997499E-2</v>
      </c>
      <c r="L459" s="9">
        <f>I459-116.264</f>
        <v>3.1000000000005912E-2</v>
      </c>
      <c r="M459" s="9">
        <f>J459-279.5</f>
        <v>7.9000000000007731E-2</v>
      </c>
    </row>
    <row r="460" spans="1:13" x14ac:dyDescent="0.55000000000000004">
      <c r="A460" s="4" t="s">
        <v>10362</v>
      </c>
      <c r="B460" s="60">
        <v>-0.114879</v>
      </c>
      <c r="C460" s="60">
        <v>0.20204800000000001</v>
      </c>
      <c r="D460" s="60">
        <v>-0.74490000000000001</v>
      </c>
      <c r="E460" s="4"/>
      <c r="F460" s="75">
        <v>44690.606005671296</v>
      </c>
      <c r="G460" s="4"/>
      <c r="H460" s="9"/>
      <c r="I460" s="9"/>
      <c r="J460" s="9"/>
      <c r="K460" s="9"/>
      <c r="L460" s="9"/>
      <c r="M460" s="9"/>
    </row>
    <row r="461" spans="1:13" x14ac:dyDescent="0.55000000000000004">
      <c r="A461" s="4" t="s">
        <v>10363</v>
      </c>
      <c r="B461" s="60">
        <v>1.2541E-2</v>
      </c>
      <c r="C461" s="60">
        <v>0.202241</v>
      </c>
      <c r="D461" s="60">
        <v>-0.72989300000000001</v>
      </c>
      <c r="E461" s="4"/>
      <c r="F461" s="75">
        <v>44690.606005671296</v>
      </c>
      <c r="G461" s="4"/>
      <c r="H461" s="9"/>
      <c r="I461" s="9"/>
      <c r="J461" s="9"/>
      <c r="K461" s="9"/>
      <c r="L461" s="9"/>
      <c r="M461" s="9"/>
    </row>
    <row r="462" spans="1:13" x14ac:dyDescent="0.55000000000000004">
      <c r="A462" s="4" t="s">
        <v>10364</v>
      </c>
      <c r="B462" s="60">
        <v>-0.114929</v>
      </c>
      <c r="C462" s="60">
        <v>0.20203199999999999</v>
      </c>
      <c r="D462" s="60">
        <v>0.300178</v>
      </c>
      <c r="E462" s="4"/>
      <c r="F462" s="75">
        <v>44690.606005671296</v>
      </c>
      <c r="G462" s="4"/>
      <c r="H462" s="9"/>
      <c r="I462" s="9"/>
      <c r="J462" s="9"/>
      <c r="K462" s="9"/>
      <c r="L462" s="9"/>
      <c r="M462" s="9"/>
    </row>
    <row r="463" spans="1:13" x14ac:dyDescent="0.55000000000000004">
      <c r="A463" s="4" t="s">
        <v>10365</v>
      </c>
      <c r="B463" s="60">
        <v>1.2643E-2</v>
      </c>
      <c r="C463" s="60">
        <v>0.20225599999999999</v>
      </c>
      <c r="D463" s="60">
        <v>0.30009000000000002</v>
      </c>
      <c r="E463" s="4"/>
      <c r="F463" s="75">
        <v>44690.606005671296</v>
      </c>
      <c r="G463" s="4"/>
      <c r="H463" s="9"/>
      <c r="I463" s="9"/>
      <c r="J463" s="9"/>
      <c r="K463" s="9"/>
      <c r="L463" s="9"/>
      <c r="M463" s="9"/>
    </row>
    <row r="464" spans="1:13" x14ac:dyDescent="0.55000000000000004">
      <c r="A464" s="4" t="s">
        <v>10366</v>
      </c>
      <c r="B464" s="60">
        <v>-0.11496000000000001</v>
      </c>
      <c r="C464" s="60">
        <v>0.20189499999999999</v>
      </c>
      <c r="D464" s="60">
        <v>1.3452360000000001</v>
      </c>
      <c r="E464" s="4"/>
      <c r="F464" s="75">
        <v>44690.606005671296</v>
      </c>
      <c r="G464" s="4"/>
      <c r="H464" s="9"/>
      <c r="I464" s="9"/>
      <c r="J464" s="9"/>
      <c r="K464" s="9"/>
      <c r="L464" s="9"/>
      <c r="M464" s="9"/>
    </row>
    <row r="465" spans="1:13" x14ac:dyDescent="0.55000000000000004">
      <c r="A465" s="4" t="s">
        <v>10367</v>
      </c>
      <c r="B465" s="60">
        <v>1.2546E-2</v>
      </c>
      <c r="C465" s="60">
        <v>0.202121</v>
      </c>
      <c r="D465" s="60">
        <v>1.3301620000000001</v>
      </c>
      <c r="E465" s="4"/>
      <c r="F465" s="75">
        <v>44690.606005671296</v>
      </c>
      <c r="G465" s="4"/>
      <c r="H465" s="9"/>
      <c r="I465" s="9"/>
      <c r="J465" s="9"/>
      <c r="K465" s="9"/>
      <c r="L465" s="9"/>
      <c r="M465" s="9"/>
    </row>
    <row r="466" spans="1:13" x14ac:dyDescent="0.55000000000000004">
      <c r="A466" s="4" t="s">
        <v>10368</v>
      </c>
      <c r="B466" s="60">
        <v>-0.15345600000000001</v>
      </c>
      <c r="C466" s="60">
        <v>-0.16322900000000001</v>
      </c>
      <c r="D466" s="60">
        <v>-6.8519999999999998E-2</v>
      </c>
      <c r="E466" s="4"/>
      <c r="F466" s="75">
        <v>44690.606005671296</v>
      </c>
      <c r="G466" s="4"/>
      <c r="H466" s="9"/>
      <c r="I466" s="9"/>
      <c r="J466" s="9"/>
      <c r="K466" s="9"/>
      <c r="L466" s="9"/>
      <c r="M466" s="9"/>
    </row>
    <row r="467" spans="1:13" x14ac:dyDescent="0.55000000000000004">
      <c r="A467" s="4" t="s">
        <v>10369</v>
      </c>
      <c r="B467" s="60">
        <v>-0.15331</v>
      </c>
      <c r="C467" s="60">
        <v>0.163689</v>
      </c>
      <c r="D467" s="60">
        <v>-6.8612999999999993E-2</v>
      </c>
      <c r="E467" s="4"/>
      <c r="F467" s="75">
        <v>44690.606005671296</v>
      </c>
      <c r="G467" s="4"/>
      <c r="H467" s="9"/>
      <c r="I467" s="9"/>
      <c r="J467" s="9"/>
      <c r="K467" s="9"/>
      <c r="L467" s="9"/>
      <c r="M467" s="9"/>
    </row>
    <row r="468" spans="1:13" x14ac:dyDescent="0.55000000000000004">
      <c r="A468" s="4" t="s">
        <v>10370</v>
      </c>
      <c r="B468" s="60">
        <v>-0.15345700000000001</v>
      </c>
      <c r="C468" s="60">
        <v>-0.163387</v>
      </c>
      <c r="D468" s="60">
        <v>1.0815170000000001</v>
      </c>
      <c r="E468" s="4"/>
      <c r="F468" s="75">
        <v>44690.606005671296</v>
      </c>
      <c r="G468" s="4"/>
      <c r="H468" s="9"/>
      <c r="I468" s="9"/>
      <c r="J468" s="9"/>
      <c r="K468" s="9"/>
      <c r="L468" s="9"/>
      <c r="M468" s="9"/>
    </row>
    <row r="469" spans="1:13" x14ac:dyDescent="0.55000000000000004">
      <c r="A469" s="4" t="s">
        <v>10371</v>
      </c>
      <c r="B469" s="60">
        <v>-0.15332799999999999</v>
      </c>
      <c r="C469" s="60">
        <v>0.163491</v>
      </c>
      <c r="D469" s="60">
        <v>1.081442</v>
      </c>
      <c r="E469" s="4"/>
      <c r="F469" s="75">
        <v>44690.606005671296</v>
      </c>
      <c r="G469" s="4"/>
      <c r="H469" s="9"/>
      <c r="I469" s="9"/>
      <c r="J469" s="9"/>
      <c r="K469" s="9"/>
      <c r="L469" s="9"/>
      <c r="M469" s="9"/>
    </row>
    <row r="470" spans="1:13" x14ac:dyDescent="0.55000000000000004">
      <c r="A470" s="4" t="s">
        <v>10372</v>
      </c>
      <c r="B470" s="60">
        <v>0</v>
      </c>
      <c r="C470" s="60">
        <v>0</v>
      </c>
      <c r="D470" s="60">
        <v>0</v>
      </c>
      <c r="E470" s="4"/>
      <c r="F470" s="75">
        <v>44690.606005671296</v>
      </c>
      <c r="G470" s="4"/>
      <c r="H470" s="9"/>
      <c r="I470" s="9"/>
      <c r="J470" s="9"/>
      <c r="K470" s="9"/>
      <c r="L470" s="9"/>
      <c r="M470" s="9"/>
    </row>
    <row r="471" spans="1:13" x14ac:dyDescent="0.55000000000000004">
      <c r="A471" s="4" t="s">
        <v>10374</v>
      </c>
      <c r="B471" s="60">
        <v>-1.0924E-2</v>
      </c>
      <c r="C471" s="60">
        <v>1.2999999999999999E-5</v>
      </c>
      <c r="D471" s="60">
        <v>0.29987000000000003</v>
      </c>
      <c r="E471" s="4"/>
      <c r="F471" s="75">
        <v>44690.606035532408</v>
      </c>
      <c r="G471" s="4"/>
      <c r="H471" s="9">
        <v>116.59099999999999</v>
      </c>
      <c r="I471" s="9">
        <v>116.729</v>
      </c>
      <c r="J471" s="9">
        <v>279.56</v>
      </c>
      <c r="K471" s="9">
        <f>H471-116.264</f>
        <v>0.32699999999999818</v>
      </c>
      <c r="L471" s="9">
        <f>I471-116.264</f>
        <v>0.46500000000000341</v>
      </c>
      <c r="M471" s="9">
        <f>J471-279.5</f>
        <v>6.0000000000002274E-2</v>
      </c>
    </row>
    <row r="472" spans="1:13" x14ac:dyDescent="0.55000000000000004">
      <c r="A472" s="4" t="s">
        <v>10375</v>
      </c>
      <c r="B472" s="60">
        <v>-0.11508500000000001</v>
      </c>
      <c r="C472" s="60">
        <v>0.20183799999999999</v>
      </c>
      <c r="D472" s="60">
        <v>-0.74534699999999998</v>
      </c>
      <c r="E472" s="4"/>
      <c r="F472" s="75">
        <v>44690.606035532408</v>
      </c>
      <c r="G472" s="4"/>
      <c r="H472" s="9"/>
      <c r="I472" s="9"/>
      <c r="J472" s="9"/>
      <c r="K472" s="9"/>
      <c r="L472" s="9"/>
      <c r="M472" s="9"/>
    </row>
    <row r="473" spans="1:13" x14ac:dyDescent="0.55000000000000004">
      <c r="A473" s="4" t="s">
        <v>10376</v>
      </c>
      <c r="B473" s="60">
        <v>1.2330000000000001E-2</v>
      </c>
      <c r="C473" s="60">
        <v>0.20205300000000001</v>
      </c>
      <c r="D473" s="60">
        <v>-0.730348</v>
      </c>
      <c r="E473" s="4"/>
      <c r="F473" s="75">
        <v>44690.606035532408</v>
      </c>
      <c r="G473" s="4"/>
      <c r="H473" s="9"/>
      <c r="I473" s="9"/>
      <c r="J473" s="9"/>
      <c r="K473" s="9"/>
      <c r="L473" s="9"/>
      <c r="M473" s="9"/>
    </row>
    <row r="474" spans="1:13" x14ac:dyDescent="0.55000000000000004">
      <c r="A474" s="4" t="s">
        <v>10377</v>
      </c>
      <c r="B474" s="60">
        <v>-0.115137</v>
      </c>
      <c r="C474" s="60">
        <v>0.20194799999999999</v>
      </c>
      <c r="D474" s="60">
        <v>0.29970200000000002</v>
      </c>
      <c r="E474" s="4"/>
      <c r="F474" s="75">
        <v>44690.606035532408</v>
      </c>
      <c r="G474" s="4"/>
      <c r="H474" s="9"/>
      <c r="I474" s="9"/>
      <c r="J474" s="9"/>
      <c r="K474" s="9"/>
      <c r="L474" s="9"/>
      <c r="M474" s="9"/>
    </row>
    <row r="475" spans="1:13" x14ac:dyDescent="0.55000000000000004">
      <c r="A475" s="4" t="s">
        <v>10378</v>
      </c>
      <c r="B475" s="60">
        <v>1.2315E-2</v>
      </c>
      <c r="C475" s="60">
        <v>0.20217599999999999</v>
      </c>
      <c r="D475" s="60">
        <v>0.29964200000000002</v>
      </c>
      <c r="E475" s="4"/>
      <c r="F475" s="75">
        <v>44690.606035532408</v>
      </c>
      <c r="G475" s="4"/>
      <c r="H475" s="9"/>
      <c r="I475" s="9"/>
      <c r="J475" s="9"/>
      <c r="K475" s="9"/>
      <c r="L475" s="9"/>
      <c r="M475" s="9"/>
    </row>
    <row r="476" spans="1:13" x14ac:dyDescent="0.55000000000000004">
      <c r="A476" s="4" t="s">
        <v>10379</v>
      </c>
      <c r="B476" s="60">
        <v>-0.11512</v>
      </c>
      <c r="C476" s="60">
        <v>0.201962</v>
      </c>
      <c r="D476" s="60">
        <v>1.3448199999999999</v>
      </c>
      <c r="E476" s="4"/>
      <c r="F476" s="75">
        <v>44690.606035532408</v>
      </c>
      <c r="G476" s="4"/>
      <c r="H476" s="9"/>
      <c r="I476" s="9"/>
      <c r="J476" s="9"/>
      <c r="K476" s="9"/>
      <c r="L476" s="9"/>
      <c r="M476" s="9"/>
    </row>
    <row r="477" spans="1:13" x14ac:dyDescent="0.55000000000000004">
      <c r="A477" s="4" t="s">
        <v>10380</v>
      </c>
      <c r="B477" s="60">
        <v>1.2342000000000001E-2</v>
      </c>
      <c r="C477" s="60">
        <v>0.20224300000000001</v>
      </c>
      <c r="D477" s="60">
        <v>1.3297099999999999</v>
      </c>
      <c r="E477" s="4"/>
      <c r="F477" s="75">
        <v>44690.606035532408</v>
      </c>
      <c r="G477" s="4"/>
      <c r="H477" s="9"/>
      <c r="I477" s="9"/>
      <c r="J477" s="9"/>
      <c r="K477" s="9"/>
      <c r="L477" s="9"/>
      <c r="M477" s="9"/>
    </row>
    <row r="478" spans="1:13" x14ac:dyDescent="0.55000000000000004">
      <c r="A478" s="4" t="s">
        <v>10381</v>
      </c>
      <c r="B478" s="60">
        <v>-0.153174</v>
      </c>
      <c r="C478" s="60">
        <v>-0.16333700000000001</v>
      </c>
      <c r="D478" s="60">
        <v>-6.8875000000000006E-2</v>
      </c>
      <c r="E478" s="4"/>
      <c r="F478" s="75">
        <v>44690.606035532408</v>
      </c>
      <c r="G478" s="4"/>
      <c r="H478" s="9"/>
      <c r="I478" s="9"/>
      <c r="J478" s="9"/>
      <c r="K478" s="9"/>
      <c r="L478" s="9"/>
      <c r="M478" s="9"/>
    </row>
    <row r="479" spans="1:13" x14ac:dyDescent="0.55000000000000004">
      <c r="A479" s="4" t="s">
        <v>10382</v>
      </c>
      <c r="B479" s="60">
        <v>-0.153507</v>
      </c>
      <c r="C479" s="60">
        <v>0.16343299999999999</v>
      </c>
      <c r="D479" s="60">
        <v>-6.8898000000000001E-2</v>
      </c>
      <c r="E479" s="4"/>
      <c r="F479" s="75">
        <v>44690.606035532408</v>
      </c>
      <c r="G479" s="4"/>
      <c r="H479" s="9"/>
      <c r="I479" s="9"/>
      <c r="J479" s="9"/>
      <c r="K479" s="9"/>
      <c r="L479" s="9"/>
      <c r="M479" s="9"/>
    </row>
    <row r="480" spans="1:13" x14ac:dyDescent="0.55000000000000004">
      <c r="A480" s="4" t="s">
        <v>10383</v>
      </c>
      <c r="B480" s="60">
        <v>-0.153198</v>
      </c>
      <c r="C480" s="60">
        <v>-0.16339000000000001</v>
      </c>
      <c r="D480" s="60">
        <v>1.0810029999999999</v>
      </c>
      <c r="E480" s="4"/>
      <c r="F480" s="75">
        <v>44690.606035532408</v>
      </c>
      <c r="G480" s="4"/>
      <c r="H480" s="9"/>
      <c r="I480" s="9"/>
      <c r="J480" s="9"/>
      <c r="K480" s="9"/>
      <c r="L480" s="9"/>
      <c r="M480" s="9"/>
    </row>
    <row r="481" spans="1:13" x14ac:dyDescent="0.55000000000000004">
      <c r="A481" s="4" t="s">
        <v>10384</v>
      </c>
      <c r="B481" s="60">
        <v>-0.15350900000000001</v>
      </c>
      <c r="C481" s="60">
        <v>0.163549</v>
      </c>
      <c r="D481" s="60">
        <v>1.08108</v>
      </c>
      <c r="E481" s="4"/>
      <c r="F481" s="75">
        <v>44690.606035532408</v>
      </c>
      <c r="G481" s="4"/>
      <c r="H481" s="9"/>
      <c r="I481" s="9"/>
      <c r="J481" s="9"/>
      <c r="K481" s="9"/>
      <c r="L481" s="9"/>
      <c r="M481" s="9"/>
    </row>
    <row r="482" spans="1:13" x14ac:dyDescent="0.55000000000000004">
      <c r="A482" s="4" t="s">
        <v>10385</v>
      </c>
      <c r="B482" s="60">
        <v>0</v>
      </c>
      <c r="C482" s="60">
        <v>0</v>
      </c>
      <c r="D482" s="60">
        <v>0</v>
      </c>
      <c r="E482" s="4"/>
      <c r="F482" s="75">
        <v>44690.606035532408</v>
      </c>
      <c r="G482" s="4"/>
      <c r="H482" s="9"/>
      <c r="I482" s="9"/>
      <c r="J482" s="9"/>
      <c r="K482" s="9"/>
      <c r="L482" s="9"/>
      <c r="M482" s="9"/>
    </row>
    <row r="483" spans="1:13" x14ac:dyDescent="0.55000000000000004">
      <c r="A483" s="4" t="s">
        <v>10387</v>
      </c>
      <c r="B483" s="60">
        <v>-1.0921999999999999E-2</v>
      </c>
      <c r="C483" s="60">
        <v>-3.6000000000000001E-5</v>
      </c>
      <c r="D483" s="60">
        <v>0.29999199999999998</v>
      </c>
      <c r="E483" s="4"/>
      <c r="F483" s="75">
        <v>44690.606067939814</v>
      </c>
      <c r="G483" s="4"/>
      <c r="H483" s="9">
        <v>116.24299999999999</v>
      </c>
      <c r="I483" s="9">
        <v>116.31099999999999</v>
      </c>
      <c r="J483" s="9">
        <v>279.48400000000004</v>
      </c>
      <c r="K483" s="9">
        <f>H483-116.264</f>
        <v>-2.1000000000000796E-2</v>
      </c>
      <c r="L483" s="9">
        <f>I483-116.264</f>
        <v>4.6999999999997044E-2</v>
      </c>
      <c r="M483" s="9">
        <f>J483-279.5</f>
        <v>-1.5999999999962711E-2</v>
      </c>
    </row>
    <row r="484" spans="1:13" x14ac:dyDescent="0.55000000000000004">
      <c r="A484" s="4" t="s">
        <v>10388</v>
      </c>
      <c r="B484" s="60">
        <v>-0.114867</v>
      </c>
      <c r="C484" s="60">
        <v>0.20213800000000001</v>
      </c>
      <c r="D484" s="60">
        <v>-0.745058</v>
      </c>
      <c r="E484" s="4"/>
      <c r="F484" s="75">
        <v>44690.606067939814</v>
      </c>
      <c r="G484" s="4"/>
      <c r="H484" s="9"/>
      <c r="I484" s="9"/>
      <c r="J484" s="9"/>
      <c r="K484" s="9"/>
      <c r="L484" s="9"/>
      <c r="M484" s="9"/>
    </row>
    <row r="485" spans="1:13" x14ac:dyDescent="0.55000000000000004">
      <c r="A485" s="4" t="s">
        <v>10389</v>
      </c>
      <c r="B485" s="60">
        <v>1.2598E-2</v>
      </c>
      <c r="C485" s="60">
        <v>0.20231499999999999</v>
      </c>
      <c r="D485" s="60">
        <v>-0.73014500000000004</v>
      </c>
      <c r="E485" s="4"/>
      <c r="F485" s="75">
        <v>44690.606067939814</v>
      </c>
      <c r="G485" s="4"/>
      <c r="H485" s="9"/>
      <c r="I485" s="9"/>
      <c r="J485" s="9"/>
      <c r="K485" s="9"/>
      <c r="L485" s="9"/>
      <c r="M485" s="9"/>
    </row>
    <row r="486" spans="1:13" x14ac:dyDescent="0.55000000000000004">
      <c r="A486" s="4" t="s">
        <v>10390</v>
      </c>
      <c r="B486" s="60">
        <v>-0.114993</v>
      </c>
      <c r="C486" s="60">
        <v>0.202066</v>
      </c>
      <c r="D486" s="60">
        <v>0.299929</v>
      </c>
      <c r="E486" s="4"/>
      <c r="F486" s="75">
        <v>44690.606067939814</v>
      </c>
      <c r="G486" s="4"/>
      <c r="H486" s="9"/>
      <c r="I486" s="9"/>
      <c r="J486" s="9"/>
      <c r="K486" s="9"/>
      <c r="L486" s="9"/>
      <c r="M486" s="9"/>
    </row>
    <row r="487" spans="1:13" x14ac:dyDescent="0.55000000000000004">
      <c r="A487" s="4" t="s">
        <v>10391</v>
      </c>
      <c r="B487" s="60">
        <v>1.2503E-2</v>
      </c>
      <c r="C487" s="60">
        <v>0.20219200000000001</v>
      </c>
      <c r="D487" s="60">
        <v>0.29988999999999999</v>
      </c>
      <c r="E487" s="4"/>
      <c r="F487" s="75">
        <v>44690.606067939814</v>
      </c>
      <c r="G487" s="4"/>
      <c r="H487" s="9"/>
      <c r="I487" s="9"/>
      <c r="J487" s="9"/>
      <c r="K487" s="9"/>
      <c r="L487" s="9"/>
      <c r="M487" s="9"/>
    </row>
    <row r="488" spans="1:13" x14ac:dyDescent="0.55000000000000004">
      <c r="A488" s="4" t="s">
        <v>10392</v>
      </c>
      <c r="B488" s="60">
        <v>-0.114926</v>
      </c>
      <c r="C488" s="60">
        <v>0.20200000000000001</v>
      </c>
      <c r="D488" s="60">
        <v>1.3450139999999999</v>
      </c>
      <c r="E488" s="4"/>
      <c r="F488" s="75">
        <v>44690.606067939814</v>
      </c>
      <c r="G488" s="4"/>
      <c r="H488" s="9"/>
      <c r="I488" s="9"/>
      <c r="J488" s="9"/>
      <c r="K488" s="9"/>
      <c r="L488" s="9"/>
      <c r="M488" s="9"/>
    </row>
    <row r="489" spans="1:13" x14ac:dyDescent="0.55000000000000004">
      <c r="A489" s="4" t="s">
        <v>10393</v>
      </c>
      <c r="B489" s="60">
        <v>1.2621E-2</v>
      </c>
      <c r="C489" s="60">
        <v>0.202126</v>
      </c>
      <c r="D489" s="60">
        <v>1.3298939999999999</v>
      </c>
      <c r="E489" s="4"/>
      <c r="F489" s="75">
        <v>44690.606067939814</v>
      </c>
      <c r="G489" s="4"/>
      <c r="H489" s="9"/>
      <c r="I489" s="9"/>
      <c r="J489" s="9"/>
      <c r="K489" s="9"/>
      <c r="L489" s="9"/>
      <c r="M489" s="9"/>
    </row>
    <row r="490" spans="1:13" x14ac:dyDescent="0.55000000000000004">
      <c r="A490" s="4" t="s">
        <v>10394</v>
      </c>
      <c r="B490" s="60">
        <v>-0.153424</v>
      </c>
      <c r="C490" s="60">
        <v>-0.16316700000000001</v>
      </c>
      <c r="D490" s="60">
        <v>-6.8675E-2</v>
      </c>
      <c r="E490" s="4"/>
      <c r="F490" s="75">
        <v>44690.606067939814</v>
      </c>
      <c r="G490" s="4"/>
      <c r="H490" s="9"/>
      <c r="I490" s="9"/>
      <c r="J490" s="9"/>
      <c r="K490" s="9"/>
      <c r="L490" s="9"/>
      <c r="M490" s="9"/>
    </row>
    <row r="491" spans="1:13" x14ac:dyDescent="0.55000000000000004">
      <c r="A491" s="4" t="s">
        <v>10395</v>
      </c>
      <c r="B491" s="60">
        <v>-0.15340300000000001</v>
      </c>
      <c r="C491" s="60">
        <v>0.16375300000000001</v>
      </c>
      <c r="D491" s="60">
        <v>-6.8671999999999997E-2</v>
      </c>
      <c r="E491" s="4"/>
      <c r="F491" s="75">
        <v>44690.606067939814</v>
      </c>
      <c r="G491" s="4"/>
      <c r="H491" s="9"/>
      <c r="I491" s="9"/>
      <c r="J491" s="9"/>
      <c r="K491" s="9"/>
      <c r="L491" s="9"/>
      <c r="M491" s="9"/>
    </row>
    <row r="492" spans="1:13" x14ac:dyDescent="0.55000000000000004">
      <c r="A492" s="4" t="s">
        <v>10396</v>
      </c>
      <c r="B492" s="60">
        <v>-0.153367</v>
      </c>
      <c r="C492" s="60">
        <v>-0.16326099999999999</v>
      </c>
      <c r="D492" s="60">
        <v>1.0812310000000001</v>
      </c>
      <c r="E492" s="4"/>
      <c r="F492" s="75">
        <v>44690.606067939814</v>
      </c>
      <c r="G492" s="4"/>
      <c r="H492" s="9"/>
      <c r="I492" s="9"/>
      <c r="J492" s="9"/>
      <c r="K492" s="9"/>
      <c r="L492" s="9"/>
      <c r="M492" s="9"/>
    </row>
    <row r="493" spans="1:13" x14ac:dyDescent="0.55000000000000004">
      <c r="A493" s="4" t="s">
        <v>10397</v>
      </c>
      <c r="B493" s="60">
        <v>-0.15335799999999999</v>
      </c>
      <c r="C493" s="60">
        <v>0.163659</v>
      </c>
      <c r="D493" s="60">
        <v>1.081124</v>
      </c>
      <c r="E493" s="4"/>
      <c r="F493" s="75">
        <v>44690.606067939814</v>
      </c>
      <c r="G493" s="4"/>
      <c r="H493" s="9"/>
      <c r="I493" s="9"/>
      <c r="J493" s="9"/>
      <c r="K493" s="9"/>
      <c r="L493" s="9"/>
      <c r="M493" s="9"/>
    </row>
    <row r="494" spans="1:13" x14ac:dyDescent="0.55000000000000004">
      <c r="A494" s="4" t="s">
        <v>10398</v>
      </c>
      <c r="B494" s="60">
        <v>0</v>
      </c>
      <c r="C494" s="60">
        <v>0</v>
      </c>
      <c r="D494" s="60">
        <v>0</v>
      </c>
      <c r="E494" s="4"/>
      <c r="F494" s="75">
        <v>44690.606067939814</v>
      </c>
      <c r="G494" s="4"/>
      <c r="H494" s="9"/>
      <c r="I494" s="9"/>
      <c r="J494" s="9"/>
      <c r="K494" s="9"/>
      <c r="L494" s="9"/>
      <c r="M494" s="9"/>
    </row>
    <row r="495" spans="1:13" x14ac:dyDescent="0.55000000000000004">
      <c r="A495" s="4" t="s">
        <v>10400</v>
      </c>
      <c r="B495" s="60">
        <v>-1.0972000000000001E-2</v>
      </c>
      <c r="C495" s="60">
        <v>-3.0000000000000001E-6</v>
      </c>
      <c r="D495" s="60">
        <v>-0.30010999999999999</v>
      </c>
      <c r="E495" s="4"/>
      <c r="F495" s="75">
        <v>44690.606101041667</v>
      </c>
      <c r="G495" s="4"/>
      <c r="H495" s="9">
        <v>116.123</v>
      </c>
      <c r="I495" s="9">
        <v>116.252</v>
      </c>
      <c r="J495" s="9">
        <v>279.53499999999997</v>
      </c>
      <c r="K495" s="9">
        <f>H495-116.264</f>
        <v>-0.14099999999999113</v>
      </c>
      <c r="L495" s="9">
        <f>I495-116.264</f>
        <v>-1.2000000000000455E-2</v>
      </c>
      <c r="M495" s="9">
        <f>J495-279.5</f>
        <v>3.4999999999968168E-2</v>
      </c>
    </row>
    <row r="496" spans="1:13" x14ac:dyDescent="0.55000000000000004">
      <c r="A496" s="4" t="s">
        <v>10401</v>
      </c>
      <c r="B496" s="60">
        <v>-0.11500199999999999</v>
      </c>
      <c r="C496" s="60">
        <v>0.201959</v>
      </c>
      <c r="D496" s="60">
        <v>-1.345148</v>
      </c>
      <c r="E496" s="4"/>
      <c r="F496" s="75">
        <v>44690.606101041667</v>
      </c>
      <c r="G496" s="4"/>
      <c r="H496" s="9"/>
      <c r="I496" s="9"/>
      <c r="J496" s="9"/>
      <c r="K496" s="9"/>
      <c r="L496" s="9"/>
      <c r="M496" s="9"/>
    </row>
    <row r="497" spans="1:13" x14ac:dyDescent="0.55000000000000004">
      <c r="A497" s="4" t="s">
        <v>10402</v>
      </c>
      <c r="B497" s="60">
        <v>1.2479000000000001E-2</v>
      </c>
      <c r="C497" s="60">
        <v>0.202213</v>
      </c>
      <c r="D497" s="60">
        <v>-1.330265</v>
      </c>
      <c r="E497" s="4"/>
      <c r="F497" s="75">
        <v>44690.606101041667</v>
      </c>
      <c r="G497" s="4"/>
      <c r="H497" s="9"/>
      <c r="I497" s="9"/>
      <c r="J497" s="9"/>
      <c r="K497" s="9"/>
      <c r="L497" s="9"/>
      <c r="M497" s="9"/>
    </row>
    <row r="498" spans="1:13" x14ac:dyDescent="0.55000000000000004">
      <c r="A498" s="4" t="s">
        <v>10403</v>
      </c>
      <c r="B498" s="60">
        <v>-0.115088</v>
      </c>
      <c r="C498" s="60">
        <v>0.20199500000000001</v>
      </c>
      <c r="D498" s="60">
        <v>-0.30009200000000003</v>
      </c>
      <c r="E498" s="4"/>
      <c r="F498" s="75">
        <v>44690.606101041667</v>
      </c>
      <c r="G498" s="4"/>
      <c r="H498" s="9"/>
      <c r="I498" s="9"/>
      <c r="J498" s="9"/>
      <c r="K498" s="9"/>
      <c r="L498" s="9"/>
      <c r="M498" s="9"/>
    </row>
    <row r="499" spans="1:13" x14ac:dyDescent="0.55000000000000004">
      <c r="A499" s="4" t="s">
        <v>10404</v>
      </c>
      <c r="B499" s="60">
        <v>1.2588999999999999E-2</v>
      </c>
      <c r="C499" s="60">
        <v>0.20230000000000001</v>
      </c>
      <c r="D499" s="60">
        <v>-0.30007499999999998</v>
      </c>
      <c r="E499" s="4"/>
      <c r="F499" s="75">
        <v>44690.606101041667</v>
      </c>
      <c r="G499" s="4"/>
      <c r="H499" s="9"/>
      <c r="I499" s="9"/>
      <c r="J499" s="9"/>
      <c r="K499" s="9"/>
      <c r="L499" s="9"/>
      <c r="M499" s="9"/>
    </row>
    <row r="500" spans="1:13" x14ac:dyDescent="0.55000000000000004">
      <c r="A500" s="4" t="s">
        <v>10405</v>
      </c>
      <c r="B500" s="60">
        <v>-0.11498899999999999</v>
      </c>
      <c r="C500" s="60">
        <v>0.20196</v>
      </c>
      <c r="D500" s="60">
        <v>0.74500900000000003</v>
      </c>
      <c r="E500" s="4"/>
      <c r="F500" s="75">
        <v>44690.606101041667</v>
      </c>
      <c r="G500" s="4"/>
      <c r="H500" s="9"/>
      <c r="I500" s="9"/>
      <c r="J500" s="9"/>
      <c r="K500" s="9"/>
      <c r="L500" s="9"/>
      <c r="M500" s="9"/>
    </row>
    <row r="501" spans="1:13" x14ac:dyDescent="0.55000000000000004">
      <c r="A501" s="4" t="s">
        <v>10406</v>
      </c>
      <c r="B501" s="60">
        <v>1.2470999999999999E-2</v>
      </c>
      <c r="C501" s="60">
        <v>0.202041</v>
      </c>
      <c r="D501" s="60">
        <v>0.72989300000000001</v>
      </c>
      <c r="E501" s="4"/>
      <c r="F501" s="75">
        <v>44690.606101041667</v>
      </c>
      <c r="G501" s="4"/>
      <c r="H501" s="9"/>
      <c r="I501" s="9"/>
      <c r="J501" s="9"/>
      <c r="K501" s="9"/>
      <c r="L501" s="9"/>
      <c r="M501" s="9"/>
    </row>
    <row r="502" spans="1:13" x14ac:dyDescent="0.55000000000000004">
      <c r="A502" s="4" t="s">
        <v>10407</v>
      </c>
      <c r="B502" s="60">
        <v>-0.15351999999999999</v>
      </c>
      <c r="C502" s="60">
        <v>-0.163715</v>
      </c>
      <c r="D502" s="60">
        <v>-1.0813889999999999</v>
      </c>
      <c r="E502" s="4"/>
      <c r="F502" s="75">
        <v>44690.606101041667</v>
      </c>
      <c r="G502" s="4"/>
      <c r="H502" s="9"/>
      <c r="I502" s="9"/>
      <c r="J502" s="9"/>
      <c r="K502" s="9"/>
      <c r="L502" s="9"/>
      <c r="M502" s="9"/>
    </row>
    <row r="503" spans="1:13" x14ac:dyDescent="0.55000000000000004">
      <c r="A503" s="4" t="s">
        <v>10408</v>
      </c>
      <c r="B503" s="60">
        <v>-0.15362600000000001</v>
      </c>
      <c r="C503" s="60">
        <v>-0.16372500000000001</v>
      </c>
      <c r="D503" s="60">
        <v>6.8626999999999994E-2</v>
      </c>
      <c r="E503" s="4"/>
      <c r="F503" s="75">
        <v>44690.606101041667</v>
      </c>
      <c r="G503" s="4"/>
      <c r="H503" s="9"/>
      <c r="I503" s="9"/>
      <c r="J503" s="9"/>
      <c r="K503" s="9"/>
      <c r="L503" s="9"/>
      <c r="M503" s="9"/>
    </row>
    <row r="504" spans="1:13" x14ac:dyDescent="0.55000000000000004">
      <c r="A504" s="4" t="s">
        <v>10409</v>
      </c>
      <c r="B504" s="60">
        <v>-0.15353</v>
      </c>
      <c r="C504" s="60">
        <v>0.16336600000000001</v>
      </c>
      <c r="D504" s="60">
        <v>6.8589999999999998E-2</v>
      </c>
      <c r="E504" s="4"/>
      <c r="F504" s="75">
        <v>44690.606101041667</v>
      </c>
      <c r="G504" s="4"/>
      <c r="H504" s="9"/>
      <c r="I504" s="9"/>
      <c r="J504" s="9"/>
      <c r="K504" s="9"/>
      <c r="L504" s="9"/>
      <c r="M504" s="9"/>
    </row>
    <row r="505" spans="1:13" x14ac:dyDescent="0.55000000000000004">
      <c r="A505" s="4" t="s">
        <v>10410</v>
      </c>
      <c r="B505" s="60">
        <v>0</v>
      </c>
      <c r="C505" s="60">
        <v>0</v>
      </c>
      <c r="D505" s="60">
        <v>0</v>
      </c>
      <c r="E505" s="4"/>
      <c r="F505" s="75">
        <v>44690.606101041667</v>
      </c>
      <c r="G505" s="4"/>
      <c r="H505" s="9"/>
      <c r="I505" s="9"/>
      <c r="J505" s="9"/>
      <c r="K505" s="9"/>
      <c r="L505" s="9"/>
      <c r="M505" s="9"/>
    </row>
    <row r="506" spans="1:13" x14ac:dyDescent="0.55000000000000004">
      <c r="A506" s="4"/>
      <c r="B506" s="60"/>
      <c r="C506" s="60"/>
      <c r="D506" s="60"/>
      <c r="E506" s="4"/>
      <c r="F506" s="75"/>
      <c r="G506" s="4"/>
      <c r="H506" s="9"/>
      <c r="I506" s="9"/>
      <c r="J506" s="9"/>
      <c r="K506" s="9"/>
      <c r="L506" s="9"/>
      <c r="M506" s="9"/>
    </row>
    <row r="507" spans="1:13" x14ac:dyDescent="0.55000000000000004">
      <c r="A507" s="4" t="s">
        <v>10412</v>
      </c>
      <c r="B507" s="60">
        <v>-1.0970000000000001E-2</v>
      </c>
      <c r="C507" s="60">
        <v>1.1E-5</v>
      </c>
      <c r="D507" s="60">
        <v>-0.299925</v>
      </c>
      <c r="E507" s="4"/>
      <c r="F507" s="75">
        <v>44690.606155324072</v>
      </c>
      <c r="G507" s="4"/>
      <c r="H507" s="9">
        <v>116.074</v>
      </c>
      <c r="I507" s="9">
        <v>116.164</v>
      </c>
      <c r="J507" s="9">
        <v>279.48699999999997</v>
      </c>
      <c r="K507" s="9">
        <f>H507-116.264</f>
        <v>-0.18999999999999773</v>
      </c>
      <c r="L507" s="9">
        <f>I507-116.264</f>
        <v>-9.9999999999994316E-2</v>
      </c>
      <c r="M507" s="9">
        <f>J507-279.5</f>
        <v>-1.3000000000033651E-2</v>
      </c>
    </row>
    <row r="508" spans="1:13" x14ac:dyDescent="0.55000000000000004">
      <c r="A508" s="4" t="s">
        <v>10413</v>
      </c>
      <c r="B508" s="60">
        <v>-0.11500199999999999</v>
      </c>
      <c r="C508" s="60">
        <v>0.20200000000000001</v>
      </c>
      <c r="D508" s="60">
        <v>0.74517800000000001</v>
      </c>
      <c r="E508" s="4"/>
      <c r="F508" s="75">
        <v>44690.606155324072</v>
      </c>
      <c r="G508" s="4"/>
      <c r="H508" s="9"/>
      <c r="I508" s="9"/>
      <c r="J508" s="9"/>
      <c r="K508" s="9"/>
      <c r="L508" s="9"/>
      <c r="M508" s="9"/>
    </row>
    <row r="509" spans="1:13" x14ac:dyDescent="0.55000000000000004">
      <c r="A509" s="4" t="s">
        <v>10414</v>
      </c>
      <c r="B509" s="60">
        <v>1.251E-2</v>
      </c>
      <c r="C509" s="60">
        <v>0.20222899999999999</v>
      </c>
      <c r="D509" s="60">
        <v>0.73002100000000003</v>
      </c>
      <c r="E509" s="4"/>
      <c r="F509" s="75">
        <v>44690.606155324072</v>
      </c>
      <c r="G509" s="4"/>
      <c r="H509" s="9"/>
      <c r="I509" s="9"/>
      <c r="J509" s="9"/>
      <c r="K509" s="9"/>
      <c r="L509" s="9"/>
      <c r="M509" s="9"/>
    </row>
    <row r="510" spans="1:13" x14ac:dyDescent="0.55000000000000004">
      <c r="A510" s="4" t="s">
        <v>10415</v>
      </c>
      <c r="B510" s="60">
        <v>-0.115033</v>
      </c>
      <c r="C510" s="60">
        <v>0.202038</v>
      </c>
      <c r="D510" s="60">
        <v>-0.29988900000000002</v>
      </c>
      <c r="E510" s="4"/>
      <c r="F510" s="75">
        <v>44690.606155324072</v>
      </c>
      <c r="G510" s="4"/>
      <c r="H510" s="9"/>
      <c r="I510" s="9"/>
      <c r="J510" s="9"/>
      <c r="K510" s="9"/>
      <c r="L510" s="9"/>
      <c r="M510" s="9"/>
    </row>
    <row r="511" spans="1:13" x14ac:dyDescent="0.55000000000000004">
      <c r="A511" s="4" t="s">
        <v>10416</v>
      </c>
      <c r="B511" s="60">
        <v>1.2454E-2</v>
      </c>
      <c r="C511" s="60">
        <v>0.202269</v>
      </c>
      <c r="D511" s="60">
        <v>-0.29978700000000003</v>
      </c>
      <c r="E511" s="4"/>
      <c r="F511" s="75">
        <v>44690.606155324072</v>
      </c>
      <c r="G511" s="4"/>
      <c r="H511" s="9"/>
      <c r="I511" s="9"/>
      <c r="J511" s="9"/>
      <c r="K511" s="9"/>
      <c r="L511" s="9"/>
      <c r="M511" s="9"/>
    </row>
    <row r="512" spans="1:13" x14ac:dyDescent="0.55000000000000004">
      <c r="A512" s="4" t="s">
        <v>10417</v>
      </c>
      <c r="B512" s="60">
        <v>-0.115012</v>
      </c>
      <c r="C512" s="60">
        <v>0.202128</v>
      </c>
      <c r="D512" s="60">
        <v>-1.344984</v>
      </c>
      <c r="E512" s="4"/>
      <c r="F512" s="75">
        <v>44690.606155324072</v>
      </c>
      <c r="G512" s="4"/>
      <c r="H512" s="9"/>
      <c r="I512" s="9"/>
      <c r="J512" s="9"/>
      <c r="K512" s="9"/>
      <c r="L512" s="9"/>
      <c r="M512" s="9"/>
    </row>
    <row r="513" spans="1:13" x14ac:dyDescent="0.55000000000000004">
      <c r="A513" s="4" t="s">
        <v>10418</v>
      </c>
      <c r="B513" s="60">
        <v>1.2536E-2</v>
      </c>
      <c r="C513" s="60">
        <v>0.20227600000000001</v>
      </c>
      <c r="D513" s="60">
        <v>-1.329996</v>
      </c>
      <c r="E513" s="4"/>
      <c r="F513" s="75">
        <v>44690.606155324072</v>
      </c>
      <c r="G513" s="4"/>
      <c r="H513" s="9"/>
      <c r="I513" s="9"/>
      <c r="J513" s="9"/>
      <c r="K513" s="9"/>
      <c r="L513" s="9"/>
      <c r="M513" s="9"/>
    </row>
    <row r="514" spans="1:13" x14ac:dyDescent="0.55000000000000004">
      <c r="A514" s="4" t="s">
        <v>10419</v>
      </c>
      <c r="B514" s="60">
        <v>-0.15346899999999999</v>
      </c>
      <c r="C514" s="60">
        <v>-0.16375300000000001</v>
      </c>
      <c r="D514" s="60">
        <v>6.8858000000000003E-2</v>
      </c>
      <c r="E514" s="4"/>
      <c r="F514" s="75">
        <v>44690.606155324072</v>
      </c>
      <c r="G514" s="4"/>
      <c r="H514" s="9"/>
      <c r="I514" s="9"/>
      <c r="J514" s="9"/>
      <c r="K514" s="9"/>
      <c r="L514" s="9"/>
      <c r="M514" s="9"/>
    </row>
    <row r="515" spans="1:13" x14ac:dyDescent="0.55000000000000004">
      <c r="A515" s="4" t="s">
        <v>10420</v>
      </c>
      <c r="B515" s="60">
        <v>-0.153727</v>
      </c>
      <c r="C515" s="60">
        <v>0.16344700000000001</v>
      </c>
      <c r="D515" s="60">
        <v>6.8777000000000005E-2</v>
      </c>
      <c r="E515" s="4"/>
      <c r="F515" s="75">
        <v>44690.606155324072</v>
      </c>
      <c r="G515" s="4"/>
      <c r="H515" s="9"/>
      <c r="I515" s="9"/>
      <c r="J515" s="9"/>
      <c r="K515" s="9"/>
      <c r="L515" s="9"/>
      <c r="M515" s="9"/>
    </row>
    <row r="516" spans="1:13" x14ac:dyDescent="0.55000000000000004">
      <c r="A516" s="4" t="s">
        <v>10421</v>
      </c>
      <c r="B516" s="60">
        <v>-0.15348200000000001</v>
      </c>
      <c r="C516" s="60">
        <v>-0.16359299999999999</v>
      </c>
      <c r="D516" s="60">
        <v>-1.0810900000000001</v>
      </c>
      <c r="E516" s="4"/>
      <c r="F516" s="75">
        <v>44690.606155324072</v>
      </c>
      <c r="G516" s="4"/>
      <c r="H516" s="9"/>
      <c r="I516" s="9"/>
      <c r="J516" s="9"/>
      <c r="K516" s="9"/>
      <c r="L516" s="9"/>
      <c r="M516" s="9"/>
    </row>
    <row r="517" spans="1:13" x14ac:dyDescent="0.55000000000000004">
      <c r="A517" s="4" t="s">
        <v>10422</v>
      </c>
      <c r="B517" s="60">
        <v>-0.15359400000000001</v>
      </c>
      <c r="C517" s="60">
        <v>0.16354399999999999</v>
      </c>
      <c r="D517" s="60">
        <v>-1.0812250000000001</v>
      </c>
      <c r="E517" s="4"/>
      <c r="F517" s="75">
        <v>44690.606155324072</v>
      </c>
      <c r="G517" s="4"/>
      <c r="H517" s="9"/>
      <c r="I517" s="9"/>
      <c r="J517" s="9"/>
      <c r="K517" s="9"/>
      <c r="L517" s="9"/>
      <c r="M517" s="9"/>
    </row>
    <row r="518" spans="1:13" x14ac:dyDescent="0.55000000000000004">
      <c r="A518" s="4" t="s">
        <v>10423</v>
      </c>
      <c r="B518" s="60">
        <v>0</v>
      </c>
      <c r="C518" s="60">
        <v>0</v>
      </c>
      <c r="D518" s="60">
        <v>0</v>
      </c>
      <c r="E518" s="4"/>
      <c r="F518" s="75">
        <v>44690.606155324072</v>
      </c>
      <c r="G518" s="4"/>
      <c r="H518" s="9"/>
      <c r="I518" s="9"/>
      <c r="J518" s="9"/>
      <c r="K518" s="9"/>
      <c r="L518" s="9"/>
      <c r="M518" s="9"/>
    </row>
    <row r="519" spans="1:13" x14ac:dyDescent="0.55000000000000004">
      <c r="A519" s="4" t="s">
        <v>10425</v>
      </c>
      <c r="B519" s="60">
        <v>-1.0975E-2</v>
      </c>
      <c r="C519" s="60">
        <v>9.0000000000000002E-6</v>
      </c>
      <c r="D519" s="60">
        <v>-0.30035000000000001</v>
      </c>
      <c r="E519" s="4"/>
      <c r="F519" s="75">
        <v>44690.60620613426</v>
      </c>
      <c r="G519" s="4"/>
      <c r="H519" s="9">
        <v>116.15300000000001</v>
      </c>
      <c r="I519" s="9">
        <v>116.188</v>
      </c>
      <c r="J519" s="9">
        <v>279.44299999999998</v>
      </c>
      <c r="K519" s="9">
        <f>H519-116.264</f>
        <v>-0.11099999999999</v>
      </c>
      <c r="L519" s="9">
        <f>I519-116.264</f>
        <v>-7.5999999999993406E-2</v>
      </c>
      <c r="M519" s="9">
        <f>J519-279.5</f>
        <v>-5.7000000000016371E-2</v>
      </c>
    </row>
    <row r="520" spans="1:13" x14ac:dyDescent="0.55000000000000004">
      <c r="A520" s="4" t="s">
        <v>10426</v>
      </c>
      <c r="B520" s="60">
        <v>-0.114963</v>
      </c>
      <c r="C520" s="60">
        <v>0.20214399999999999</v>
      </c>
      <c r="D520" s="60">
        <v>-1.3454140000000001</v>
      </c>
      <c r="E520" s="4"/>
      <c r="F520" s="75">
        <v>44690.60620613426</v>
      </c>
      <c r="G520" s="4"/>
      <c r="H520" s="9"/>
      <c r="I520" s="9"/>
      <c r="J520" s="9"/>
      <c r="K520" s="9"/>
      <c r="L520" s="9"/>
      <c r="M520" s="9"/>
    </row>
    <row r="521" spans="1:13" x14ac:dyDescent="0.55000000000000004">
      <c r="A521" s="4" t="s">
        <v>10427</v>
      </c>
      <c r="B521" s="60">
        <v>1.2515999999999999E-2</v>
      </c>
      <c r="C521" s="60">
        <v>0.20232700000000001</v>
      </c>
      <c r="D521" s="60">
        <v>-1.3304769999999999</v>
      </c>
      <c r="E521" s="4"/>
      <c r="F521" s="75">
        <v>44690.60620613426</v>
      </c>
      <c r="G521" s="4"/>
      <c r="H521" s="9"/>
      <c r="I521" s="9"/>
      <c r="J521" s="9"/>
      <c r="K521" s="9"/>
      <c r="L521" s="9"/>
      <c r="M521" s="9"/>
    </row>
    <row r="522" spans="1:13" x14ac:dyDescent="0.55000000000000004">
      <c r="A522" s="4" t="s">
        <v>10428</v>
      </c>
      <c r="B522" s="60">
        <v>-0.114997</v>
      </c>
      <c r="C522" s="60">
        <v>0.202122</v>
      </c>
      <c r="D522" s="60">
        <v>-0.30033100000000001</v>
      </c>
      <c r="E522" s="4"/>
      <c r="F522" s="75">
        <v>44690.60620613426</v>
      </c>
      <c r="G522" s="4"/>
      <c r="H522" s="9"/>
      <c r="I522" s="9"/>
      <c r="J522" s="9"/>
      <c r="K522" s="9"/>
      <c r="L522" s="9"/>
      <c r="M522" s="9"/>
    </row>
    <row r="523" spans="1:13" x14ac:dyDescent="0.55000000000000004">
      <c r="A523" s="4" t="s">
        <v>10429</v>
      </c>
      <c r="B523" s="60">
        <v>1.2413E-2</v>
      </c>
      <c r="C523" s="60">
        <v>0.20221</v>
      </c>
      <c r="D523" s="60">
        <v>-0.300423</v>
      </c>
      <c r="E523" s="4"/>
      <c r="F523" s="75">
        <v>44690.60620613426</v>
      </c>
      <c r="G523" s="4"/>
      <c r="H523" s="9"/>
      <c r="I523" s="9"/>
      <c r="J523" s="9"/>
      <c r="K523" s="9"/>
      <c r="L523" s="9"/>
      <c r="M523" s="9"/>
    </row>
    <row r="524" spans="1:13" x14ac:dyDescent="0.55000000000000004">
      <c r="A524" s="4" t="s">
        <v>10430</v>
      </c>
      <c r="B524" s="60">
        <v>-0.115</v>
      </c>
      <c r="C524" s="60">
        <v>0.202071</v>
      </c>
      <c r="D524" s="60">
        <v>0.74473299999999998</v>
      </c>
      <c r="E524" s="4"/>
      <c r="F524" s="75">
        <v>44690.60620613426</v>
      </c>
      <c r="G524" s="4"/>
      <c r="H524" s="9"/>
      <c r="I524" s="9"/>
      <c r="J524" s="9"/>
      <c r="K524" s="9"/>
      <c r="L524" s="9"/>
      <c r="M524" s="9"/>
    </row>
    <row r="525" spans="1:13" x14ac:dyDescent="0.55000000000000004">
      <c r="A525" s="4" t="s">
        <v>10431</v>
      </c>
      <c r="B525" s="60">
        <v>1.2527E-2</v>
      </c>
      <c r="C525" s="60">
        <v>0.202238</v>
      </c>
      <c r="D525" s="60">
        <v>0.72956900000000002</v>
      </c>
      <c r="E525" s="4"/>
      <c r="F525" s="75">
        <v>44690.60620613426</v>
      </c>
      <c r="G525" s="4"/>
      <c r="H525" s="9"/>
      <c r="I525" s="9"/>
      <c r="J525" s="9"/>
      <c r="K525" s="9"/>
      <c r="L525" s="9"/>
      <c r="M525" s="9"/>
    </row>
    <row r="526" spans="1:13" x14ac:dyDescent="0.55000000000000004">
      <c r="A526" s="4" t="s">
        <v>10432</v>
      </c>
      <c r="B526" s="60">
        <v>-0.153478</v>
      </c>
      <c r="C526" s="60">
        <v>-0.163468</v>
      </c>
      <c r="D526" s="60">
        <v>-1.081472</v>
      </c>
      <c r="E526" s="4"/>
      <c r="F526" s="75">
        <v>44690.60620613426</v>
      </c>
      <c r="G526" s="4"/>
      <c r="H526" s="9"/>
      <c r="I526" s="9"/>
      <c r="J526" s="9"/>
      <c r="K526" s="9"/>
      <c r="L526" s="9"/>
      <c r="M526" s="9"/>
    </row>
    <row r="527" spans="1:13" x14ac:dyDescent="0.55000000000000004">
      <c r="A527" s="4" t="s">
        <v>10433</v>
      </c>
      <c r="B527" s="60">
        <v>-0.15343399999999999</v>
      </c>
      <c r="C527" s="60">
        <v>0.16367899999999999</v>
      </c>
      <c r="D527" s="60">
        <v>-1.0816170000000001</v>
      </c>
      <c r="E527" s="4"/>
      <c r="F527" s="75">
        <v>44690.60620613426</v>
      </c>
      <c r="G527" s="4"/>
      <c r="H527" s="9"/>
      <c r="I527" s="9"/>
      <c r="J527" s="9"/>
      <c r="K527" s="9"/>
      <c r="L527" s="9"/>
      <c r="M527" s="9"/>
    </row>
    <row r="528" spans="1:13" x14ac:dyDescent="0.55000000000000004">
      <c r="A528" s="4" t="s">
        <v>10434</v>
      </c>
      <c r="B528" s="60">
        <v>-0.15366299999999999</v>
      </c>
      <c r="C528" s="60">
        <v>-0.16370899999999999</v>
      </c>
      <c r="D528" s="60">
        <v>6.8490999999999996E-2</v>
      </c>
      <c r="E528" s="4"/>
      <c r="F528" s="75">
        <v>44690.60620613426</v>
      </c>
      <c r="G528" s="4"/>
      <c r="H528" s="9"/>
      <c r="I528" s="9"/>
      <c r="J528" s="9"/>
      <c r="K528" s="9"/>
      <c r="L528" s="9"/>
      <c r="M528" s="9"/>
    </row>
    <row r="529" spans="1:13" x14ac:dyDescent="0.55000000000000004">
      <c r="A529" s="4" t="s">
        <v>10435</v>
      </c>
      <c r="B529" s="60">
        <v>-0.15345600000000001</v>
      </c>
      <c r="C529" s="60">
        <v>0.16350000000000001</v>
      </c>
      <c r="D529" s="60">
        <v>6.8372000000000002E-2</v>
      </c>
      <c r="E529" s="4"/>
      <c r="F529" s="75">
        <v>44690.60620613426</v>
      </c>
      <c r="G529" s="4"/>
      <c r="H529" s="9"/>
      <c r="I529" s="9"/>
      <c r="J529" s="9"/>
      <c r="K529" s="9"/>
      <c r="L529" s="9"/>
      <c r="M529" s="9"/>
    </row>
    <row r="530" spans="1:13" x14ac:dyDescent="0.55000000000000004">
      <c r="A530" s="4" t="s">
        <v>10436</v>
      </c>
      <c r="B530" s="60">
        <v>0</v>
      </c>
      <c r="C530" s="60">
        <v>0</v>
      </c>
      <c r="D530" s="60">
        <v>0</v>
      </c>
      <c r="E530" s="4"/>
      <c r="F530" s="75">
        <v>44690.60620613426</v>
      </c>
      <c r="G530" s="4"/>
      <c r="H530" s="9"/>
      <c r="I530" s="9"/>
      <c r="J530" s="9"/>
      <c r="K530" s="9"/>
      <c r="L530" s="9"/>
      <c r="M530" s="9"/>
    </row>
    <row r="531" spans="1:13" x14ac:dyDescent="0.55000000000000004">
      <c r="A531" s="4" t="s">
        <v>10438</v>
      </c>
      <c r="B531" s="60">
        <v>-1.0972000000000001E-2</v>
      </c>
      <c r="C531" s="60">
        <v>3.0000000000000001E-6</v>
      </c>
      <c r="D531" s="60">
        <v>-0.30006500000000003</v>
      </c>
      <c r="E531" s="4"/>
      <c r="F531" s="75">
        <v>44690.606255671293</v>
      </c>
      <c r="G531" s="4"/>
      <c r="H531" s="9">
        <v>116.16200000000001</v>
      </c>
      <c r="I531" s="9">
        <v>116.127</v>
      </c>
      <c r="J531" s="9">
        <v>279.49600000000004</v>
      </c>
      <c r="K531" s="9">
        <f>H531-116.264</f>
        <v>-0.10199999999998965</v>
      </c>
      <c r="L531" s="9">
        <f>I531-116.264</f>
        <v>-0.13700000000000045</v>
      </c>
      <c r="M531" s="9">
        <f>J531-279.5</f>
        <v>-3.999999999962256E-3</v>
      </c>
    </row>
    <row r="532" spans="1:13" x14ac:dyDescent="0.55000000000000004">
      <c r="A532" s="4" t="s">
        <v>10439</v>
      </c>
      <c r="B532" s="60">
        <v>-0.115055</v>
      </c>
      <c r="C532" s="60">
        <v>0.202207</v>
      </c>
      <c r="D532" s="60">
        <v>-1.3451070000000001</v>
      </c>
      <c r="E532" s="4"/>
      <c r="F532" s="75">
        <v>44690.606255671293</v>
      </c>
      <c r="G532" s="4"/>
      <c r="H532" s="9"/>
      <c r="I532" s="9"/>
      <c r="J532" s="9"/>
      <c r="K532" s="9"/>
      <c r="L532" s="9"/>
      <c r="M532" s="9"/>
    </row>
    <row r="533" spans="1:13" x14ac:dyDescent="0.55000000000000004">
      <c r="A533" s="4" t="s">
        <v>10440</v>
      </c>
      <c r="B533" s="60">
        <v>1.2553E-2</v>
      </c>
      <c r="C533" s="60">
        <v>0.20222899999999999</v>
      </c>
      <c r="D533" s="60">
        <v>-1.3301989999999999</v>
      </c>
      <c r="E533" s="4"/>
      <c r="F533" s="75">
        <v>44690.606255671293</v>
      </c>
      <c r="G533" s="4"/>
      <c r="H533" s="9"/>
      <c r="I533" s="9"/>
      <c r="J533" s="9"/>
      <c r="K533" s="9"/>
      <c r="L533" s="9"/>
      <c r="M533" s="9"/>
    </row>
    <row r="534" spans="1:13" x14ac:dyDescent="0.55000000000000004">
      <c r="A534" s="4" t="s">
        <v>10441</v>
      </c>
      <c r="B534" s="60">
        <v>1.2459E-2</v>
      </c>
      <c r="C534" s="60">
        <v>0.202371</v>
      </c>
      <c r="D534" s="60">
        <v>-0.30014200000000002</v>
      </c>
      <c r="E534" s="4"/>
      <c r="F534" s="75">
        <v>44690.606255671293</v>
      </c>
      <c r="G534" s="4"/>
      <c r="H534" s="9"/>
      <c r="I534" s="9"/>
      <c r="J534" s="9"/>
      <c r="K534" s="9"/>
      <c r="L534" s="9"/>
      <c r="M534" s="9"/>
    </row>
    <row r="535" spans="1:13" x14ac:dyDescent="0.55000000000000004">
      <c r="A535" s="4" t="s">
        <v>10442</v>
      </c>
      <c r="B535" s="60">
        <v>-0.11512500000000001</v>
      </c>
      <c r="C535" s="60">
        <v>0.202045</v>
      </c>
      <c r="D535" s="60">
        <v>0.74507599999999996</v>
      </c>
      <c r="E535" s="4"/>
      <c r="F535" s="75">
        <v>44690.606255671293</v>
      </c>
      <c r="G535" s="4"/>
      <c r="H535" s="9"/>
      <c r="I535" s="9"/>
      <c r="J535" s="9"/>
      <c r="K535" s="9"/>
      <c r="L535" s="9"/>
      <c r="M535" s="9"/>
    </row>
    <row r="536" spans="1:13" x14ac:dyDescent="0.55000000000000004">
      <c r="A536" s="4" t="s">
        <v>10443</v>
      </c>
      <c r="B536" s="60">
        <v>1.2507000000000001E-2</v>
      </c>
      <c r="C536" s="60">
        <v>0.20219100000000001</v>
      </c>
      <c r="D536" s="60">
        <v>0.72988900000000001</v>
      </c>
      <c r="E536" s="4"/>
      <c r="F536" s="75">
        <v>44690.606255671293</v>
      </c>
      <c r="G536" s="4"/>
      <c r="H536" s="9"/>
      <c r="I536" s="9"/>
      <c r="J536" s="9"/>
      <c r="K536" s="9"/>
      <c r="L536" s="9"/>
      <c r="M536" s="9"/>
    </row>
    <row r="537" spans="1:13" x14ac:dyDescent="0.55000000000000004">
      <c r="A537" s="4" t="s">
        <v>10444</v>
      </c>
      <c r="B537" s="60">
        <v>-0.153477</v>
      </c>
      <c r="C537" s="60">
        <v>-0.16354299999999999</v>
      </c>
      <c r="D537" s="60">
        <v>-1.081134</v>
      </c>
      <c r="E537" s="4"/>
      <c r="F537" s="75">
        <v>44690.606255671293</v>
      </c>
      <c r="G537" s="4"/>
      <c r="H537" s="9"/>
      <c r="I537" s="9"/>
      <c r="J537" s="9"/>
      <c r="K537" s="9"/>
      <c r="L537" s="9"/>
      <c r="M537" s="9"/>
    </row>
    <row r="538" spans="1:13" x14ac:dyDescent="0.55000000000000004">
      <c r="A538" s="4" t="s">
        <v>10445</v>
      </c>
      <c r="B538" s="60">
        <v>-0.15346799999999999</v>
      </c>
      <c r="C538" s="60">
        <v>0.16361700000000001</v>
      </c>
      <c r="D538" s="60">
        <v>-1.081226</v>
      </c>
      <c r="E538" s="4"/>
      <c r="F538" s="75">
        <v>44690.606255671293</v>
      </c>
      <c r="G538" s="4"/>
      <c r="H538" s="9"/>
      <c r="I538" s="9"/>
      <c r="J538" s="9"/>
      <c r="K538" s="9"/>
      <c r="L538" s="9"/>
      <c r="M538" s="9"/>
    </row>
    <row r="539" spans="1:13" x14ac:dyDescent="0.55000000000000004">
      <c r="A539" s="4" t="s">
        <v>10446</v>
      </c>
      <c r="B539" s="60">
        <v>-0.153527</v>
      </c>
      <c r="C539" s="60">
        <v>-0.16369400000000001</v>
      </c>
      <c r="D539" s="60">
        <v>6.8812999999999999E-2</v>
      </c>
      <c r="E539" s="4"/>
      <c r="F539" s="75">
        <v>44690.606255671293</v>
      </c>
      <c r="G539" s="4"/>
      <c r="H539" s="9"/>
      <c r="I539" s="9"/>
      <c r="J539" s="9"/>
      <c r="K539" s="9"/>
      <c r="L539" s="9"/>
      <c r="M539" s="9"/>
    </row>
    <row r="540" spans="1:13" x14ac:dyDescent="0.55000000000000004">
      <c r="A540" s="4" t="s">
        <v>10447</v>
      </c>
      <c r="B540" s="60">
        <v>-0.15351799999999999</v>
      </c>
      <c r="C540" s="60">
        <v>0.163519</v>
      </c>
      <c r="D540" s="60">
        <v>6.8727999999999997E-2</v>
      </c>
      <c r="E540" s="4"/>
      <c r="F540" s="75">
        <v>44690.606255671293</v>
      </c>
      <c r="G540" s="4"/>
      <c r="H540" s="9"/>
      <c r="I540" s="9"/>
      <c r="J540" s="9"/>
      <c r="K540" s="9"/>
      <c r="L540" s="9"/>
      <c r="M540" s="9"/>
    </row>
    <row r="541" spans="1:13" x14ac:dyDescent="0.55000000000000004">
      <c r="A541" s="4" t="s">
        <v>10448</v>
      </c>
      <c r="B541" s="60">
        <v>0</v>
      </c>
      <c r="C541" s="60">
        <v>0</v>
      </c>
      <c r="D541" s="60">
        <v>0</v>
      </c>
      <c r="E541" s="4"/>
      <c r="F541" s="75">
        <v>44690.606255671293</v>
      </c>
      <c r="G541" s="4"/>
      <c r="H541" s="9"/>
      <c r="I541" s="9"/>
      <c r="J541" s="9"/>
      <c r="K541" s="9"/>
      <c r="L541" s="9"/>
      <c r="M541" s="9"/>
    </row>
    <row r="542" spans="1:13" x14ac:dyDescent="0.55000000000000004">
      <c r="A542" s="4"/>
      <c r="B542" s="60"/>
      <c r="C542" s="60"/>
      <c r="D542" s="60"/>
      <c r="E542" s="4"/>
      <c r="F542" s="75"/>
      <c r="G542" s="4"/>
      <c r="H542" s="9"/>
      <c r="I542" s="9"/>
      <c r="J542" s="9"/>
      <c r="K542" s="9"/>
      <c r="L542" s="9"/>
      <c r="M542" s="9"/>
    </row>
    <row r="543" spans="1:13" x14ac:dyDescent="0.55000000000000004">
      <c r="A543" s="4" t="s">
        <v>10450</v>
      </c>
      <c r="B543" s="60">
        <v>-1.0969E-2</v>
      </c>
      <c r="C543" s="60">
        <v>1.5999999999999999E-5</v>
      </c>
      <c r="D543" s="60">
        <v>-0.29983300000000002</v>
      </c>
      <c r="E543" s="4"/>
      <c r="F543" s="75">
        <v>44690.606287847222</v>
      </c>
      <c r="G543" s="4"/>
      <c r="H543" s="9">
        <v>116.286</v>
      </c>
      <c r="I543" s="9">
        <v>116.267</v>
      </c>
      <c r="J543" s="9">
        <v>279.40899999999999</v>
      </c>
      <c r="K543" s="9">
        <f>H543-116.264</f>
        <v>2.2000000000005571E-2</v>
      </c>
      <c r="L543" s="9">
        <f>I543-116.264</f>
        <v>3.0000000000001137E-3</v>
      </c>
      <c r="M543" s="9">
        <f>J543-279.5</f>
        <v>-9.1000000000008185E-2</v>
      </c>
    </row>
    <row r="544" spans="1:13" x14ac:dyDescent="0.55000000000000004">
      <c r="A544" s="4" t="s">
        <v>10451</v>
      </c>
      <c r="B544" s="60">
        <v>-0.114985</v>
      </c>
      <c r="C544" s="60">
        <v>0.20221</v>
      </c>
      <c r="D544" s="60">
        <v>-1.3449409999999999</v>
      </c>
      <c r="E544" s="4"/>
      <c r="F544" s="75">
        <v>44690.606287847222</v>
      </c>
      <c r="G544" s="4"/>
      <c r="H544" s="9"/>
      <c r="I544" s="9"/>
      <c r="J544" s="9"/>
      <c r="K544" s="9"/>
      <c r="L544" s="9"/>
      <c r="M544" s="9"/>
    </row>
    <row r="545" spans="1:13" x14ac:dyDescent="0.55000000000000004">
      <c r="A545" s="4" t="s">
        <v>10452</v>
      </c>
      <c r="B545" s="60">
        <v>1.2775999999999999E-2</v>
      </c>
      <c r="C545" s="60">
        <v>0.20256099999999999</v>
      </c>
      <c r="D545" s="60">
        <v>-1.329942</v>
      </c>
      <c r="E545" s="4"/>
      <c r="F545" s="75">
        <v>44690.606287847222</v>
      </c>
      <c r="G545" s="4"/>
      <c r="H545" s="9"/>
      <c r="I545" s="9"/>
      <c r="J545" s="9"/>
      <c r="K545" s="9"/>
      <c r="L545" s="9"/>
      <c r="M545" s="9"/>
    </row>
    <row r="546" spans="1:13" x14ac:dyDescent="0.55000000000000004">
      <c r="A546" s="4" t="s">
        <v>10453</v>
      </c>
      <c r="B546" s="60">
        <v>-0.114994</v>
      </c>
      <c r="C546" s="60">
        <v>0.20214099999999999</v>
      </c>
      <c r="D546" s="60">
        <v>-0.29982500000000001</v>
      </c>
      <c r="E546" s="4"/>
      <c r="F546" s="75">
        <v>44690.606287847222</v>
      </c>
      <c r="G546" s="4"/>
      <c r="H546" s="9"/>
      <c r="I546" s="9"/>
      <c r="J546" s="9"/>
      <c r="K546" s="9"/>
      <c r="L546" s="9"/>
      <c r="M546" s="9"/>
    </row>
    <row r="547" spans="1:13" x14ac:dyDescent="0.55000000000000004">
      <c r="A547" s="4" t="s">
        <v>10454</v>
      </c>
      <c r="B547" s="60">
        <v>1.2531E-2</v>
      </c>
      <c r="C547" s="60">
        <v>0.202296</v>
      </c>
      <c r="D547" s="60">
        <v>-0.299875</v>
      </c>
      <c r="E547" s="4"/>
      <c r="F547" s="75">
        <v>44690.606287847222</v>
      </c>
      <c r="G547" s="4"/>
      <c r="H547" s="9"/>
      <c r="I547" s="9"/>
      <c r="J547" s="9"/>
      <c r="K547" s="9"/>
      <c r="L547" s="9"/>
      <c r="M547" s="9"/>
    </row>
    <row r="548" spans="1:13" x14ac:dyDescent="0.55000000000000004">
      <c r="A548" s="4" t="s">
        <v>10455</v>
      </c>
      <c r="B548" s="60">
        <v>1.2588E-2</v>
      </c>
      <c r="C548" s="60">
        <v>0.202269</v>
      </c>
      <c r="D548" s="60">
        <v>0.73013499999999998</v>
      </c>
      <c r="E548" s="4"/>
      <c r="F548" s="75">
        <v>44690.606287847222</v>
      </c>
      <c r="G548" s="4"/>
      <c r="H548" s="9"/>
      <c r="I548" s="9"/>
      <c r="J548" s="9"/>
      <c r="K548" s="9"/>
      <c r="L548" s="9"/>
      <c r="M548" s="9"/>
    </row>
    <row r="549" spans="1:13" x14ac:dyDescent="0.55000000000000004">
      <c r="A549" s="4" t="s">
        <v>10456</v>
      </c>
      <c r="B549" s="60">
        <v>-0.15348700000000001</v>
      </c>
      <c r="C549" s="60">
        <v>-0.16348199999999999</v>
      </c>
      <c r="D549" s="60">
        <v>-1.0809150000000001</v>
      </c>
      <c r="E549" s="4"/>
      <c r="F549" s="75">
        <v>44690.606287847222</v>
      </c>
      <c r="G549" s="4"/>
      <c r="H549" s="9"/>
      <c r="I549" s="9"/>
      <c r="J549" s="9"/>
      <c r="K549" s="9"/>
      <c r="L549" s="9"/>
      <c r="M549" s="9"/>
    </row>
    <row r="550" spans="1:13" x14ac:dyDescent="0.55000000000000004">
      <c r="A550" s="4" t="s">
        <v>10457</v>
      </c>
      <c r="B550" s="60">
        <v>-0.15338399999999999</v>
      </c>
      <c r="C550" s="60">
        <v>0.16361700000000001</v>
      </c>
      <c r="D550" s="60">
        <v>-1.081156</v>
      </c>
      <c r="E550" s="4"/>
      <c r="F550" s="75">
        <v>44690.606287847222</v>
      </c>
      <c r="G550" s="4"/>
      <c r="H550" s="9"/>
      <c r="I550" s="9"/>
      <c r="J550" s="9"/>
      <c r="K550" s="9"/>
      <c r="L550" s="9"/>
      <c r="M550" s="9"/>
    </row>
    <row r="551" spans="1:13" x14ac:dyDescent="0.55000000000000004">
      <c r="A551" s="4" t="s">
        <v>10458</v>
      </c>
      <c r="B551" s="60">
        <v>-0.1535</v>
      </c>
      <c r="C551" s="60">
        <v>-0.163551</v>
      </c>
      <c r="D551" s="60">
        <v>6.8944000000000005E-2</v>
      </c>
      <c r="E551" s="4"/>
      <c r="F551" s="75">
        <v>44690.606287847222</v>
      </c>
      <c r="G551" s="4"/>
      <c r="H551" s="9"/>
      <c r="I551" s="9"/>
      <c r="J551" s="9"/>
      <c r="K551" s="9"/>
      <c r="L551" s="9"/>
      <c r="M551" s="9"/>
    </row>
    <row r="552" spans="1:13" x14ac:dyDescent="0.55000000000000004">
      <c r="A552" s="4" t="s">
        <v>10459</v>
      </c>
      <c r="B552" s="60">
        <v>-0.153415</v>
      </c>
      <c r="C552" s="60">
        <v>0.163601</v>
      </c>
      <c r="D552" s="60">
        <v>6.8909999999999999E-2</v>
      </c>
      <c r="E552" s="4"/>
      <c r="F552" s="75">
        <v>44690.606287847222</v>
      </c>
      <c r="G552" s="4"/>
      <c r="H552" s="9"/>
      <c r="I552" s="9"/>
      <c r="J552" s="9"/>
      <c r="K552" s="9"/>
      <c r="L552" s="9"/>
      <c r="M552" s="9"/>
    </row>
    <row r="553" spans="1:13" x14ac:dyDescent="0.55000000000000004">
      <c r="A553" s="4" t="s">
        <v>10460</v>
      </c>
      <c r="B553" s="60">
        <v>0</v>
      </c>
      <c r="C553" s="60">
        <v>0</v>
      </c>
      <c r="D553" s="60">
        <v>0</v>
      </c>
      <c r="E553" s="4"/>
      <c r="F553" s="75">
        <v>44690.606287847222</v>
      </c>
      <c r="G553" s="4"/>
      <c r="H553" s="9"/>
      <c r="I553" s="9"/>
      <c r="J553" s="9"/>
      <c r="K553" s="9"/>
      <c r="L553" s="9"/>
      <c r="M553" s="9"/>
    </row>
    <row r="554" spans="1:13" x14ac:dyDescent="0.55000000000000004">
      <c r="A554" s="4"/>
      <c r="B554" s="60"/>
      <c r="C554" s="60"/>
      <c r="D554" s="60"/>
      <c r="E554" s="4"/>
      <c r="F554" s="75"/>
      <c r="G554" s="4"/>
      <c r="H554" s="9"/>
      <c r="I554" s="9"/>
      <c r="J554" s="9"/>
      <c r="K554" s="9"/>
      <c r="L554" s="9"/>
      <c r="M554" s="9"/>
    </row>
    <row r="555" spans="1:13" x14ac:dyDescent="0.55000000000000004">
      <c r="A555" s="4" t="s">
        <v>10462</v>
      </c>
      <c r="B555" s="60">
        <v>-1.0973E-2</v>
      </c>
      <c r="C555" s="60">
        <v>-1.1E-5</v>
      </c>
      <c r="D555" s="60">
        <v>-0.30017700000000003</v>
      </c>
      <c r="E555" s="4"/>
      <c r="F555" s="75">
        <v>44690.606319212966</v>
      </c>
      <c r="G555" s="4"/>
      <c r="H555" s="9">
        <v>116.17700000000001</v>
      </c>
      <c r="I555" s="9">
        <v>116.233</v>
      </c>
      <c r="J555" s="9">
        <v>279.46900000000005</v>
      </c>
      <c r="K555" s="9">
        <f>H555-116.264</f>
        <v>-8.6999999999989086E-2</v>
      </c>
      <c r="L555" s="9">
        <f>I555-116.264</f>
        <v>-3.0999999999991701E-2</v>
      </c>
      <c r="M555" s="9">
        <f>J555-279.5</f>
        <v>-3.0999999999949068E-2</v>
      </c>
    </row>
    <row r="556" spans="1:13" x14ac:dyDescent="0.55000000000000004">
      <c r="A556" s="4" t="s">
        <v>10463</v>
      </c>
      <c r="B556" s="60">
        <v>-0.115103</v>
      </c>
      <c r="C556" s="60">
        <v>0.202103</v>
      </c>
      <c r="D556" s="60">
        <v>-1.345256</v>
      </c>
      <c r="E556" s="4"/>
      <c r="F556" s="75">
        <v>44690.606319212966</v>
      </c>
      <c r="G556" s="4"/>
      <c r="H556" s="9"/>
      <c r="I556" s="9"/>
      <c r="J556" s="9"/>
      <c r="K556" s="9"/>
      <c r="L556" s="9"/>
      <c r="M556" s="9"/>
    </row>
    <row r="557" spans="1:13" x14ac:dyDescent="0.55000000000000004">
      <c r="A557" s="4" t="s">
        <v>10464</v>
      </c>
      <c r="B557" s="60">
        <v>-0.115092</v>
      </c>
      <c r="C557" s="60">
        <v>0.20207900000000001</v>
      </c>
      <c r="D557" s="60">
        <v>-0.30017700000000003</v>
      </c>
      <c r="E557" s="4"/>
      <c r="F557" s="75">
        <v>44690.606319212966</v>
      </c>
      <c r="G557" s="4"/>
      <c r="H557" s="9"/>
      <c r="I557" s="9"/>
      <c r="J557" s="9"/>
      <c r="K557" s="9"/>
      <c r="L557" s="9"/>
      <c r="M557" s="9"/>
    </row>
    <row r="558" spans="1:13" x14ac:dyDescent="0.55000000000000004">
      <c r="A558" s="4" t="s">
        <v>10465</v>
      </c>
      <c r="B558" s="60">
        <v>1.2397999999999999E-2</v>
      </c>
      <c r="C558" s="60">
        <v>0.202295</v>
      </c>
      <c r="D558" s="60">
        <v>-0.300236</v>
      </c>
      <c r="E558" s="4"/>
      <c r="F558" s="75">
        <v>44690.606319212966</v>
      </c>
      <c r="G558" s="4"/>
      <c r="H558" s="9"/>
      <c r="I558" s="9"/>
      <c r="J558" s="9"/>
      <c r="K558" s="9"/>
      <c r="L558" s="9"/>
      <c r="M558" s="9"/>
    </row>
    <row r="559" spans="1:13" x14ac:dyDescent="0.55000000000000004">
      <c r="A559" s="4" t="s">
        <v>10466</v>
      </c>
      <c r="B559" s="60">
        <v>-0.115035</v>
      </c>
      <c r="C559" s="60">
        <v>0.202066</v>
      </c>
      <c r="D559" s="60">
        <v>0.74497599999999997</v>
      </c>
      <c r="E559" s="4"/>
      <c r="F559" s="75">
        <v>44690.606319212966</v>
      </c>
      <c r="G559" s="4"/>
      <c r="H559" s="9"/>
      <c r="I559" s="9"/>
      <c r="J559" s="9"/>
      <c r="K559" s="9"/>
      <c r="L559" s="9"/>
      <c r="M559" s="9"/>
    </row>
    <row r="560" spans="1:13" x14ac:dyDescent="0.55000000000000004">
      <c r="A560" s="4" t="s">
        <v>10467</v>
      </c>
      <c r="B560" s="60">
        <v>1.2468E-2</v>
      </c>
      <c r="C560" s="60">
        <v>0.20227800000000001</v>
      </c>
      <c r="D560" s="60">
        <v>0.72977700000000001</v>
      </c>
      <c r="E560" s="4"/>
      <c r="F560" s="75">
        <v>44690.606319212966</v>
      </c>
      <c r="G560" s="4"/>
      <c r="H560" s="9"/>
      <c r="I560" s="9"/>
      <c r="J560" s="9"/>
      <c r="K560" s="9"/>
      <c r="L560" s="9"/>
      <c r="M560" s="9"/>
    </row>
    <row r="561" spans="1:13" x14ac:dyDescent="0.55000000000000004">
      <c r="A561" s="4" t="s">
        <v>10468</v>
      </c>
      <c r="B561" s="60">
        <v>-0.15351699999999999</v>
      </c>
      <c r="C561" s="60">
        <v>0.16345599999999999</v>
      </c>
      <c r="D561" s="60">
        <v>-1.0814870000000001</v>
      </c>
      <c r="E561" s="4"/>
      <c r="F561" s="75">
        <v>44690.606319212966</v>
      </c>
      <c r="G561" s="4"/>
      <c r="H561" s="9"/>
      <c r="I561" s="9"/>
      <c r="J561" s="9"/>
      <c r="K561" s="9"/>
      <c r="L561" s="9"/>
      <c r="M561" s="9"/>
    </row>
    <row r="562" spans="1:13" x14ac:dyDescent="0.55000000000000004">
      <c r="A562" s="4" t="s">
        <v>10469</v>
      </c>
      <c r="B562" s="60">
        <v>-0.15359200000000001</v>
      </c>
      <c r="C562" s="60">
        <v>-0.16364799999999999</v>
      </c>
      <c r="D562" s="60">
        <v>-1.0813459999999999</v>
      </c>
      <c r="E562" s="4"/>
      <c r="F562" s="75">
        <v>44690.606319212966</v>
      </c>
      <c r="G562" s="4"/>
      <c r="H562" s="9"/>
      <c r="I562" s="9"/>
      <c r="J562" s="9"/>
      <c r="K562" s="9"/>
      <c r="L562" s="9"/>
      <c r="M562" s="9"/>
    </row>
    <row r="563" spans="1:13" x14ac:dyDescent="0.55000000000000004">
      <c r="A563" s="4" t="s">
        <v>10470</v>
      </c>
      <c r="B563" s="60">
        <v>-0.153533</v>
      </c>
      <c r="C563" s="60">
        <v>0.163465</v>
      </c>
      <c r="D563" s="60">
        <v>6.8492999999999998E-2</v>
      </c>
      <c r="E563" s="4"/>
      <c r="F563" s="75">
        <v>44690.606319212966</v>
      </c>
      <c r="G563" s="4"/>
      <c r="H563" s="9"/>
      <c r="I563" s="9"/>
      <c r="J563" s="9"/>
      <c r="K563" s="9"/>
      <c r="L563" s="9"/>
      <c r="M563" s="9"/>
    </row>
    <row r="564" spans="1:13" x14ac:dyDescent="0.55000000000000004">
      <c r="A564" s="4" t="s">
        <v>10471</v>
      </c>
      <c r="B564" s="60">
        <v>-0.153529</v>
      </c>
      <c r="C564" s="60">
        <v>-0.163635</v>
      </c>
      <c r="D564" s="60">
        <v>6.8633E-2</v>
      </c>
      <c r="E564" s="4"/>
      <c r="F564" s="75">
        <v>44690.606319212966</v>
      </c>
      <c r="G564" s="4"/>
      <c r="H564" s="9"/>
      <c r="I564" s="9"/>
      <c r="J564" s="9"/>
      <c r="K564" s="9"/>
      <c r="L564" s="9"/>
      <c r="M564" s="9"/>
    </row>
    <row r="565" spans="1:13" x14ac:dyDescent="0.55000000000000004">
      <c r="A565" s="4" t="s">
        <v>10472</v>
      </c>
      <c r="B565" s="60">
        <v>0</v>
      </c>
      <c r="C565" s="60">
        <v>0</v>
      </c>
      <c r="D565" s="60">
        <v>0</v>
      </c>
      <c r="E565" s="4"/>
      <c r="F565" s="75">
        <v>44690.606319212966</v>
      </c>
      <c r="G565" s="4"/>
      <c r="H565" s="9"/>
      <c r="I565" s="9"/>
      <c r="J565" s="9"/>
      <c r="K565" s="9"/>
      <c r="L565" s="9"/>
      <c r="M565" s="9"/>
    </row>
    <row r="566" spans="1:13" x14ac:dyDescent="0.55000000000000004">
      <c r="A566" s="4"/>
      <c r="B566" s="60"/>
      <c r="C566" s="60"/>
      <c r="D566" s="60"/>
      <c r="E566" s="4"/>
      <c r="F566" s="75"/>
      <c r="G566" s="4"/>
      <c r="H566" s="9"/>
      <c r="I566" s="9"/>
      <c r="J566" s="9"/>
      <c r="K566" s="9"/>
      <c r="L566" s="9"/>
      <c r="M566" s="9"/>
    </row>
    <row r="567" spans="1:13" x14ac:dyDescent="0.55000000000000004">
      <c r="A567" s="4" t="s">
        <v>10474</v>
      </c>
      <c r="B567" s="60">
        <v>-1.0971E-2</v>
      </c>
      <c r="C567" s="60">
        <v>1.9999999999999999E-6</v>
      </c>
      <c r="D567" s="60">
        <v>-0.30000599999999999</v>
      </c>
      <c r="E567" s="4"/>
      <c r="F567" s="75">
        <v>44690.606349189817</v>
      </c>
      <c r="G567" s="4"/>
      <c r="H567" s="9">
        <v>116.127</v>
      </c>
      <c r="I567" s="9">
        <v>116.133</v>
      </c>
      <c r="J567" s="9">
        <v>279.505</v>
      </c>
      <c r="K567" s="9">
        <f>H567-116.264</f>
        <v>-0.13700000000000045</v>
      </c>
      <c r="L567" s="9">
        <f>I567-116.264</f>
        <v>-0.13100000000000023</v>
      </c>
      <c r="M567" s="9">
        <f>J567-279.5</f>
        <v>4.9999999999954525E-3</v>
      </c>
    </row>
    <row r="568" spans="1:13" x14ac:dyDescent="0.55000000000000004">
      <c r="A568" s="4" t="s">
        <v>10475</v>
      </c>
      <c r="B568" s="60">
        <v>-0.11494500000000001</v>
      </c>
      <c r="C568" s="60">
        <v>0.202069</v>
      </c>
      <c r="D568" s="60">
        <v>-1.345083</v>
      </c>
      <c r="E568" s="4"/>
      <c r="F568" s="75">
        <v>44690.606349189817</v>
      </c>
      <c r="G568" s="4"/>
      <c r="H568" s="9"/>
      <c r="I568" s="9"/>
      <c r="J568" s="9"/>
      <c r="K568" s="9"/>
      <c r="L568" s="9"/>
      <c r="M568" s="9"/>
    </row>
    <row r="569" spans="1:13" x14ac:dyDescent="0.55000000000000004">
      <c r="A569" s="4" t="s">
        <v>10476</v>
      </c>
      <c r="B569" s="60">
        <v>1.2631E-2</v>
      </c>
      <c r="C569" s="60">
        <v>0.20214299999999999</v>
      </c>
      <c r="D569" s="60">
        <v>-1.3301460000000001</v>
      </c>
      <c r="E569" s="4"/>
      <c r="F569" s="75">
        <v>44690.606349189817</v>
      </c>
      <c r="G569" s="4"/>
      <c r="H569" s="9"/>
      <c r="I569" s="9"/>
      <c r="J569" s="9"/>
      <c r="K569" s="9"/>
      <c r="L569" s="9"/>
      <c r="M569" s="9"/>
    </row>
    <row r="570" spans="1:13" x14ac:dyDescent="0.55000000000000004">
      <c r="A570" s="4" t="s">
        <v>10477</v>
      </c>
      <c r="B570" s="60">
        <v>-0.114944</v>
      </c>
      <c r="C570" s="60">
        <v>0.20208499999999999</v>
      </c>
      <c r="D570" s="60">
        <v>-0.30004700000000001</v>
      </c>
      <c r="E570" s="4"/>
      <c r="F570" s="75">
        <v>44690.606349189817</v>
      </c>
      <c r="G570" s="4"/>
      <c r="H570" s="9"/>
      <c r="I570" s="9"/>
      <c r="J570" s="9"/>
      <c r="K570" s="9"/>
      <c r="L570" s="9"/>
      <c r="M570" s="9"/>
    </row>
    <row r="571" spans="1:13" x14ac:dyDescent="0.55000000000000004">
      <c r="A571" s="4" t="s">
        <v>10478</v>
      </c>
      <c r="B571" s="60">
        <v>1.2647E-2</v>
      </c>
      <c r="C571" s="60">
        <v>0.20227500000000001</v>
      </c>
      <c r="D571" s="60">
        <v>-0.30009200000000003</v>
      </c>
      <c r="E571" s="4"/>
      <c r="F571" s="75">
        <v>44690.606349189817</v>
      </c>
      <c r="G571" s="4"/>
      <c r="H571" s="9"/>
      <c r="I571" s="9"/>
      <c r="J571" s="9"/>
      <c r="K571" s="9"/>
      <c r="L571" s="9"/>
      <c r="M571" s="9"/>
    </row>
    <row r="572" spans="1:13" x14ac:dyDescent="0.55000000000000004">
      <c r="A572" s="4" t="s">
        <v>10479</v>
      </c>
      <c r="B572" s="60">
        <v>-0.114996</v>
      </c>
      <c r="C572" s="60">
        <v>0.20219799999999999</v>
      </c>
      <c r="D572" s="60">
        <v>0.74502299999999999</v>
      </c>
      <c r="E572" s="4"/>
      <c r="F572" s="75">
        <v>44690.606349189817</v>
      </c>
      <c r="G572" s="4"/>
      <c r="H572" s="9"/>
      <c r="I572" s="9"/>
      <c r="J572" s="9"/>
      <c r="K572" s="9"/>
      <c r="L572" s="9"/>
      <c r="M572" s="9"/>
    </row>
    <row r="573" spans="1:13" x14ac:dyDescent="0.55000000000000004">
      <c r="A573" s="4" t="s">
        <v>10480</v>
      </c>
      <c r="B573" s="60">
        <v>1.2645E-2</v>
      </c>
      <c r="C573" s="60">
        <v>0.20225099999999999</v>
      </c>
      <c r="D573" s="60">
        <v>0.72994599999999998</v>
      </c>
      <c r="E573" s="4"/>
      <c r="F573" s="75">
        <v>44690.606349189817</v>
      </c>
      <c r="G573" s="4"/>
      <c r="H573" s="9"/>
      <c r="I573" s="9"/>
      <c r="J573" s="9"/>
      <c r="K573" s="9"/>
      <c r="L573" s="9"/>
      <c r="M573" s="9"/>
    </row>
    <row r="574" spans="1:13" x14ac:dyDescent="0.55000000000000004">
      <c r="A574" s="4" t="s">
        <v>10481</v>
      </c>
      <c r="B574" s="60">
        <v>-0.15359100000000001</v>
      </c>
      <c r="C574" s="60">
        <v>-0.16358800000000001</v>
      </c>
      <c r="D574" s="60">
        <v>-1.081137</v>
      </c>
      <c r="E574" s="4"/>
      <c r="F574" s="75">
        <v>44690.606349189817</v>
      </c>
      <c r="G574" s="4"/>
      <c r="H574" s="9"/>
      <c r="I574" s="9"/>
      <c r="J574" s="9"/>
      <c r="K574" s="9"/>
      <c r="L574" s="9"/>
      <c r="M574" s="9"/>
    </row>
    <row r="575" spans="1:13" x14ac:dyDescent="0.55000000000000004">
      <c r="A575" s="4" t="s">
        <v>10482</v>
      </c>
      <c r="B575" s="60">
        <v>-0.15357799999999999</v>
      </c>
      <c r="C575" s="60">
        <v>0.16344600000000001</v>
      </c>
      <c r="D575" s="60">
        <v>-1.081226</v>
      </c>
      <c r="E575" s="4"/>
      <c r="F575" s="75">
        <v>44690.606349189817</v>
      </c>
      <c r="G575" s="4"/>
      <c r="H575" s="9"/>
      <c r="I575" s="9"/>
      <c r="J575" s="9"/>
      <c r="K575" s="9"/>
      <c r="L575" s="9"/>
      <c r="M575" s="9"/>
    </row>
    <row r="576" spans="1:13" x14ac:dyDescent="0.55000000000000004">
      <c r="A576" s="4" t="s">
        <v>10483</v>
      </c>
      <c r="B576" s="60">
        <v>-0.15357599999999999</v>
      </c>
      <c r="C576" s="60">
        <v>-0.16356899999999999</v>
      </c>
      <c r="D576" s="60">
        <v>6.8781999999999996E-2</v>
      </c>
      <c r="E576" s="4"/>
      <c r="F576" s="75">
        <v>44690.606349189817</v>
      </c>
      <c r="G576" s="4"/>
      <c r="H576" s="9"/>
      <c r="I576" s="9"/>
      <c r="J576" s="9"/>
      <c r="K576" s="9"/>
      <c r="L576" s="9"/>
      <c r="M576" s="9"/>
    </row>
    <row r="577" spans="1:13" x14ac:dyDescent="0.55000000000000004">
      <c r="A577" s="4" t="s">
        <v>10484</v>
      </c>
      <c r="B577" s="60">
        <v>-0.15345</v>
      </c>
      <c r="C577" s="60">
        <v>0.16342000000000001</v>
      </c>
      <c r="D577" s="60">
        <v>6.8634000000000001E-2</v>
      </c>
      <c r="E577" s="4"/>
      <c r="F577" s="75">
        <v>44690.606349189817</v>
      </c>
      <c r="G577" s="4"/>
      <c r="H577" s="9"/>
      <c r="I577" s="9"/>
      <c r="J577" s="9"/>
      <c r="K577" s="9"/>
      <c r="L577" s="9"/>
      <c r="M577" s="9"/>
    </row>
    <row r="578" spans="1:13" x14ac:dyDescent="0.55000000000000004">
      <c r="A578" s="4" t="s">
        <v>10485</v>
      </c>
      <c r="B578" s="60">
        <v>0</v>
      </c>
      <c r="C578" s="60">
        <v>0</v>
      </c>
      <c r="D578" s="60">
        <v>0</v>
      </c>
      <c r="E578" s="4"/>
      <c r="F578" s="75">
        <v>44690.606349189817</v>
      </c>
      <c r="G578" s="4"/>
      <c r="H578" s="9"/>
      <c r="I578" s="9"/>
      <c r="J578" s="9"/>
      <c r="K578" s="9"/>
      <c r="L578" s="9"/>
      <c r="M578" s="9"/>
    </row>
    <row r="579" spans="1:13" x14ac:dyDescent="0.55000000000000004">
      <c r="A579" s="4" t="s">
        <v>10487</v>
      </c>
      <c r="B579" s="60">
        <v>-1.0970000000000001E-2</v>
      </c>
      <c r="C579" s="60">
        <v>5.0000000000000004E-6</v>
      </c>
      <c r="D579" s="60">
        <v>-0.29994100000000001</v>
      </c>
      <c r="E579" s="4"/>
      <c r="F579" s="75">
        <v>44690.606406018516</v>
      </c>
      <c r="G579" s="4"/>
      <c r="H579" s="9">
        <v>116.127</v>
      </c>
      <c r="I579" s="9">
        <v>116.184</v>
      </c>
      <c r="J579" s="9">
        <v>279.49800000000005</v>
      </c>
      <c r="K579" s="9">
        <f>H579-116.264</f>
        <v>-0.13700000000000045</v>
      </c>
      <c r="L579" s="9">
        <f>I579-116.264</f>
        <v>-7.9999999999998295E-2</v>
      </c>
      <c r="M579" s="9">
        <f>J579-279.5</f>
        <v>-1.9999999999527063E-3</v>
      </c>
    </row>
    <row r="580" spans="1:13" x14ac:dyDescent="0.55000000000000004">
      <c r="A580" s="4" t="s">
        <v>10488</v>
      </c>
      <c r="B580" s="60">
        <v>-0.115165</v>
      </c>
      <c r="C580" s="60">
        <v>0.20217599999999999</v>
      </c>
      <c r="D580" s="60">
        <v>-1.344989</v>
      </c>
      <c r="E580" s="4"/>
      <c r="F580" s="75">
        <v>44690.606406018516</v>
      </c>
      <c r="G580" s="4"/>
      <c r="H580" s="9"/>
      <c r="I580" s="9"/>
      <c r="J580" s="9"/>
      <c r="K580" s="9"/>
      <c r="L580" s="9"/>
      <c r="M580" s="9"/>
    </row>
    <row r="581" spans="1:13" x14ac:dyDescent="0.55000000000000004">
      <c r="A581" s="4" t="s">
        <v>10489</v>
      </c>
      <c r="B581" s="60">
        <v>1.2507000000000001E-2</v>
      </c>
      <c r="C581" s="60">
        <v>0.20229900000000001</v>
      </c>
      <c r="D581" s="60">
        <v>-1.3300479999999999</v>
      </c>
      <c r="E581" s="4"/>
      <c r="F581" s="75">
        <v>44690.606406018516</v>
      </c>
      <c r="G581" s="4"/>
      <c r="H581" s="9"/>
      <c r="I581" s="9"/>
      <c r="J581" s="9"/>
      <c r="K581" s="9"/>
      <c r="L581" s="9"/>
      <c r="M581" s="9"/>
    </row>
    <row r="582" spans="1:13" x14ac:dyDescent="0.55000000000000004">
      <c r="A582" s="4" t="s">
        <v>10490</v>
      </c>
      <c r="B582" s="60">
        <v>-0.115078</v>
      </c>
      <c r="C582" s="60">
        <v>0.20205799999999999</v>
      </c>
      <c r="D582" s="60">
        <v>-0.29991699999999999</v>
      </c>
      <c r="E582" s="4"/>
      <c r="F582" s="75">
        <v>44690.606406018516</v>
      </c>
      <c r="G582" s="4"/>
      <c r="H582" s="9"/>
      <c r="I582" s="9"/>
      <c r="J582" s="9"/>
      <c r="K582" s="9"/>
      <c r="L582" s="9"/>
      <c r="M582" s="9"/>
    </row>
    <row r="583" spans="1:13" x14ac:dyDescent="0.55000000000000004">
      <c r="A583" s="4" t="s">
        <v>10491</v>
      </c>
      <c r="B583" s="60">
        <v>1.2545000000000001E-2</v>
      </c>
      <c r="C583" s="60">
        <v>0.20225699999999999</v>
      </c>
      <c r="D583" s="60">
        <v>-0.29999500000000001</v>
      </c>
      <c r="E583" s="4"/>
      <c r="F583" s="75">
        <v>44690.606406018516</v>
      </c>
      <c r="G583" s="4"/>
      <c r="H583" s="9"/>
      <c r="I583" s="9"/>
      <c r="J583" s="9"/>
      <c r="K583" s="9"/>
      <c r="L583" s="9"/>
      <c r="M583" s="9"/>
    </row>
    <row r="584" spans="1:13" x14ac:dyDescent="0.55000000000000004">
      <c r="A584" s="4" t="s">
        <v>10492</v>
      </c>
      <c r="B584" s="60">
        <v>-0.115115</v>
      </c>
      <c r="C584" s="60">
        <v>0.202125</v>
      </c>
      <c r="D584" s="60">
        <v>0.74513600000000002</v>
      </c>
      <c r="E584" s="4"/>
      <c r="F584" s="75">
        <v>44690.606406018516</v>
      </c>
      <c r="G584" s="4"/>
      <c r="H584" s="9"/>
      <c r="I584" s="9"/>
      <c r="J584" s="9"/>
      <c r="K584" s="9"/>
      <c r="L584" s="9"/>
      <c r="M584" s="9"/>
    </row>
    <row r="585" spans="1:13" x14ac:dyDescent="0.55000000000000004">
      <c r="A585" s="4" t="s">
        <v>10493</v>
      </c>
      <c r="B585" s="60">
        <v>1.2527E-2</v>
      </c>
      <c r="C585" s="60">
        <v>0.202127</v>
      </c>
      <c r="D585" s="60">
        <v>0.73008600000000001</v>
      </c>
      <c r="E585" s="4"/>
      <c r="F585" s="75">
        <v>44690.606406018516</v>
      </c>
      <c r="G585" s="4"/>
      <c r="H585" s="9"/>
      <c r="I585" s="9"/>
      <c r="J585" s="9"/>
      <c r="K585" s="9"/>
      <c r="L585" s="9"/>
      <c r="M585" s="9"/>
    </row>
    <row r="586" spans="1:13" x14ac:dyDescent="0.55000000000000004">
      <c r="A586" s="4" t="s">
        <v>10494</v>
      </c>
      <c r="B586" s="60">
        <v>-0.15373500000000001</v>
      </c>
      <c r="C586" s="60">
        <v>-0.16362399999999999</v>
      </c>
      <c r="D586" s="60">
        <v>-1.081161</v>
      </c>
      <c r="E586" s="4"/>
      <c r="F586" s="75">
        <v>44690.606406018516</v>
      </c>
      <c r="G586" s="4"/>
      <c r="H586" s="9"/>
      <c r="I586" s="9"/>
      <c r="J586" s="9"/>
      <c r="K586" s="9"/>
      <c r="L586" s="9"/>
      <c r="M586" s="9"/>
    </row>
    <row r="587" spans="1:13" x14ac:dyDescent="0.55000000000000004">
      <c r="A587" s="4" t="s">
        <v>10495</v>
      </c>
      <c r="B587" s="60">
        <v>-0.15359200000000001</v>
      </c>
      <c r="C587" s="60">
        <v>0.16352700000000001</v>
      </c>
      <c r="D587" s="60">
        <v>-1.081054</v>
      </c>
      <c r="E587" s="4"/>
      <c r="F587" s="75">
        <v>44690.606406018516</v>
      </c>
      <c r="G587" s="4"/>
      <c r="H587" s="9"/>
      <c r="I587" s="9"/>
      <c r="J587" s="9"/>
      <c r="K587" s="9"/>
      <c r="L587" s="9"/>
      <c r="M587" s="9"/>
    </row>
    <row r="588" spans="1:13" x14ac:dyDescent="0.55000000000000004">
      <c r="A588" s="4" t="s">
        <v>10496</v>
      </c>
      <c r="B588" s="60">
        <v>-0.153722</v>
      </c>
      <c r="C588" s="60">
        <v>-0.16361600000000001</v>
      </c>
      <c r="D588" s="60">
        <v>6.8765000000000007E-2</v>
      </c>
      <c r="E588" s="4"/>
      <c r="F588" s="75">
        <v>44690.606406018516</v>
      </c>
      <c r="G588" s="4"/>
      <c r="H588" s="9"/>
      <c r="I588" s="9"/>
      <c r="J588" s="9"/>
      <c r="K588" s="9"/>
      <c r="L588" s="9"/>
      <c r="M588" s="9"/>
    </row>
    <row r="589" spans="1:13" x14ac:dyDescent="0.55000000000000004">
      <c r="A589" s="4" t="s">
        <v>10497</v>
      </c>
      <c r="B589" s="60">
        <v>-0.153614</v>
      </c>
      <c r="C589" s="60">
        <v>0.163524</v>
      </c>
      <c r="D589" s="60">
        <v>6.8884000000000001E-2</v>
      </c>
      <c r="E589" s="4"/>
      <c r="F589" s="75">
        <v>44690.606406018516</v>
      </c>
      <c r="G589" s="4"/>
      <c r="H589" s="9"/>
      <c r="I589" s="9"/>
      <c r="J589" s="9"/>
      <c r="K589" s="9"/>
      <c r="L589" s="9"/>
      <c r="M589" s="9"/>
    </row>
    <row r="590" spans="1:13" x14ac:dyDescent="0.55000000000000004">
      <c r="A590" s="4" t="s">
        <v>10498</v>
      </c>
      <c r="B590" s="60">
        <v>0</v>
      </c>
      <c r="C590" s="60">
        <v>0</v>
      </c>
      <c r="D590" s="60">
        <v>0</v>
      </c>
      <c r="E590" s="4"/>
      <c r="F590" s="75">
        <v>44690.606406018516</v>
      </c>
      <c r="G590" s="4"/>
      <c r="H590" s="9"/>
      <c r="I590" s="9"/>
      <c r="J590" s="9"/>
      <c r="K590" s="9"/>
      <c r="L590" s="9"/>
      <c r="M590" s="9"/>
    </row>
    <row r="591" spans="1:13" x14ac:dyDescent="0.55000000000000004">
      <c r="A591" s="4" t="s">
        <v>10500</v>
      </c>
      <c r="B591" s="60">
        <v>-1.0971E-2</v>
      </c>
      <c r="C591" s="60">
        <v>3.1999999999999999E-5</v>
      </c>
      <c r="D591" s="60">
        <v>-0.29999700000000001</v>
      </c>
      <c r="E591" s="4"/>
      <c r="F591" s="75">
        <v>44690.606457175927</v>
      </c>
      <c r="G591" s="4"/>
      <c r="H591" s="9">
        <v>116.25700000000001</v>
      </c>
      <c r="I591" s="9">
        <v>116.27800000000001</v>
      </c>
      <c r="J591" s="9">
        <v>279.46800000000002</v>
      </c>
      <c r="K591" s="9">
        <f>H591-116.264</f>
        <v>-6.9999999999907914E-3</v>
      </c>
      <c r="L591" s="9">
        <f>I591-116.264</f>
        <v>1.4000000000010004E-2</v>
      </c>
      <c r="M591" s="9">
        <f>J591-279.5</f>
        <v>-3.1999999999982265E-2</v>
      </c>
    </row>
    <row r="592" spans="1:13" x14ac:dyDescent="0.55000000000000004">
      <c r="A592" s="4" t="s">
        <v>10501</v>
      </c>
      <c r="B592" s="60">
        <v>-0.11515300000000001</v>
      </c>
      <c r="C592" s="60">
        <v>0.20227000000000001</v>
      </c>
      <c r="D592" s="60">
        <v>-1.3449679999999999</v>
      </c>
      <c r="E592" s="4"/>
      <c r="F592" s="75">
        <v>44690.606457175927</v>
      </c>
      <c r="G592" s="4"/>
      <c r="H592" s="9"/>
      <c r="I592" s="9"/>
      <c r="J592" s="9"/>
      <c r="K592" s="9"/>
      <c r="L592" s="9"/>
      <c r="M592" s="9"/>
    </row>
    <row r="593" spans="1:13" x14ac:dyDescent="0.55000000000000004">
      <c r="A593" s="4" t="s">
        <v>10502</v>
      </c>
      <c r="B593" s="60">
        <v>1.2411999999999999E-2</v>
      </c>
      <c r="C593" s="60">
        <v>0.20233300000000001</v>
      </c>
      <c r="D593" s="60">
        <v>-1.330055</v>
      </c>
      <c r="E593" s="4"/>
      <c r="F593" s="75">
        <v>44690.606457175927</v>
      </c>
      <c r="G593" s="4"/>
      <c r="H593" s="9"/>
      <c r="I593" s="9"/>
      <c r="J593" s="9"/>
      <c r="K593" s="9"/>
      <c r="L593" s="9"/>
      <c r="M593" s="9"/>
    </row>
    <row r="594" spans="1:13" x14ac:dyDescent="0.55000000000000004">
      <c r="A594" s="4" t="s">
        <v>10503</v>
      </c>
      <c r="B594" s="60">
        <v>-0.115109</v>
      </c>
      <c r="C594" s="60">
        <v>0.20217099999999999</v>
      </c>
      <c r="D594" s="60">
        <v>-0.29992000000000002</v>
      </c>
      <c r="E594" s="4"/>
      <c r="F594" s="75">
        <v>44690.606457175927</v>
      </c>
      <c r="G594" s="4"/>
      <c r="H594" s="9"/>
      <c r="I594" s="9"/>
      <c r="J594" s="9"/>
      <c r="K594" s="9"/>
      <c r="L594" s="9"/>
      <c r="M594" s="9"/>
    </row>
    <row r="595" spans="1:13" x14ac:dyDescent="0.55000000000000004">
      <c r="A595" s="4" t="s">
        <v>10504</v>
      </c>
      <c r="B595" s="60">
        <v>1.2475E-2</v>
      </c>
      <c r="C595" s="60">
        <v>0.20228299999999999</v>
      </c>
      <c r="D595" s="60">
        <v>-0.29995699999999997</v>
      </c>
      <c r="E595" s="4"/>
      <c r="F595" s="75">
        <v>44690.606457175927</v>
      </c>
      <c r="G595" s="4"/>
      <c r="H595" s="9"/>
      <c r="I595" s="9"/>
      <c r="J595" s="9"/>
      <c r="K595" s="9"/>
      <c r="L595" s="9"/>
      <c r="M595" s="9"/>
    </row>
    <row r="596" spans="1:13" x14ac:dyDescent="0.55000000000000004">
      <c r="A596" s="4" t="s">
        <v>10505</v>
      </c>
      <c r="B596" s="60">
        <v>-0.115052</v>
      </c>
      <c r="C596" s="60">
        <v>0.20203699999999999</v>
      </c>
      <c r="D596" s="60">
        <v>0.74509499999999995</v>
      </c>
      <c r="E596" s="4"/>
      <c r="F596" s="75">
        <v>44690.606457175927</v>
      </c>
      <c r="G596" s="4"/>
      <c r="H596" s="9"/>
      <c r="I596" s="9"/>
      <c r="J596" s="9"/>
      <c r="K596" s="9"/>
      <c r="L596" s="9"/>
      <c r="M596" s="9"/>
    </row>
    <row r="597" spans="1:13" x14ac:dyDescent="0.55000000000000004">
      <c r="A597" s="4" t="s">
        <v>10506</v>
      </c>
      <c r="B597" s="60">
        <v>1.2522E-2</v>
      </c>
      <c r="C597" s="60">
        <v>0.20231099999999999</v>
      </c>
      <c r="D597" s="60">
        <v>0.729962</v>
      </c>
      <c r="E597" s="4"/>
      <c r="F597" s="75">
        <v>44690.606457175927</v>
      </c>
      <c r="G597" s="4"/>
      <c r="H597" s="9"/>
      <c r="I597" s="9"/>
      <c r="J597" s="9"/>
      <c r="K597" s="9"/>
      <c r="L597" s="9"/>
      <c r="M597" s="9"/>
    </row>
    <row r="598" spans="1:13" x14ac:dyDescent="0.55000000000000004">
      <c r="A598" s="4" t="s">
        <v>10507</v>
      </c>
      <c r="B598" s="60">
        <v>-0.153561</v>
      </c>
      <c r="C598" s="60">
        <v>-0.16351299999999999</v>
      </c>
      <c r="D598" s="60">
        <v>-1.0811999999999999</v>
      </c>
      <c r="E598" s="4"/>
      <c r="F598" s="75">
        <v>44690.606457175927</v>
      </c>
      <c r="G598" s="4"/>
      <c r="H598" s="9"/>
      <c r="I598" s="9"/>
      <c r="J598" s="9"/>
      <c r="K598" s="9"/>
      <c r="L598" s="9"/>
      <c r="M598" s="9"/>
    </row>
    <row r="599" spans="1:13" x14ac:dyDescent="0.55000000000000004">
      <c r="A599" s="4" t="s">
        <v>10508</v>
      </c>
      <c r="B599" s="60">
        <v>-0.15346299999999999</v>
      </c>
      <c r="C599" s="60">
        <v>0.16356799999999999</v>
      </c>
      <c r="D599" s="60">
        <v>-1.081197</v>
      </c>
      <c r="E599" s="4"/>
      <c r="F599" s="75">
        <v>44690.606457175927</v>
      </c>
      <c r="G599" s="4"/>
      <c r="H599" s="9"/>
      <c r="I599" s="9"/>
      <c r="J599" s="9"/>
      <c r="K599" s="9"/>
      <c r="L599" s="9"/>
      <c r="M599" s="9"/>
    </row>
    <row r="600" spans="1:13" x14ac:dyDescent="0.55000000000000004">
      <c r="A600" s="4" t="s">
        <v>10509</v>
      </c>
      <c r="B600" s="60">
        <v>-0.15345500000000001</v>
      </c>
      <c r="C600" s="60">
        <v>-0.16367100000000001</v>
      </c>
      <c r="D600" s="60">
        <v>6.8808999999999995E-2</v>
      </c>
      <c r="E600" s="4"/>
      <c r="F600" s="75">
        <v>44690.606457175927</v>
      </c>
      <c r="G600" s="4"/>
      <c r="H600" s="9"/>
      <c r="I600" s="9"/>
      <c r="J600" s="9"/>
      <c r="K600" s="9"/>
      <c r="L600" s="9"/>
      <c r="M600" s="9"/>
    </row>
    <row r="601" spans="1:13" x14ac:dyDescent="0.55000000000000004">
      <c r="A601" s="4" t="s">
        <v>10510</v>
      </c>
      <c r="B601" s="60">
        <v>-0.15342700000000001</v>
      </c>
      <c r="C601" s="60">
        <v>0.16350200000000001</v>
      </c>
      <c r="D601" s="60">
        <v>6.8783999999999998E-2</v>
      </c>
      <c r="E601" s="4"/>
      <c r="F601" s="75">
        <v>44690.606457175927</v>
      </c>
      <c r="G601" s="4"/>
      <c r="H601" s="9"/>
      <c r="I601" s="9"/>
      <c r="J601" s="9"/>
      <c r="K601" s="9"/>
      <c r="L601" s="9"/>
      <c r="M601" s="9"/>
    </row>
    <row r="602" spans="1:13" x14ac:dyDescent="0.55000000000000004">
      <c r="A602" s="4" t="s">
        <v>10511</v>
      </c>
      <c r="B602" s="60">
        <v>0</v>
      </c>
      <c r="C602" s="60">
        <v>0</v>
      </c>
      <c r="D602" s="60">
        <v>0</v>
      </c>
      <c r="E602" s="4"/>
      <c r="F602" s="75">
        <v>44690.606457175927</v>
      </c>
      <c r="G602" s="4"/>
      <c r="H602" s="9"/>
      <c r="I602" s="9"/>
      <c r="J602" s="9"/>
      <c r="K602" s="9"/>
      <c r="L602" s="9"/>
      <c r="M602" s="9"/>
    </row>
    <row r="603" spans="1:13" x14ac:dyDescent="0.55000000000000004">
      <c r="A603" s="4" t="s">
        <v>10513</v>
      </c>
      <c r="B603" s="60">
        <v>-1.0972000000000001E-2</v>
      </c>
      <c r="C603" s="60">
        <v>1.9999999999999999E-6</v>
      </c>
      <c r="D603" s="60">
        <v>-0.300124</v>
      </c>
      <c r="E603" s="4"/>
      <c r="F603" s="75">
        <v>44690.606488078702</v>
      </c>
      <c r="G603" s="4"/>
      <c r="H603" s="9">
        <v>116.12599999999999</v>
      </c>
      <c r="I603" s="9">
        <v>116.15599999999999</v>
      </c>
      <c r="J603" s="9">
        <v>279.54000000000002</v>
      </c>
      <c r="K603" s="9">
        <f>H603-116.264</f>
        <v>-0.13800000000000523</v>
      </c>
      <c r="L603" s="9">
        <f>I603-116.264</f>
        <v>-0.10800000000000409</v>
      </c>
      <c r="M603" s="9">
        <f>J603-279.5</f>
        <v>4.0000000000020464E-2</v>
      </c>
    </row>
    <row r="604" spans="1:13" x14ac:dyDescent="0.55000000000000004">
      <c r="A604" s="4" t="s">
        <v>10514</v>
      </c>
      <c r="B604" s="60">
        <v>-0.115094</v>
      </c>
      <c r="C604" s="60">
        <v>0.20197300000000001</v>
      </c>
      <c r="D604" s="60">
        <v>-1.3451839999999999</v>
      </c>
      <c r="E604" s="4"/>
      <c r="F604" s="75">
        <v>44690.606488078702</v>
      </c>
      <c r="G604" s="4"/>
      <c r="H604" s="9"/>
      <c r="I604" s="9"/>
      <c r="J604" s="9"/>
      <c r="K604" s="9"/>
      <c r="L604" s="9"/>
      <c r="M604" s="9"/>
    </row>
    <row r="605" spans="1:13" x14ac:dyDescent="0.55000000000000004">
      <c r="A605" s="4" t="s">
        <v>10515</v>
      </c>
      <c r="B605" s="60">
        <v>1.2467000000000001E-2</v>
      </c>
      <c r="C605" s="60">
        <v>0.202123</v>
      </c>
      <c r="D605" s="60">
        <v>-1.3302259999999999</v>
      </c>
      <c r="E605" s="4"/>
      <c r="F605" s="75">
        <v>44690.606488078702</v>
      </c>
      <c r="G605" s="4"/>
      <c r="H605" s="9"/>
      <c r="I605" s="9"/>
      <c r="J605" s="9"/>
      <c r="K605" s="9"/>
      <c r="L605" s="9"/>
      <c r="M605" s="9"/>
    </row>
    <row r="606" spans="1:13" x14ac:dyDescent="0.55000000000000004">
      <c r="A606" s="4" t="s">
        <v>10516</v>
      </c>
      <c r="B606" s="60">
        <v>-0.115121</v>
      </c>
      <c r="C606" s="60">
        <v>0.20218800000000001</v>
      </c>
      <c r="D606" s="60">
        <v>-0.30011500000000002</v>
      </c>
      <c r="E606" s="4"/>
      <c r="F606" s="75">
        <v>44690.606488078702</v>
      </c>
      <c r="G606" s="4"/>
      <c r="H606" s="9"/>
      <c r="I606" s="9"/>
      <c r="J606" s="9"/>
      <c r="K606" s="9"/>
      <c r="L606" s="9"/>
      <c r="M606" s="9"/>
    </row>
    <row r="607" spans="1:13" x14ac:dyDescent="0.55000000000000004">
      <c r="A607" s="4" t="s">
        <v>10517</v>
      </c>
      <c r="B607" s="60">
        <v>1.2499E-2</v>
      </c>
      <c r="C607" s="60">
        <v>0.20222999999999999</v>
      </c>
      <c r="D607" s="60">
        <v>-0.300201</v>
      </c>
      <c r="E607" s="4"/>
      <c r="F607" s="75">
        <v>44690.606488078702</v>
      </c>
      <c r="G607" s="4"/>
      <c r="H607" s="9"/>
      <c r="I607" s="9"/>
      <c r="J607" s="9"/>
      <c r="K607" s="9"/>
      <c r="L607" s="9"/>
      <c r="M607" s="9"/>
    </row>
    <row r="608" spans="1:13" x14ac:dyDescent="0.55000000000000004">
      <c r="A608" s="4" t="s">
        <v>10518</v>
      </c>
      <c r="B608" s="60">
        <v>-0.115039</v>
      </c>
      <c r="C608" s="60">
        <v>0.20208599999999999</v>
      </c>
      <c r="D608" s="60">
        <v>0.74496099999999998</v>
      </c>
      <c r="E608" s="4"/>
      <c r="F608" s="75">
        <v>44690.606488078702</v>
      </c>
      <c r="G608" s="4"/>
      <c r="H608" s="9"/>
      <c r="I608" s="9"/>
      <c r="J608" s="9"/>
      <c r="K608" s="9"/>
      <c r="L608" s="9"/>
      <c r="M608" s="9"/>
    </row>
    <row r="609" spans="1:13" x14ac:dyDescent="0.55000000000000004">
      <c r="A609" s="4" t="s">
        <v>10519</v>
      </c>
      <c r="B609" s="60">
        <v>1.2496999999999999E-2</v>
      </c>
      <c r="C609" s="60">
        <v>0.20219100000000001</v>
      </c>
      <c r="D609" s="60">
        <v>0.72985299999999997</v>
      </c>
      <c r="E609" s="4"/>
      <c r="F609" s="75">
        <v>44690.606488078702</v>
      </c>
      <c r="G609" s="4"/>
      <c r="H609" s="9"/>
      <c r="I609" s="9"/>
      <c r="J609" s="9"/>
      <c r="K609" s="9"/>
      <c r="L609" s="9"/>
      <c r="M609" s="9"/>
    </row>
    <row r="610" spans="1:13" x14ac:dyDescent="0.55000000000000004">
      <c r="A610" s="4" t="s">
        <v>10520</v>
      </c>
      <c r="B610" s="60">
        <v>0</v>
      </c>
      <c r="C610" s="60">
        <v>0</v>
      </c>
      <c r="D610" s="60">
        <v>0</v>
      </c>
      <c r="E610" s="4"/>
      <c r="F610" s="75">
        <v>44690.606488078702</v>
      </c>
      <c r="G610" s="4"/>
      <c r="H610" s="9"/>
      <c r="I610" s="9"/>
      <c r="J610" s="9"/>
      <c r="K610" s="9"/>
      <c r="L610" s="9"/>
      <c r="M610" s="9"/>
    </row>
    <row r="611" spans="1:13" x14ac:dyDescent="0.55000000000000004">
      <c r="A611" s="4"/>
      <c r="B611" s="60"/>
      <c r="C611" s="60"/>
      <c r="D611" s="60"/>
      <c r="E611" s="4"/>
      <c r="F611" s="75"/>
      <c r="G611" s="4"/>
      <c r="H611" s="9"/>
      <c r="I611" s="9"/>
      <c r="J611" s="9"/>
      <c r="K611" s="9"/>
      <c r="L611" s="9"/>
      <c r="M611" s="9"/>
    </row>
    <row r="612" spans="1:13" x14ac:dyDescent="0.55000000000000004">
      <c r="A612" s="4"/>
      <c r="B612" s="60"/>
      <c r="C612" s="60"/>
      <c r="D612" s="60"/>
      <c r="E612" s="4"/>
      <c r="F612" s="75"/>
      <c r="G612" s="4"/>
      <c r="H612" s="9"/>
      <c r="I612" s="9"/>
      <c r="J612" s="9"/>
      <c r="K612" s="9"/>
      <c r="L612" s="9"/>
      <c r="M612" s="9"/>
    </row>
    <row r="613" spans="1:13" x14ac:dyDescent="0.55000000000000004">
      <c r="A613" s="4"/>
      <c r="B613" s="60"/>
      <c r="C613" s="60"/>
      <c r="D613" s="60"/>
      <c r="E613" s="4"/>
      <c r="F613" s="75"/>
      <c r="G613" s="4"/>
      <c r="H613" s="9"/>
      <c r="I613" s="9"/>
      <c r="J613" s="9"/>
      <c r="K613" s="9"/>
      <c r="L613" s="9"/>
      <c r="M613" s="9"/>
    </row>
    <row r="614" spans="1:13" x14ac:dyDescent="0.55000000000000004">
      <c r="A614" s="4"/>
      <c r="B614" s="60"/>
      <c r="C614" s="60"/>
      <c r="D614" s="60"/>
      <c r="E614" s="4"/>
      <c r="F614" s="75"/>
      <c r="G614" s="4"/>
      <c r="H614" s="9"/>
      <c r="I614" s="9"/>
      <c r="J614" s="9"/>
      <c r="K614" s="9"/>
      <c r="L614" s="9"/>
      <c r="M614" s="9"/>
    </row>
    <row r="615" spans="1:13" x14ac:dyDescent="0.55000000000000004">
      <c r="A615" s="4" t="s">
        <v>10522</v>
      </c>
      <c r="B615" s="60">
        <v>-1.0966E-2</v>
      </c>
      <c r="C615" s="60">
        <v>3.9999999999999998E-6</v>
      </c>
      <c r="D615" s="60">
        <v>-0.29955199999999998</v>
      </c>
      <c r="E615" s="4"/>
      <c r="F615" s="75">
        <v>44690.60651863426</v>
      </c>
      <c r="G615" s="4"/>
      <c r="H615" s="9">
        <v>116.22</v>
      </c>
      <c r="I615" s="9">
        <v>116.273</v>
      </c>
      <c r="J615" s="9">
        <v>279.447</v>
      </c>
      <c r="K615" s="9">
        <f>H615-116.264</f>
        <v>-4.399999999999693E-2</v>
      </c>
      <c r="L615" s="9">
        <f>I615-116.264</f>
        <v>9.0000000000003411E-3</v>
      </c>
      <c r="M615" s="9">
        <f>J615-279.5</f>
        <v>-5.2999999999997272E-2</v>
      </c>
    </row>
    <row r="616" spans="1:13" x14ac:dyDescent="0.55000000000000004">
      <c r="A616" s="4" t="s">
        <v>10523</v>
      </c>
      <c r="B616" s="60">
        <v>-0.114884</v>
      </c>
      <c r="C616" s="60">
        <v>0.20217299999999999</v>
      </c>
      <c r="D616" s="60">
        <v>-1.344576</v>
      </c>
      <c r="E616" s="4"/>
      <c r="F616" s="75">
        <v>44690.60651863426</v>
      </c>
      <c r="G616" s="4"/>
      <c r="H616" s="9"/>
      <c r="I616" s="9"/>
      <c r="J616" s="9"/>
      <c r="K616" s="9"/>
      <c r="L616" s="9"/>
      <c r="M616" s="9"/>
    </row>
    <row r="617" spans="1:13" x14ac:dyDescent="0.55000000000000004">
      <c r="A617" s="4" t="s">
        <v>10524</v>
      </c>
      <c r="B617" s="60">
        <v>1.2662E-2</v>
      </c>
      <c r="C617" s="60">
        <v>0.20214099999999999</v>
      </c>
      <c r="D617" s="60">
        <v>-1.329653</v>
      </c>
      <c r="E617" s="4"/>
      <c r="F617" s="75">
        <v>44690.60651863426</v>
      </c>
      <c r="G617" s="4"/>
      <c r="H617" s="9"/>
      <c r="I617" s="9"/>
      <c r="J617" s="9"/>
      <c r="K617" s="9"/>
      <c r="L617" s="9"/>
      <c r="M617" s="9"/>
    </row>
    <row r="618" spans="1:13" x14ac:dyDescent="0.55000000000000004">
      <c r="A618" s="4" t="s">
        <v>10525</v>
      </c>
      <c r="B618" s="60">
        <v>-0.114997</v>
      </c>
      <c r="C618" s="60">
        <v>0.20216000000000001</v>
      </c>
      <c r="D618" s="60">
        <v>-0.29949100000000001</v>
      </c>
      <c r="E618" s="4"/>
      <c r="F618" s="75">
        <v>44690.60651863426</v>
      </c>
      <c r="G618" s="4"/>
      <c r="H618" s="9"/>
      <c r="I618" s="9"/>
      <c r="J618" s="9"/>
      <c r="K618" s="9"/>
      <c r="L618" s="9"/>
      <c r="M618" s="9"/>
    </row>
    <row r="619" spans="1:13" x14ac:dyDescent="0.55000000000000004">
      <c r="A619" s="4" t="s">
        <v>10526</v>
      </c>
      <c r="B619" s="60">
        <v>1.2543E-2</v>
      </c>
      <c r="C619" s="60">
        <v>0.202155</v>
      </c>
      <c r="D619" s="60">
        <v>-0.29960199999999998</v>
      </c>
      <c r="E619" s="4"/>
      <c r="F619" s="75">
        <v>44690.60651863426</v>
      </c>
      <c r="G619" s="4"/>
      <c r="H619" s="9"/>
      <c r="I619" s="9"/>
      <c r="J619" s="9"/>
      <c r="K619" s="9"/>
      <c r="L619" s="9"/>
      <c r="M619" s="9"/>
    </row>
    <row r="620" spans="1:13" x14ac:dyDescent="0.55000000000000004">
      <c r="A620" s="4" t="s">
        <v>10527</v>
      </c>
      <c r="B620" s="60">
        <v>-0.114853</v>
      </c>
      <c r="C620" s="60">
        <v>0.20213400000000001</v>
      </c>
      <c r="D620" s="60">
        <v>0.74560000000000004</v>
      </c>
      <c r="E620" s="4"/>
      <c r="F620" s="75">
        <v>44690.60651863426</v>
      </c>
      <c r="G620" s="4"/>
      <c r="H620" s="9"/>
      <c r="I620" s="9"/>
      <c r="J620" s="9"/>
      <c r="K620" s="9"/>
      <c r="L620" s="9"/>
      <c r="M620" s="9"/>
    </row>
    <row r="621" spans="1:13" x14ac:dyDescent="0.55000000000000004">
      <c r="A621" s="4" t="s">
        <v>10528</v>
      </c>
      <c r="B621" s="60">
        <v>1.2666999999999999E-2</v>
      </c>
      <c r="C621" s="60">
        <v>0.202154</v>
      </c>
      <c r="D621" s="60">
        <v>0.73045099999999996</v>
      </c>
      <c r="E621" s="4"/>
      <c r="F621" s="75">
        <v>44690.60651863426</v>
      </c>
      <c r="G621" s="4"/>
      <c r="H621" s="9"/>
      <c r="I621" s="9"/>
      <c r="J621" s="9"/>
      <c r="K621" s="9"/>
      <c r="L621" s="9"/>
      <c r="M621" s="9"/>
    </row>
    <row r="622" spans="1:13" x14ac:dyDescent="0.55000000000000004">
      <c r="A622" s="4" t="s">
        <v>10529</v>
      </c>
      <c r="B622" s="60">
        <v>-0.153474</v>
      </c>
      <c r="C622" s="60">
        <v>-0.16347</v>
      </c>
      <c r="D622" s="60">
        <v>-1.0806530000000001</v>
      </c>
      <c r="E622" s="4"/>
      <c r="F622" s="75">
        <v>44690.60651863426</v>
      </c>
      <c r="G622" s="4"/>
      <c r="H622" s="9"/>
      <c r="I622" s="9"/>
      <c r="J622" s="9"/>
      <c r="K622" s="9"/>
      <c r="L622" s="9"/>
      <c r="M622" s="9"/>
    </row>
    <row r="623" spans="1:13" x14ac:dyDescent="0.55000000000000004">
      <c r="A623" s="4" t="s">
        <v>10530</v>
      </c>
      <c r="B623" s="60">
        <v>-0.15344099999999999</v>
      </c>
      <c r="C623" s="60">
        <v>0.16342400000000001</v>
      </c>
      <c r="D623" s="60">
        <v>-1.0808040000000001</v>
      </c>
      <c r="E623" s="4"/>
      <c r="F623" s="75">
        <v>44690.60651863426</v>
      </c>
      <c r="G623" s="4"/>
      <c r="H623" s="9"/>
      <c r="I623" s="9"/>
      <c r="J623" s="9"/>
      <c r="K623" s="9"/>
      <c r="L623" s="9"/>
      <c r="M623" s="9"/>
    </row>
    <row r="624" spans="1:13" x14ac:dyDescent="0.55000000000000004">
      <c r="A624" s="4" t="s">
        <v>10531</v>
      </c>
      <c r="B624" s="60">
        <v>-0.15351600000000001</v>
      </c>
      <c r="C624" s="60">
        <v>-0.163522</v>
      </c>
      <c r="D624" s="60">
        <v>6.9318000000000005E-2</v>
      </c>
      <c r="E624" s="4"/>
      <c r="F624" s="75">
        <v>44690.60651863426</v>
      </c>
      <c r="G624" s="4"/>
      <c r="H624" s="9"/>
      <c r="I624" s="9"/>
      <c r="J624" s="9"/>
      <c r="K624" s="9"/>
      <c r="L624" s="9"/>
      <c r="M624" s="9"/>
    </row>
    <row r="625" spans="1:13" x14ac:dyDescent="0.55000000000000004">
      <c r="A625" s="4" t="s">
        <v>10532</v>
      </c>
      <c r="B625" s="60">
        <v>-0.15348300000000001</v>
      </c>
      <c r="C625" s="60">
        <v>0.16334699999999999</v>
      </c>
      <c r="D625" s="60">
        <v>6.9177000000000002E-2</v>
      </c>
      <c r="E625" s="4"/>
      <c r="F625" s="75">
        <v>44690.60651863426</v>
      </c>
      <c r="G625" s="4"/>
      <c r="H625" s="9"/>
      <c r="I625" s="9"/>
      <c r="J625" s="9"/>
      <c r="K625" s="9"/>
      <c r="L625" s="9"/>
      <c r="M625" s="9"/>
    </row>
    <row r="626" spans="1:13" x14ac:dyDescent="0.55000000000000004">
      <c r="A626" s="4" t="s">
        <v>10533</v>
      </c>
      <c r="B626" s="60">
        <v>0</v>
      </c>
      <c r="C626" s="60">
        <v>0</v>
      </c>
      <c r="D626" s="60">
        <v>0</v>
      </c>
      <c r="E626" s="4"/>
      <c r="F626" s="75">
        <v>44690.60651863426</v>
      </c>
      <c r="G626" s="4"/>
      <c r="H626" s="9"/>
      <c r="I626" s="9"/>
      <c r="J626" s="9"/>
      <c r="K626" s="9"/>
      <c r="L626" s="9"/>
      <c r="M626" s="9"/>
    </row>
    <row r="627" spans="1:13" x14ac:dyDescent="0.55000000000000004">
      <c r="A627" s="4" t="s">
        <v>10535</v>
      </c>
      <c r="B627" s="60">
        <v>-1.0973E-2</v>
      </c>
      <c r="C627" s="60">
        <v>-5.0000000000000004E-6</v>
      </c>
      <c r="D627" s="60">
        <v>-0.30016500000000002</v>
      </c>
      <c r="E627" s="4"/>
      <c r="F627" s="75">
        <v>44690.606570949072</v>
      </c>
      <c r="G627" s="4"/>
      <c r="H627" s="9">
        <v>116.16200000000001</v>
      </c>
      <c r="I627" s="9">
        <v>116.10900000000001</v>
      </c>
      <c r="J627" s="9">
        <v>279.49200000000002</v>
      </c>
      <c r="K627" s="9">
        <f>H627-116.264</f>
        <v>-0.10199999999998965</v>
      </c>
      <c r="L627" s="9">
        <f>I627-116.264</f>
        <v>-0.15499999999998693</v>
      </c>
      <c r="M627" s="9">
        <f>J627-279.5</f>
        <v>-7.9999999999813554E-3</v>
      </c>
    </row>
    <row r="628" spans="1:13" x14ac:dyDescent="0.55000000000000004">
      <c r="A628" s="4" t="s">
        <v>10536</v>
      </c>
      <c r="B628" s="60">
        <v>-0.114912</v>
      </c>
      <c r="C628" s="60">
        <v>0.202099</v>
      </c>
      <c r="D628" s="60">
        <v>-1.3451709999999999</v>
      </c>
      <c r="E628" s="4"/>
      <c r="F628" s="75">
        <v>44690.606570949072</v>
      </c>
      <c r="G628" s="4"/>
      <c r="H628" s="9"/>
      <c r="I628" s="9"/>
      <c r="J628" s="9"/>
      <c r="K628" s="9"/>
      <c r="L628" s="9"/>
      <c r="M628" s="9"/>
    </row>
    <row r="629" spans="1:13" x14ac:dyDescent="0.55000000000000004">
      <c r="A629" s="4" t="s">
        <v>10537</v>
      </c>
      <c r="B629" s="60">
        <v>1.2640999999999999E-2</v>
      </c>
      <c r="C629" s="60">
        <v>0.202098</v>
      </c>
      <c r="D629" s="60">
        <v>-1.3302940000000001</v>
      </c>
      <c r="E629" s="4"/>
      <c r="F629" s="75">
        <v>44690.606570949072</v>
      </c>
      <c r="G629" s="4"/>
      <c r="H629" s="9"/>
      <c r="I629" s="9"/>
      <c r="J629" s="9"/>
      <c r="K629" s="9"/>
      <c r="L629" s="9"/>
      <c r="M629" s="9"/>
    </row>
    <row r="630" spans="1:13" x14ac:dyDescent="0.55000000000000004">
      <c r="A630" s="4" t="s">
        <v>10538</v>
      </c>
      <c r="B630" s="60">
        <v>-0.114923</v>
      </c>
      <c r="C630" s="60">
        <v>0.20214399999999999</v>
      </c>
      <c r="D630" s="60">
        <v>-0.30008400000000002</v>
      </c>
      <c r="E630" s="4"/>
      <c r="F630" s="75">
        <v>44690.606570949072</v>
      </c>
      <c r="G630" s="4"/>
      <c r="H630" s="9"/>
      <c r="I630" s="9"/>
      <c r="J630" s="9"/>
      <c r="K630" s="9"/>
      <c r="L630" s="9"/>
      <c r="M630" s="9"/>
    </row>
    <row r="631" spans="1:13" x14ac:dyDescent="0.55000000000000004">
      <c r="A631" s="4" t="s">
        <v>10539</v>
      </c>
      <c r="B631" s="60">
        <v>1.2636E-2</v>
      </c>
      <c r="C631" s="60">
        <v>0.20214399999999999</v>
      </c>
      <c r="D631" s="60">
        <v>-0.30022900000000002</v>
      </c>
      <c r="E631" s="4"/>
      <c r="F631" s="75">
        <v>44690.606570949072</v>
      </c>
      <c r="G631" s="4"/>
      <c r="H631" s="9"/>
      <c r="I631" s="9"/>
      <c r="J631" s="9"/>
      <c r="K631" s="9"/>
      <c r="L631" s="9"/>
      <c r="M631" s="9"/>
    </row>
    <row r="632" spans="1:13" x14ac:dyDescent="0.55000000000000004">
      <c r="A632" s="4" t="s">
        <v>10540</v>
      </c>
      <c r="B632" s="60">
        <v>-0.114857</v>
      </c>
      <c r="C632" s="60">
        <v>0.20214699999999999</v>
      </c>
      <c r="D632" s="60">
        <v>0.74498699999999995</v>
      </c>
      <c r="E632" s="4"/>
      <c r="F632" s="75">
        <v>44690.606570949072</v>
      </c>
      <c r="G632" s="4"/>
      <c r="H632" s="9"/>
      <c r="I632" s="9"/>
      <c r="J632" s="9"/>
      <c r="K632" s="9"/>
      <c r="L632" s="9"/>
      <c r="M632" s="9"/>
    </row>
    <row r="633" spans="1:13" x14ac:dyDescent="0.55000000000000004">
      <c r="A633" s="4" t="s">
        <v>10541</v>
      </c>
      <c r="B633" s="60">
        <v>1.2682000000000001E-2</v>
      </c>
      <c r="C633" s="60">
        <v>0.20216300000000001</v>
      </c>
      <c r="D633" s="60">
        <v>0.72981799999999997</v>
      </c>
      <c r="E633" s="4"/>
      <c r="F633" s="75">
        <v>44690.606570949072</v>
      </c>
      <c r="G633" s="4"/>
      <c r="H633" s="9"/>
      <c r="I633" s="9"/>
      <c r="J633" s="9"/>
      <c r="K633" s="9"/>
      <c r="L633" s="9"/>
      <c r="M633" s="9"/>
    </row>
    <row r="634" spans="1:13" x14ac:dyDescent="0.55000000000000004">
      <c r="A634" s="4" t="s">
        <v>10542</v>
      </c>
      <c r="B634" s="60">
        <v>-0.153528</v>
      </c>
      <c r="C634" s="60">
        <v>-0.163686</v>
      </c>
      <c r="D634" s="60">
        <v>-1.0813569999999999</v>
      </c>
      <c r="E634" s="4"/>
      <c r="F634" s="75">
        <v>44690.606570949072</v>
      </c>
      <c r="G634" s="4"/>
      <c r="H634" s="9"/>
      <c r="I634" s="9"/>
      <c r="J634" s="9"/>
      <c r="K634" s="9"/>
      <c r="L634" s="9"/>
      <c r="M634" s="9"/>
    </row>
    <row r="635" spans="1:13" x14ac:dyDescent="0.55000000000000004">
      <c r="A635" s="4" t="s">
        <v>10543</v>
      </c>
      <c r="B635" s="60">
        <v>-0.15349599999999999</v>
      </c>
      <c r="C635" s="60">
        <v>0.163326</v>
      </c>
      <c r="D635" s="60">
        <v>-1.081418</v>
      </c>
      <c r="E635" s="4"/>
      <c r="F635" s="75">
        <v>44690.606570949072</v>
      </c>
      <c r="G635" s="4"/>
      <c r="H635" s="9"/>
      <c r="I635" s="9"/>
      <c r="J635" s="9"/>
      <c r="K635" s="9"/>
      <c r="L635" s="9"/>
      <c r="M635" s="9"/>
    </row>
    <row r="636" spans="1:13" x14ac:dyDescent="0.55000000000000004">
      <c r="A636" s="4" t="s">
        <v>10544</v>
      </c>
      <c r="B636" s="60">
        <v>-0.15349199999999999</v>
      </c>
      <c r="C636" s="60">
        <v>-0.16365499999999999</v>
      </c>
      <c r="D636" s="60">
        <v>6.8720000000000003E-2</v>
      </c>
      <c r="E636" s="4"/>
      <c r="F636" s="75">
        <v>44690.606570949072</v>
      </c>
      <c r="G636" s="4"/>
      <c r="H636" s="9"/>
      <c r="I636" s="9"/>
      <c r="J636" s="9"/>
      <c r="K636" s="9"/>
      <c r="L636" s="9"/>
      <c r="M636" s="9"/>
    </row>
    <row r="637" spans="1:13" x14ac:dyDescent="0.55000000000000004">
      <c r="A637" s="4" t="s">
        <v>10545</v>
      </c>
      <c r="B637" s="60">
        <v>-0.153471</v>
      </c>
      <c r="C637" s="60">
        <v>0.163406</v>
      </c>
      <c r="D637" s="60">
        <v>6.8525000000000003E-2</v>
      </c>
      <c r="E637" s="4"/>
      <c r="F637" s="75">
        <v>44690.606570949072</v>
      </c>
      <c r="G637" s="4"/>
      <c r="H637" s="9"/>
      <c r="I637" s="9"/>
      <c r="J637" s="9"/>
      <c r="K637" s="9"/>
      <c r="L637" s="9"/>
      <c r="M637" s="9"/>
    </row>
    <row r="638" spans="1:13" x14ac:dyDescent="0.55000000000000004">
      <c r="A638" s="4" t="s">
        <v>10546</v>
      </c>
      <c r="B638" s="60">
        <v>0</v>
      </c>
      <c r="C638" s="60">
        <v>0</v>
      </c>
      <c r="D638" s="60">
        <v>0</v>
      </c>
      <c r="E638" s="4"/>
      <c r="F638" s="75">
        <v>44690.606570949072</v>
      </c>
      <c r="G638" s="4"/>
      <c r="H638" s="9"/>
      <c r="I638" s="9"/>
      <c r="J638" s="9"/>
      <c r="K638" s="9"/>
      <c r="L638" s="9"/>
      <c r="M638" s="9"/>
    </row>
    <row r="639" spans="1:13" x14ac:dyDescent="0.55000000000000004">
      <c r="A639" s="4" t="s">
        <v>10548</v>
      </c>
      <c r="B639" s="60">
        <v>-1.0975E-2</v>
      </c>
      <c r="C639" s="60">
        <v>1.4E-5</v>
      </c>
      <c r="D639" s="60">
        <v>-0.30041200000000001</v>
      </c>
      <c r="E639" s="4"/>
      <c r="F639" s="75">
        <v>44690.606599652776</v>
      </c>
      <c r="G639" s="4"/>
      <c r="H639" s="9">
        <v>115.99</v>
      </c>
      <c r="I639" s="9">
        <v>116.024</v>
      </c>
      <c r="J639" s="9">
        <v>279.49800000000005</v>
      </c>
      <c r="K639" s="9">
        <f>H639-116.264</f>
        <v>-0.27400000000000091</v>
      </c>
      <c r="L639" s="9">
        <f>I639-116.264</f>
        <v>-0.23999999999999488</v>
      </c>
      <c r="M639" s="9">
        <f>J639-279.5</f>
        <v>-1.9999999999527063E-3</v>
      </c>
    </row>
    <row r="640" spans="1:13" x14ac:dyDescent="0.55000000000000004">
      <c r="A640" s="4" t="s">
        <v>10549</v>
      </c>
      <c r="B640" s="60">
        <v>-0.114652</v>
      </c>
      <c r="C640" s="60">
        <v>0.20232800000000001</v>
      </c>
      <c r="D640" s="60">
        <v>-1.3454619999999999</v>
      </c>
      <c r="E640" s="4"/>
      <c r="F640" s="75">
        <v>44690.606599652776</v>
      </c>
      <c r="G640" s="4"/>
      <c r="H640" s="9"/>
      <c r="I640" s="9"/>
      <c r="J640" s="9"/>
      <c r="K640" s="9"/>
      <c r="L640" s="9"/>
      <c r="M640" s="9"/>
    </row>
    <row r="641" spans="1:13" x14ac:dyDescent="0.55000000000000004">
      <c r="A641" s="4" t="s">
        <v>10550</v>
      </c>
      <c r="B641" s="60">
        <v>1.2854000000000001E-2</v>
      </c>
      <c r="C641" s="60">
        <v>0.20224</v>
      </c>
      <c r="D641" s="60">
        <v>-1.3305229999999999</v>
      </c>
      <c r="E641" s="4"/>
      <c r="F641" s="75">
        <v>44690.606599652776</v>
      </c>
      <c r="G641" s="4"/>
      <c r="H641" s="9"/>
      <c r="I641" s="9"/>
      <c r="J641" s="9"/>
      <c r="K641" s="9"/>
      <c r="L641" s="9"/>
      <c r="M641" s="9"/>
    </row>
    <row r="642" spans="1:13" x14ac:dyDescent="0.55000000000000004">
      <c r="A642" s="4" t="s">
        <v>10551</v>
      </c>
      <c r="B642" s="60">
        <v>-0.114689</v>
      </c>
      <c r="C642" s="60">
        <v>0.202297</v>
      </c>
      <c r="D642" s="60">
        <v>-0.30033300000000002</v>
      </c>
      <c r="E642" s="4"/>
      <c r="F642" s="75">
        <v>44690.606599652776</v>
      </c>
      <c r="G642" s="4"/>
      <c r="H642" s="9"/>
      <c r="I642" s="9"/>
      <c r="J642" s="9"/>
      <c r="K642" s="9"/>
      <c r="L642" s="9"/>
      <c r="M642" s="9"/>
    </row>
    <row r="643" spans="1:13" x14ac:dyDescent="0.55000000000000004">
      <c r="A643" s="4" t="s">
        <v>10552</v>
      </c>
      <c r="B643" s="60">
        <v>1.2819000000000001E-2</v>
      </c>
      <c r="C643" s="60">
        <v>0.20224200000000001</v>
      </c>
      <c r="D643" s="60">
        <v>-0.30051499999999998</v>
      </c>
      <c r="E643" s="4"/>
      <c r="F643" s="75">
        <v>44690.606599652776</v>
      </c>
      <c r="G643" s="4"/>
      <c r="H643" s="9"/>
      <c r="I643" s="9"/>
      <c r="J643" s="9"/>
      <c r="K643" s="9"/>
      <c r="L643" s="9"/>
      <c r="M643" s="9"/>
    </row>
    <row r="644" spans="1:13" x14ac:dyDescent="0.55000000000000004">
      <c r="A644" s="4" t="s">
        <v>10553</v>
      </c>
      <c r="B644" s="60">
        <v>-0.11464299999999999</v>
      </c>
      <c r="C644" s="60">
        <v>0.20222000000000001</v>
      </c>
      <c r="D644" s="60">
        <v>0.74472700000000003</v>
      </c>
      <c r="E644" s="4"/>
      <c r="F644" s="75">
        <v>44690.606599652776</v>
      </c>
      <c r="G644" s="4"/>
      <c r="H644" s="9"/>
      <c r="I644" s="9"/>
      <c r="J644" s="9"/>
      <c r="K644" s="9"/>
      <c r="L644" s="9"/>
      <c r="M644" s="9"/>
    </row>
    <row r="645" spans="1:13" x14ac:dyDescent="0.55000000000000004">
      <c r="A645" s="4" t="s">
        <v>10554</v>
      </c>
      <c r="B645" s="60">
        <v>1.2860999999999999E-2</v>
      </c>
      <c r="C645" s="60">
        <v>0.20216700000000001</v>
      </c>
      <c r="D645" s="60">
        <v>0.72954799999999997</v>
      </c>
      <c r="E645" s="4"/>
      <c r="F645" s="75">
        <v>44690.606599652776</v>
      </c>
      <c r="G645" s="4"/>
      <c r="H645" s="9"/>
      <c r="I645" s="9"/>
      <c r="J645" s="9"/>
      <c r="K645" s="9"/>
      <c r="L645" s="9"/>
      <c r="M645" s="9"/>
    </row>
    <row r="646" spans="1:13" x14ac:dyDescent="0.55000000000000004">
      <c r="A646" s="4" t="s">
        <v>10555</v>
      </c>
      <c r="B646" s="60">
        <v>-0.153534</v>
      </c>
      <c r="C646" s="60">
        <v>-0.163436</v>
      </c>
      <c r="D646" s="60">
        <v>-1.0815380000000001</v>
      </c>
      <c r="E646" s="4"/>
      <c r="F646" s="75">
        <v>44690.606599652776</v>
      </c>
      <c r="G646" s="4"/>
      <c r="H646" s="9"/>
      <c r="I646" s="9"/>
      <c r="J646" s="9"/>
      <c r="K646" s="9"/>
      <c r="L646" s="9"/>
      <c r="M646" s="9"/>
    </row>
    <row r="647" spans="1:13" x14ac:dyDescent="0.55000000000000004">
      <c r="A647" s="4" t="s">
        <v>10556</v>
      </c>
      <c r="B647" s="60">
        <v>-0.15327099999999999</v>
      </c>
      <c r="C647" s="60">
        <v>0.16363</v>
      </c>
      <c r="D647" s="60">
        <v>-1.081666</v>
      </c>
      <c r="E647" s="4"/>
      <c r="F647" s="75">
        <v>44690.606599652776</v>
      </c>
      <c r="G647" s="4"/>
      <c r="H647" s="9"/>
      <c r="I647" s="9"/>
      <c r="J647" s="9"/>
      <c r="K647" s="9"/>
      <c r="L647" s="9"/>
      <c r="M647" s="9"/>
    </row>
    <row r="648" spans="1:13" x14ac:dyDescent="0.55000000000000004">
      <c r="A648" s="4" t="s">
        <v>10557</v>
      </c>
      <c r="B648" s="60">
        <v>-0.15351300000000001</v>
      </c>
      <c r="C648" s="60">
        <v>-0.16340199999999999</v>
      </c>
      <c r="D648" s="60">
        <v>6.8363999999999994E-2</v>
      </c>
      <c r="E648" s="4"/>
      <c r="F648" s="75">
        <v>44690.606599652776</v>
      </c>
      <c r="G648" s="4"/>
      <c r="H648" s="9"/>
      <c r="I648" s="9"/>
      <c r="J648" s="9"/>
      <c r="K648" s="9"/>
      <c r="L648" s="9"/>
      <c r="M648" s="9"/>
    </row>
    <row r="649" spans="1:13" x14ac:dyDescent="0.55000000000000004">
      <c r="A649" s="4" t="s">
        <v>10558</v>
      </c>
      <c r="B649" s="60">
        <v>-0.153281</v>
      </c>
      <c r="C649" s="60">
        <v>0.16361600000000001</v>
      </c>
      <c r="D649" s="60">
        <v>6.8347000000000005E-2</v>
      </c>
      <c r="E649" s="4"/>
      <c r="F649" s="75">
        <v>44690.606599652776</v>
      </c>
      <c r="G649" s="4"/>
      <c r="H649" s="9"/>
      <c r="I649" s="9"/>
      <c r="J649" s="9"/>
      <c r="K649" s="9"/>
      <c r="L649" s="9"/>
      <c r="M649" s="9"/>
    </row>
    <row r="650" spans="1:13" x14ac:dyDescent="0.55000000000000004">
      <c r="A650" s="4" t="s">
        <v>10559</v>
      </c>
      <c r="B650" s="60">
        <v>0</v>
      </c>
      <c r="C650" s="60">
        <v>0</v>
      </c>
      <c r="D650" s="60">
        <v>0</v>
      </c>
      <c r="E650" s="4"/>
      <c r="F650" s="75">
        <v>44690.606599652776</v>
      </c>
      <c r="G650" s="4"/>
      <c r="H650" s="9"/>
      <c r="I650" s="9"/>
      <c r="J650" s="9"/>
      <c r="K650" s="9"/>
      <c r="L650" s="9"/>
      <c r="M650" s="9"/>
    </row>
    <row r="651" spans="1:13" x14ac:dyDescent="0.55000000000000004">
      <c r="A651" s="4" t="s">
        <v>10561</v>
      </c>
      <c r="B651" s="60">
        <v>-1.0971E-2</v>
      </c>
      <c r="C651" s="60">
        <v>-2.9E-5</v>
      </c>
      <c r="D651" s="60">
        <v>-0.29994599999999999</v>
      </c>
      <c r="E651" s="4"/>
      <c r="F651" s="75">
        <v>44690.606633912037</v>
      </c>
      <c r="G651" s="4"/>
      <c r="H651" s="9">
        <v>116.27600000000001</v>
      </c>
      <c r="I651" s="9">
        <v>116.31</v>
      </c>
      <c r="J651" s="9">
        <v>279.53099999999995</v>
      </c>
      <c r="K651" s="9">
        <f>H651-116.264</f>
        <v>1.2000000000014666E-2</v>
      </c>
      <c r="L651" s="9">
        <f>I651-116.264</f>
        <v>4.600000000000648E-2</v>
      </c>
      <c r="M651" s="9">
        <f>J651-279.5</f>
        <v>3.0999999999949068E-2</v>
      </c>
    </row>
    <row r="652" spans="1:13" x14ac:dyDescent="0.55000000000000004">
      <c r="A652" s="4" t="s">
        <v>10562</v>
      </c>
      <c r="B652" s="60">
        <v>-0.11495</v>
      </c>
      <c r="C652" s="60">
        <v>0.202094</v>
      </c>
      <c r="D652" s="60">
        <v>-1.345</v>
      </c>
      <c r="E652" s="4"/>
      <c r="F652" s="75">
        <v>44690.606633912037</v>
      </c>
      <c r="G652" s="4"/>
      <c r="H652" s="9"/>
      <c r="I652" s="9"/>
      <c r="J652" s="9"/>
      <c r="K652" s="9"/>
      <c r="L652" s="9"/>
      <c r="M652" s="9"/>
    </row>
    <row r="653" spans="1:13" x14ac:dyDescent="0.55000000000000004">
      <c r="A653" s="4" t="s">
        <v>10563</v>
      </c>
      <c r="B653" s="60">
        <v>1.2558E-2</v>
      </c>
      <c r="C653" s="60">
        <v>0.20206399999999999</v>
      </c>
      <c r="D653" s="60">
        <v>-1.330049</v>
      </c>
      <c r="E653" s="4"/>
      <c r="F653" s="75">
        <v>44690.606633912037</v>
      </c>
      <c r="G653" s="4"/>
      <c r="H653" s="9"/>
      <c r="I653" s="9"/>
      <c r="J653" s="9"/>
      <c r="K653" s="9"/>
      <c r="L653" s="9"/>
      <c r="M653" s="9"/>
    </row>
    <row r="654" spans="1:13" x14ac:dyDescent="0.55000000000000004">
      <c r="A654" s="4" t="s">
        <v>10564</v>
      </c>
      <c r="B654" s="60">
        <v>-0.11490599999999999</v>
      </c>
      <c r="C654" s="60">
        <v>0.20216600000000001</v>
      </c>
      <c r="D654" s="60">
        <v>-0.29990499999999998</v>
      </c>
      <c r="E654" s="4"/>
      <c r="F654" s="75">
        <v>44690.606633912037</v>
      </c>
      <c r="G654" s="4"/>
      <c r="H654" s="9"/>
      <c r="I654" s="9"/>
      <c r="J654" s="9"/>
      <c r="K654" s="9"/>
      <c r="L654" s="9"/>
      <c r="M654" s="9"/>
    </row>
    <row r="655" spans="1:13" x14ac:dyDescent="0.55000000000000004">
      <c r="A655" s="4" t="s">
        <v>10565</v>
      </c>
      <c r="B655" s="60">
        <v>1.2544E-2</v>
      </c>
      <c r="C655" s="60">
        <v>0.20210700000000001</v>
      </c>
      <c r="D655" s="60">
        <v>-0.30003800000000003</v>
      </c>
      <c r="E655" s="4"/>
      <c r="F655" s="75">
        <v>44690.606633912037</v>
      </c>
      <c r="G655" s="4"/>
      <c r="H655" s="9"/>
      <c r="I655" s="9"/>
      <c r="J655" s="9"/>
      <c r="K655" s="9"/>
      <c r="L655" s="9"/>
      <c r="M655" s="9"/>
    </row>
    <row r="656" spans="1:13" x14ac:dyDescent="0.55000000000000004">
      <c r="A656" s="4" t="s">
        <v>10566</v>
      </c>
      <c r="B656" s="60">
        <v>-0.115092</v>
      </c>
      <c r="C656" s="60">
        <v>0.20234199999999999</v>
      </c>
      <c r="D656" s="60">
        <v>0.74510699999999996</v>
      </c>
      <c r="E656" s="4"/>
      <c r="F656" s="75">
        <v>44690.606633912037</v>
      </c>
      <c r="G656" s="4"/>
      <c r="H656" s="9"/>
      <c r="I656" s="9"/>
      <c r="J656" s="9"/>
      <c r="K656" s="9"/>
      <c r="L656" s="9"/>
      <c r="M656" s="9"/>
    </row>
    <row r="657" spans="1:13" x14ac:dyDescent="0.55000000000000004">
      <c r="A657" s="4" t="s">
        <v>10567</v>
      </c>
      <c r="B657" s="60">
        <v>1.2533000000000001E-2</v>
      </c>
      <c r="C657" s="60">
        <v>0.20222300000000001</v>
      </c>
      <c r="D657" s="60">
        <v>0.73002</v>
      </c>
      <c r="E657" s="4"/>
      <c r="F657" s="75">
        <v>44690.606633912037</v>
      </c>
      <c r="G657" s="4"/>
      <c r="H657" s="9"/>
      <c r="I657" s="9"/>
      <c r="J657" s="9"/>
      <c r="K657" s="9"/>
      <c r="L657" s="9"/>
      <c r="M657" s="9"/>
    </row>
    <row r="658" spans="1:13" x14ac:dyDescent="0.55000000000000004">
      <c r="A658" s="4" t="s">
        <v>10568</v>
      </c>
      <c r="B658" s="60">
        <v>-0.15343799999999999</v>
      </c>
      <c r="C658" s="60">
        <v>-0.16355</v>
      </c>
      <c r="D658" s="60">
        <v>-1.081121</v>
      </c>
      <c r="E658" s="4"/>
      <c r="F658" s="75">
        <v>44690.606633912037</v>
      </c>
      <c r="G658" s="4"/>
      <c r="H658" s="9"/>
      <c r="I658" s="9"/>
      <c r="J658" s="9"/>
      <c r="K658" s="9"/>
      <c r="L658" s="9"/>
      <c r="M658" s="9"/>
    </row>
    <row r="659" spans="1:13" x14ac:dyDescent="0.55000000000000004">
      <c r="A659" s="4" t="s">
        <v>10569</v>
      </c>
      <c r="B659" s="60">
        <v>-0.15343999999999999</v>
      </c>
      <c r="C659" s="60">
        <v>0.163329</v>
      </c>
      <c r="D659" s="60">
        <v>-1.0812029999999999</v>
      </c>
      <c r="E659" s="4"/>
      <c r="F659" s="75">
        <v>44690.606633912037</v>
      </c>
      <c r="G659" s="4"/>
      <c r="H659" s="9"/>
      <c r="I659" s="9"/>
      <c r="J659" s="9"/>
      <c r="K659" s="9"/>
      <c r="L659" s="9"/>
      <c r="M659" s="9"/>
    </row>
    <row r="660" spans="1:13" x14ac:dyDescent="0.55000000000000004">
      <c r="A660" s="4" t="s">
        <v>10570</v>
      </c>
      <c r="B660" s="60">
        <v>-0.153395</v>
      </c>
      <c r="C660" s="60">
        <v>-0.16358</v>
      </c>
      <c r="D660" s="60">
        <v>6.8865999999999997E-2</v>
      </c>
      <c r="E660" s="4"/>
      <c r="F660" s="75">
        <v>44690.606633912037</v>
      </c>
      <c r="G660" s="4"/>
      <c r="H660" s="9"/>
      <c r="I660" s="9"/>
      <c r="J660" s="9"/>
      <c r="K660" s="9"/>
      <c r="L660" s="9"/>
      <c r="M660" s="9"/>
    </row>
    <row r="661" spans="1:13" x14ac:dyDescent="0.55000000000000004">
      <c r="A661" s="4" t="s">
        <v>10571</v>
      </c>
      <c r="B661" s="60">
        <v>-0.153396</v>
      </c>
      <c r="C661" s="60">
        <v>0.163332</v>
      </c>
      <c r="D661" s="60">
        <v>6.8754999999999997E-2</v>
      </c>
      <c r="E661" s="4"/>
      <c r="F661" s="75">
        <v>44690.606633912037</v>
      </c>
      <c r="G661" s="4"/>
      <c r="H661" s="9"/>
      <c r="I661" s="9"/>
      <c r="J661" s="9"/>
      <c r="K661" s="9"/>
      <c r="L661" s="9"/>
      <c r="M661" s="9"/>
    </row>
    <row r="662" spans="1:13" x14ac:dyDescent="0.55000000000000004">
      <c r="A662" s="4" t="s">
        <v>10572</v>
      </c>
      <c r="B662" s="60">
        <v>0</v>
      </c>
      <c r="C662" s="60">
        <v>0</v>
      </c>
      <c r="D662" s="60">
        <v>0</v>
      </c>
      <c r="E662" s="4"/>
      <c r="F662" s="75">
        <v>44690.606633912037</v>
      </c>
      <c r="G662" s="4"/>
      <c r="H662" s="9"/>
      <c r="I662" s="9"/>
      <c r="J662" s="9"/>
      <c r="K662" s="9"/>
      <c r="L662" s="9"/>
      <c r="M662" s="9"/>
    </row>
    <row r="663" spans="1:13" x14ac:dyDescent="0.55000000000000004">
      <c r="A663" s="4" t="s">
        <v>10574</v>
      </c>
      <c r="B663" s="60">
        <v>-1.0970000000000001E-2</v>
      </c>
      <c r="C663" s="60">
        <v>-6.0000000000000002E-6</v>
      </c>
      <c r="D663" s="60">
        <v>-0.29985800000000001</v>
      </c>
      <c r="E663" s="4"/>
      <c r="F663" s="75">
        <v>44690.606684375001</v>
      </c>
      <c r="G663" s="4"/>
      <c r="H663" s="9">
        <v>116.14399999999999</v>
      </c>
      <c r="I663" s="9">
        <v>116.16200000000001</v>
      </c>
      <c r="J663" s="9">
        <v>279.44299999999998</v>
      </c>
      <c r="K663" s="9">
        <f>H663-116.264</f>
        <v>-0.12000000000000455</v>
      </c>
      <c r="L663" s="9">
        <f>I663-116.264</f>
        <v>-0.10199999999998965</v>
      </c>
      <c r="M663" s="9">
        <f>J663-279.5</f>
        <v>-5.7000000000016371E-2</v>
      </c>
    </row>
    <row r="664" spans="1:13" x14ac:dyDescent="0.55000000000000004">
      <c r="A664" s="4" t="s">
        <v>10575</v>
      </c>
      <c r="B664" s="60">
        <v>-0.11491700000000001</v>
      </c>
      <c r="C664" s="60">
        <v>0.20258399999999999</v>
      </c>
      <c r="D664" s="60">
        <v>-1.3448279999999999</v>
      </c>
      <c r="E664" s="4"/>
      <c r="F664" s="75">
        <v>44690.606684375001</v>
      </c>
      <c r="G664" s="4"/>
      <c r="H664" s="9"/>
      <c r="I664" s="9"/>
      <c r="J664" s="9"/>
      <c r="K664" s="9"/>
      <c r="L664" s="9"/>
      <c r="M664" s="9"/>
    </row>
    <row r="665" spans="1:13" x14ac:dyDescent="0.55000000000000004">
      <c r="A665" s="4" t="s">
        <v>10576</v>
      </c>
      <c r="B665" s="60">
        <v>1.2688E-2</v>
      </c>
      <c r="C665" s="60">
        <v>0.20217099999999999</v>
      </c>
      <c r="D665" s="60">
        <v>-1.329979</v>
      </c>
      <c r="E665" s="4"/>
      <c r="F665" s="75">
        <v>44690.606684375001</v>
      </c>
      <c r="G665" s="4"/>
      <c r="H665" s="9"/>
      <c r="I665" s="9"/>
      <c r="J665" s="9"/>
      <c r="K665" s="9"/>
      <c r="L665" s="9"/>
      <c r="M665" s="9"/>
    </row>
    <row r="666" spans="1:13" x14ac:dyDescent="0.55000000000000004">
      <c r="A666" s="4" t="s">
        <v>10577</v>
      </c>
      <c r="B666" s="60">
        <v>-0.11490499999999999</v>
      </c>
      <c r="C666" s="60">
        <v>0.20233000000000001</v>
      </c>
      <c r="D666" s="60">
        <v>-0.29971300000000001</v>
      </c>
      <c r="E666" s="4"/>
      <c r="F666" s="75">
        <v>44690.606684375001</v>
      </c>
      <c r="G666" s="4"/>
      <c r="H666" s="9"/>
      <c r="I666" s="9"/>
      <c r="J666" s="9"/>
      <c r="K666" s="9"/>
      <c r="L666" s="9"/>
      <c r="M666" s="9"/>
    </row>
    <row r="667" spans="1:13" x14ac:dyDescent="0.55000000000000004">
      <c r="A667" s="4" t="s">
        <v>10578</v>
      </c>
      <c r="B667" s="60">
        <v>1.2664999999999999E-2</v>
      </c>
      <c r="C667" s="60">
        <v>0.20216899999999999</v>
      </c>
      <c r="D667" s="60">
        <v>-0.29987200000000003</v>
      </c>
      <c r="E667" s="4"/>
      <c r="F667" s="75">
        <v>44690.606684375001</v>
      </c>
      <c r="G667" s="4"/>
      <c r="H667" s="9"/>
      <c r="I667" s="9"/>
      <c r="J667" s="9"/>
      <c r="K667" s="9"/>
      <c r="L667" s="9"/>
      <c r="M667" s="9"/>
    </row>
    <row r="668" spans="1:13" x14ac:dyDescent="0.55000000000000004">
      <c r="A668" s="4" t="s">
        <v>10579</v>
      </c>
      <c r="B668" s="60">
        <v>-0.11484900000000001</v>
      </c>
      <c r="C668" s="60">
        <v>0.20216799999999999</v>
      </c>
      <c r="D668" s="60">
        <v>0.74529400000000001</v>
      </c>
      <c r="E668" s="4"/>
      <c r="F668" s="75">
        <v>44690.606684375001</v>
      </c>
      <c r="G668" s="4"/>
      <c r="H668" s="9"/>
      <c r="I668" s="9"/>
      <c r="J668" s="9"/>
      <c r="K668" s="9"/>
      <c r="L668" s="9"/>
      <c r="M668" s="9"/>
    </row>
    <row r="669" spans="1:13" x14ac:dyDescent="0.55000000000000004">
      <c r="A669" s="4" t="s">
        <v>10580</v>
      </c>
      <c r="B669" s="60">
        <v>1.2637000000000001E-2</v>
      </c>
      <c r="C669" s="60">
        <v>0.20219699999999999</v>
      </c>
      <c r="D669" s="60">
        <v>0.73019999999999996</v>
      </c>
      <c r="E669" s="4"/>
      <c r="F669" s="75">
        <v>44690.606684375001</v>
      </c>
      <c r="G669" s="4"/>
      <c r="H669" s="9"/>
      <c r="I669" s="9"/>
      <c r="J669" s="9"/>
      <c r="K669" s="9"/>
      <c r="L669" s="9"/>
      <c r="M669" s="9"/>
    </row>
    <row r="670" spans="1:13" x14ac:dyDescent="0.55000000000000004">
      <c r="A670" s="4" t="s">
        <v>10581</v>
      </c>
      <c r="B670" s="60">
        <v>-0.15348200000000001</v>
      </c>
      <c r="C670" s="60">
        <v>-0.163577</v>
      </c>
      <c r="D670" s="60">
        <v>-1.0810109999999999</v>
      </c>
      <c r="E670" s="4"/>
      <c r="F670" s="75">
        <v>44690.606684375001</v>
      </c>
      <c r="G670" s="4"/>
      <c r="H670" s="9"/>
      <c r="I670" s="9"/>
      <c r="J670" s="9"/>
      <c r="K670" s="9"/>
      <c r="L670" s="9"/>
      <c r="M670" s="9"/>
    </row>
    <row r="671" spans="1:13" x14ac:dyDescent="0.55000000000000004">
      <c r="A671" s="4" t="s">
        <v>10582</v>
      </c>
      <c r="B671" s="60">
        <v>-0.15345900000000001</v>
      </c>
      <c r="C671" s="60">
        <v>0.16347800000000001</v>
      </c>
      <c r="D671" s="60">
        <v>-1.0810390000000001</v>
      </c>
      <c r="E671" s="4"/>
      <c r="F671" s="75">
        <v>44690.606684375001</v>
      </c>
      <c r="G671" s="4"/>
      <c r="H671" s="9"/>
      <c r="I671" s="9"/>
      <c r="J671" s="9"/>
      <c r="K671" s="9"/>
      <c r="L671" s="9"/>
      <c r="M671" s="9"/>
    </row>
    <row r="672" spans="1:13" x14ac:dyDescent="0.55000000000000004">
      <c r="A672" s="4" t="s">
        <v>10583</v>
      </c>
      <c r="B672" s="60">
        <v>-0.153478</v>
      </c>
      <c r="C672" s="60">
        <v>-0.16350999999999999</v>
      </c>
      <c r="D672" s="60">
        <v>6.8953E-2</v>
      </c>
      <c r="E672" s="4"/>
      <c r="F672" s="75">
        <v>44690.606684375001</v>
      </c>
      <c r="G672" s="4"/>
      <c r="H672" s="9"/>
      <c r="I672" s="9"/>
      <c r="J672" s="9"/>
      <c r="K672" s="9"/>
      <c r="L672" s="9"/>
      <c r="M672" s="9"/>
    </row>
    <row r="673" spans="1:13" x14ac:dyDescent="0.55000000000000004">
      <c r="A673" s="4" t="s">
        <v>10584</v>
      </c>
      <c r="B673" s="60">
        <v>-0.15357599999999999</v>
      </c>
      <c r="C673" s="60">
        <v>0.16338900000000001</v>
      </c>
      <c r="D673" s="60">
        <v>6.8864999999999996E-2</v>
      </c>
      <c r="E673" s="4"/>
      <c r="F673" s="75">
        <v>44690.606684375001</v>
      </c>
      <c r="G673" s="4"/>
      <c r="H673" s="9"/>
      <c r="I673" s="9"/>
      <c r="J673" s="9"/>
      <c r="K673" s="9"/>
      <c r="L673" s="9"/>
      <c r="M673" s="9"/>
    </row>
    <row r="674" spans="1:13" x14ac:dyDescent="0.55000000000000004">
      <c r="A674" s="4" t="s">
        <v>10585</v>
      </c>
      <c r="B674" s="60">
        <v>0</v>
      </c>
      <c r="C674" s="60">
        <v>0</v>
      </c>
      <c r="D674" s="60">
        <v>0</v>
      </c>
      <c r="E674" s="4"/>
      <c r="F674" s="75">
        <v>44690.606684375001</v>
      </c>
      <c r="G674" s="4"/>
      <c r="H674" s="9"/>
      <c r="I674" s="9"/>
      <c r="J674" s="9"/>
      <c r="K674" s="9"/>
      <c r="L674" s="9"/>
      <c r="M674" s="9"/>
    </row>
    <row r="675" spans="1:13" x14ac:dyDescent="0.55000000000000004">
      <c r="A675" s="4" t="s">
        <v>10587</v>
      </c>
      <c r="B675" s="60">
        <v>-1.0972000000000001E-2</v>
      </c>
      <c r="C675" s="60">
        <v>9.9999999999999995E-7</v>
      </c>
      <c r="D675" s="60">
        <v>-0.30013499999999999</v>
      </c>
      <c r="E675" s="4"/>
      <c r="F675" s="75">
        <v>44690.606714236113</v>
      </c>
      <c r="G675" s="4"/>
      <c r="H675" s="9">
        <v>116.176</v>
      </c>
      <c r="I675" s="9">
        <v>116.248</v>
      </c>
      <c r="J675" s="9">
        <v>279.42499999999995</v>
      </c>
      <c r="K675" s="9">
        <f>H675-116.264</f>
        <v>-8.7999999999993861E-2</v>
      </c>
      <c r="L675" s="9">
        <f>I675-116.264</f>
        <v>-1.5999999999991132E-2</v>
      </c>
      <c r="M675" s="9">
        <f>J675-279.5</f>
        <v>-7.5000000000045475E-2</v>
      </c>
    </row>
    <row r="676" spans="1:13" x14ac:dyDescent="0.55000000000000004">
      <c r="A676" s="4" t="s">
        <v>10588</v>
      </c>
      <c r="B676" s="60">
        <v>-0.114926</v>
      </c>
      <c r="C676" s="60">
        <v>0.202181</v>
      </c>
      <c r="D676" s="60">
        <v>-1.345108</v>
      </c>
      <c r="E676" s="4"/>
      <c r="F676" s="75">
        <v>44690.606714236113</v>
      </c>
      <c r="G676" s="4"/>
      <c r="H676" s="9"/>
      <c r="I676" s="9"/>
      <c r="J676" s="9"/>
      <c r="K676" s="9"/>
      <c r="L676" s="9"/>
      <c r="M676" s="9"/>
    </row>
    <row r="677" spans="1:13" x14ac:dyDescent="0.55000000000000004">
      <c r="A677" s="4" t="s">
        <v>10589</v>
      </c>
      <c r="B677" s="60">
        <v>1.259E-2</v>
      </c>
      <c r="C677" s="60">
        <v>0.20216799999999999</v>
      </c>
      <c r="D677" s="60">
        <v>-1.330225</v>
      </c>
      <c r="E677" s="4"/>
      <c r="F677" s="75">
        <v>44690.606714236113</v>
      </c>
      <c r="G677" s="4"/>
      <c r="H677" s="9"/>
      <c r="I677" s="9"/>
      <c r="J677" s="9"/>
      <c r="K677" s="9"/>
      <c r="L677" s="9"/>
      <c r="M677" s="9"/>
    </row>
    <row r="678" spans="1:13" x14ac:dyDescent="0.55000000000000004">
      <c r="A678" s="4" t="s">
        <v>10590</v>
      </c>
      <c r="B678" s="60">
        <v>-0.11490300000000001</v>
      </c>
      <c r="C678" s="60">
        <v>0.20218700000000001</v>
      </c>
      <c r="D678" s="60">
        <v>-0.30004799999999998</v>
      </c>
      <c r="E678" s="4"/>
      <c r="F678" s="75">
        <v>44690.606714236113</v>
      </c>
      <c r="G678" s="4"/>
      <c r="H678" s="9"/>
      <c r="I678" s="9"/>
      <c r="J678" s="9"/>
      <c r="K678" s="9"/>
      <c r="L678" s="9"/>
      <c r="M678" s="9"/>
    </row>
    <row r="679" spans="1:13" x14ac:dyDescent="0.55000000000000004">
      <c r="A679" s="4" t="s">
        <v>10591</v>
      </c>
      <c r="B679" s="60">
        <v>1.2612E-2</v>
      </c>
      <c r="C679" s="60">
        <v>0.20215</v>
      </c>
      <c r="D679" s="60">
        <v>-0.30016999999999999</v>
      </c>
      <c r="E679" s="4"/>
      <c r="F679" s="75">
        <v>44690.606714236113</v>
      </c>
      <c r="G679" s="4"/>
      <c r="H679" s="9"/>
      <c r="I679" s="9"/>
      <c r="J679" s="9"/>
      <c r="K679" s="9"/>
      <c r="L679" s="9"/>
      <c r="M679" s="9"/>
    </row>
    <row r="680" spans="1:13" x14ac:dyDescent="0.55000000000000004">
      <c r="A680" s="4" t="s">
        <v>10592</v>
      </c>
      <c r="B680" s="60">
        <v>-0.114928</v>
      </c>
      <c r="C680" s="60">
        <v>0.20225399999999999</v>
      </c>
      <c r="D680" s="60">
        <v>0.74491600000000002</v>
      </c>
      <c r="E680" s="4"/>
      <c r="F680" s="75">
        <v>44690.606714236113</v>
      </c>
      <c r="G680" s="4"/>
      <c r="H680" s="9"/>
      <c r="I680" s="9"/>
      <c r="J680" s="9"/>
      <c r="K680" s="9"/>
      <c r="L680" s="9"/>
      <c r="M680" s="9"/>
    </row>
    <row r="681" spans="1:13" x14ac:dyDescent="0.55000000000000004">
      <c r="A681" s="4" t="s">
        <v>10593</v>
      </c>
      <c r="B681" s="60">
        <v>1.2626E-2</v>
      </c>
      <c r="C681" s="60">
        <v>0.20218900000000001</v>
      </c>
      <c r="D681" s="60">
        <v>0.72987299999999999</v>
      </c>
      <c r="E681" s="4"/>
      <c r="F681" s="75">
        <v>44690.606714236113</v>
      </c>
      <c r="G681" s="4"/>
      <c r="H681" s="9"/>
      <c r="I681" s="9"/>
      <c r="J681" s="9"/>
      <c r="K681" s="9"/>
      <c r="L681" s="9"/>
      <c r="M681" s="9"/>
    </row>
    <row r="682" spans="1:13" x14ac:dyDescent="0.55000000000000004">
      <c r="A682" s="4" t="s">
        <v>10594</v>
      </c>
      <c r="B682" s="60">
        <v>-0.153475</v>
      </c>
      <c r="C682" s="60">
        <v>-0.163551</v>
      </c>
      <c r="D682" s="60">
        <v>-1.081234</v>
      </c>
      <c r="E682" s="4"/>
      <c r="F682" s="75">
        <v>44690.606714236113</v>
      </c>
      <c r="G682" s="4"/>
      <c r="H682" s="9"/>
      <c r="I682" s="9"/>
      <c r="J682" s="9"/>
      <c r="K682" s="9"/>
      <c r="L682" s="9"/>
      <c r="M682" s="9"/>
    </row>
    <row r="683" spans="1:13" x14ac:dyDescent="0.55000000000000004">
      <c r="A683" s="4" t="s">
        <v>10595</v>
      </c>
      <c r="B683" s="60">
        <v>-0.15347</v>
      </c>
      <c r="C683" s="60">
        <v>0.16337699999999999</v>
      </c>
      <c r="D683" s="60">
        <v>-1.0813900000000001</v>
      </c>
      <c r="E683" s="4"/>
      <c r="F683" s="75">
        <v>44690.606714236113</v>
      </c>
      <c r="G683" s="4"/>
      <c r="H683" s="9"/>
      <c r="I683" s="9"/>
      <c r="J683" s="9"/>
      <c r="K683" s="9"/>
      <c r="L683" s="9"/>
      <c r="M683" s="9"/>
    </row>
    <row r="684" spans="1:13" x14ac:dyDescent="0.55000000000000004">
      <c r="A684" s="4" t="s">
        <v>10596</v>
      </c>
      <c r="B684" s="60">
        <v>-0.15343399999999999</v>
      </c>
      <c r="C684" s="60">
        <v>-0.16356899999999999</v>
      </c>
      <c r="D684" s="60">
        <v>6.8753999999999996E-2</v>
      </c>
      <c r="E684" s="4"/>
      <c r="F684" s="75">
        <v>44690.606714236113</v>
      </c>
      <c r="G684" s="4"/>
      <c r="H684" s="9"/>
      <c r="I684" s="9"/>
      <c r="J684" s="9"/>
      <c r="K684" s="9"/>
      <c r="L684" s="9"/>
      <c r="M684" s="9"/>
    </row>
    <row r="685" spans="1:13" x14ac:dyDescent="0.55000000000000004">
      <c r="A685" s="4" t="s">
        <v>10597</v>
      </c>
      <c r="B685" s="60">
        <v>-0.15343899999999999</v>
      </c>
      <c r="C685" s="60">
        <v>0.16331100000000001</v>
      </c>
      <c r="D685" s="60">
        <v>6.8613999999999994E-2</v>
      </c>
      <c r="E685" s="4"/>
      <c r="F685" s="75">
        <v>44690.606714236113</v>
      </c>
      <c r="G685" s="4"/>
      <c r="H685" s="9"/>
      <c r="I685" s="9"/>
      <c r="J685" s="9"/>
      <c r="K685" s="9"/>
      <c r="L685" s="9"/>
      <c r="M685" s="9"/>
    </row>
    <row r="686" spans="1:13" x14ac:dyDescent="0.55000000000000004">
      <c r="A686" s="4" t="s">
        <v>10598</v>
      </c>
      <c r="B686" s="60">
        <v>0</v>
      </c>
      <c r="C686" s="60">
        <v>0</v>
      </c>
      <c r="D686" s="60">
        <v>0</v>
      </c>
      <c r="E686" s="4"/>
      <c r="F686" s="75">
        <v>44690.606714236113</v>
      </c>
      <c r="G686" s="4"/>
      <c r="H686" s="9"/>
      <c r="I686" s="9"/>
      <c r="J686" s="9"/>
      <c r="K686" s="9"/>
      <c r="L686" s="9"/>
      <c r="M686" s="9"/>
    </row>
    <row r="687" spans="1:13" x14ac:dyDescent="0.55000000000000004">
      <c r="A687" s="4" t="s">
        <v>10600</v>
      </c>
      <c r="B687" s="60">
        <v>-1.0971E-2</v>
      </c>
      <c r="C687" s="60">
        <v>1.4E-5</v>
      </c>
      <c r="D687" s="60">
        <v>-0.29997499999999999</v>
      </c>
      <c r="E687" s="4"/>
      <c r="F687" s="75">
        <v>44690.606763425923</v>
      </c>
      <c r="G687" s="4"/>
      <c r="H687" s="9">
        <v>116.116</v>
      </c>
      <c r="I687" s="9">
        <v>116.19699999999999</v>
      </c>
      <c r="J687" s="9">
        <v>279.459</v>
      </c>
      <c r="K687" s="9">
        <f>H687-116.264</f>
        <v>-0.14799999999999613</v>
      </c>
      <c r="L687" s="9">
        <f>I687-116.264</f>
        <v>-6.7000000000007276E-2</v>
      </c>
      <c r="M687" s="9">
        <f>J687-279.5</f>
        <v>-4.0999999999996817E-2</v>
      </c>
    </row>
    <row r="688" spans="1:13" x14ac:dyDescent="0.55000000000000004">
      <c r="A688" s="4" t="s">
        <v>10601</v>
      </c>
      <c r="B688" s="60">
        <v>-0.11485099999999999</v>
      </c>
      <c r="C688" s="60">
        <v>0.20223099999999999</v>
      </c>
      <c r="D688" s="60">
        <v>-1.344929</v>
      </c>
      <c r="E688" s="4"/>
      <c r="F688" s="75">
        <v>44690.606763425923</v>
      </c>
      <c r="G688" s="4"/>
      <c r="H688" s="9"/>
      <c r="I688" s="9"/>
      <c r="J688" s="9"/>
      <c r="K688" s="9"/>
      <c r="L688" s="9"/>
      <c r="M688" s="9"/>
    </row>
    <row r="689" spans="1:13" x14ac:dyDescent="0.55000000000000004">
      <c r="A689" s="4" t="s">
        <v>10602</v>
      </c>
      <c r="B689" s="60">
        <v>1.2647E-2</v>
      </c>
      <c r="C689" s="60">
        <v>0.202181</v>
      </c>
      <c r="D689" s="60">
        <v>-1.3300920000000001</v>
      </c>
      <c r="E689" s="4"/>
      <c r="F689" s="75">
        <v>44690.606763425923</v>
      </c>
      <c r="G689" s="4"/>
      <c r="H689" s="9"/>
      <c r="I689" s="9"/>
      <c r="J689" s="9"/>
      <c r="K689" s="9"/>
      <c r="L689" s="9"/>
      <c r="M689" s="9"/>
    </row>
    <row r="690" spans="1:13" x14ac:dyDescent="0.55000000000000004">
      <c r="A690" s="4" t="s">
        <v>10603</v>
      </c>
      <c r="B690" s="60">
        <v>-0.114867</v>
      </c>
      <c r="C690" s="60">
        <v>0.202234</v>
      </c>
      <c r="D690" s="60">
        <v>-0.29984499999999997</v>
      </c>
      <c r="E690" s="4"/>
      <c r="F690" s="75">
        <v>44690.606763425923</v>
      </c>
      <c r="G690" s="4"/>
      <c r="H690" s="9"/>
      <c r="I690" s="9"/>
      <c r="J690" s="9"/>
      <c r="K690" s="9"/>
      <c r="L690" s="9"/>
      <c r="M690" s="9"/>
    </row>
    <row r="691" spans="1:13" x14ac:dyDescent="0.55000000000000004">
      <c r="A691" s="4" t="s">
        <v>10604</v>
      </c>
      <c r="B691" s="60">
        <v>1.2572E-2</v>
      </c>
      <c r="C691" s="60">
        <v>0.20216700000000001</v>
      </c>
      <c r="D691" s="60">
        <v>-0.30003400000000002</v>
      </c>
      <c r="E691" s="4"/>
      <c r="F691" s="75">
        <v>44690.606763425923</v>
      </c>
      <c r="G691" s="4"/>
      <c r="H691" s="9"/>
      <c r="I691" s="9"/>
      <c r="J691" s="9"/>
      <c r="K691" s="9"/>
      <c r="L691" s="9"/>
      <c r="M691" s="9"/>
    </row>
    <row r="692" spans="1:13" x14ac:dyDescent="0.55000000000000004">
      <c r="A692" s="4" t="s">
        <v>10605</v>
      </c>
      <c r="B692" s="60">
        <v>-0.114811</v>
      </c>
      <c r="C692" s="60">
        <v>0.20216799999999999</v>
      </c>
      <c r="D692" s="60">
        <v>0.74520600000000004</v>
      </c>
      <c r="E692" s="4"/>
      <c r="F692" s="75">
        <v>44690.606763425923</v>
      </c>
      <c r="G692" s="4"/>
      <c r="H692" s="9"/>
      <c r="I692" s="9"/>
      <c r="J692" s="9"/>
      <c r="K692" s="9"/>
      <c r="L692" s="9"/>
      <c r="M692" s="9"/>
    </row>
    <row r="693" spans="1:13" x14ac:dyDescent="0.55000000000000004">
      <c r="A693" s="4" t="s">
        <v>10606</v>
      </c>
      <c r="B693" s="60">
        <v>1.2596E-2</v>
      </c>
      <c r="C693" s="60">
        <v>0.20214099999999999</v>
      </c>
      <c r="D693" s="60">
        <v>0.72997599999999996</v>
      </c>
      <c r="E693" s="4"/>
      <c r="F693" s="75">
        <v>44690.606763425923</v>
      </c>
      <c r="G693" s="4"/>
      <c r="H693" s="9"/>
      <c r="I693" s="9"/>
      <c r="J693" s="9"/>
      <c r="K693" s="9"/>
      <c r="L693" s="9"/>
      <c r="M693" s="9"/>
    </row>
    <row r="694" spans="1:13" x14ac:dyDescent="0.55000000000000004">
      <c r="A694" s="4" t="s">
        <v>10607</v>
      </c>
      <c r="B694" s="60">
        <v>-0.15349499999999999</v>
      </c>
      <c r="C694" s="60">
        <v>-0.16349900000000001</v>
      </c>
      <c r="D694" s="60">
        <v>-1.0810709999999999</v>
      </c>
      <c r="E694" s="4"/>
      <c r="F694" s="75">
        <v>44690.606763425923</v>
      </c>
      <c r="G694" s="4"/>
      <c r="H694" s="9"/>
      <c r="I694" s="9"/>
      <c r="J694" s="9"/>
      <c r="K694" s="9"/>
      <c r="L694" s="9"/>
      <c r="M694" s="9"/>
    </row>
    <row r="695" spans="1:13" x14ac:dyDescent="0.55000000000000004">
      <c r="A695" s="4" t="s">
        <v>10608</v>
      </c>
      <c r="B695" s="60">
        <v>-0.153418</v>
      </c>
      <c r="C695" s="60">
        <v>0.16339600000000001</v>
      </c>
      <c r="D695" s="60">
        <v>-1.081142</v>
      </c>
      <c r="E695" s="4"/>
      <c r="F695" s="75">
        <v>44690.606763425923</v>
      </c>
      <c r="G695" s="4"/>
      <c r="H695" s="9"/>
      <c r="I695" s="9"/>
      <c r="J695" s="9"/>
      <c r="K695" s="9"/>
      <c r="L695" s="9"/>
      <c r="M695" s="9"/>
    </row>
    <row r="696" spans="1:13" x14ac:dyDescent="0.55000000000000004">
      <c r="A696" s="4" t="s">
        <v>10609</v>
      </c>
      <c r="B696" s="60">
        <v>-0.153526</v>
      </c>
      <c r="C696" s="60">
        <v>-0.163525</v>
      </c>
      <c r="D696" s="60">
        <v>6.8904000000000007E-2</v>
      </c>
      <c r="E696" s="4"/>
      <c r="F696" s="75">
        <v>44690.606763425923</v>
      </c>
      <c r="G696" s="4"/>
      <c r="H696" s="9"/>
      <c r="I696" s="9"/>
      <c r="J696" s="9"/>
      <c r="K696" s="9"/>
      <c r="L696" s="9"/>
      <c r="M696" s="9"/>
    </row>
    <row r="697" spans="1:13" x14ac:dyDescent="0.55000000000000004">
      <c r="A697" s="4" t="s">
        <v>10610</v>
      </c>
      <c r="B697" s="60">
        <v>-0.15340500000000001</v>
      </c>
      <c r="C697" s="60">
        <v>0.16337699999999999</v>
      </c>
      <c r="D697" s="60">
        <v>6.8821999999999994E-2</v>
      </c>
      <c r="E697" s="4"/>
      <c r="F697" s="75">
        <v>44690.606763425923</v>
      </c>
      <c r="G697" s="4"/>
      <c r="H697" s="9"/>
      <c r="I697" s="9"/>
      <c r="J697" s="9"/>
      <c r="K697" s="9"/>
      <c r="L697" s="9"/>
      <c r="M697" s="9"/>
    </row>
    <row r="698" spans="1:13" x14ac:dyDescent="0.55000000000000004">
      <c r="A698" s="4" t="s">
        <v>10611</v>
      </c>
      <c r="B698" s="60">
        <v>0</v>
      </c>
      <c r="C698" s="60">
        <v>0</v>
      </c>
      <c r="D698" s="60">
        <v>0</v>
      </c>
      <c r="E698" s="4"/>
      <c r="F698" s="75">
        <v>44690.606763425923</v>
      </c>
      <c r="G698" s="4"/>
      <c r="H698" s="9"/>
      <c r="I698" s="9"/>
      <c r="J698" s="9"/>
      <c r="K698" s="9"/>
      <c r="L698" s="9"/>
      <c r="M698" s="9"/>
    </row>
    <row r="699" spans="1:13" x14ac:dyDescent="0.55000000000000004">
      <c r="A699" s="4" t="s">
        <v>10613</v>
      </c>
      <c r="B699" s="60">
        <v>-1.0966E-2</v>
      </c>
      <c r="C699" s="60">
        <v>-9.9999999999999995E-7</v>
      </c>
      <c r="D699" s="60">
        <v>-0.29949199999999998</v>
      </c>
      <c r="E699" s="4"/>
      <c r="F699" s="75">
        <v>44690.60681365741</v>
      </c>
      <c r="G699" s="4"/>
      <c r="H699" s="9">
        <v>116.28700000000001</v>
      </c>
      <c r="I699" s="9">
        <v>116.27800000000001</v>
      </c>
      <c r="J699" s="9">
        <v>279.43099999999998</v>
      </c>
      <c r="K699" s="9">
        <f>H699-116.264</f>
        <v>2.3000000000010346E-2</v>
      </c>
      <c r="L699" s="9">
        <f>I699-116.264</f>
        <v>1.4000000000010004E-2</v>
      </c>
      <c r="M699" s="9">
        <f>J699-279.5</f>
        <v>-6.9000000000016826E-2</v>
      </c>
    </row>
    <row r="700" spans="1:13" x14ac:dyDescent="0.55000000000000004">
      <c r="A700" s="4" t="s">
        <v>10614</v>
      </c>
      <c r="B700" s="60">
        <v>-0.115008</v>
      </c>
      <c r="C700" s="60">
        <v>0.20219300000000001</v>
      </c>
      <c r="D700" s="60">
        <v>-1.3445720000000001</v>
      </c>
      <c r="E700" s="4"/>
      <c r="F700" s="75">
        <v>44690.60681365741</v>
      </c>
      <c r="G700" s="4"/>
      <c r="H700" s="9"/>
      <c r="I700" s="9"/>
      <c r="J700" s="9"/>
      <c r="K700" s="9"/>
      <c r="L700" s="9"/>
      <c r="M700" s="9"/>
    </row>
    <row r="701" spans="1:13" x14ac:dyDescent="0.55000000000000004">
      <c r="A701" s="4" t="s">
        <v>10615</v>
      </c>
      <c r="B701" s="60">
        <v>1.2604000000000001E-2</v>
      </c>
      <c r="C701" s="60">
        <v>0.202186</v>
      </c>
      <c r="D701" s="60">
        <v>-1.329688</v>
      </c>
      <c r="E701" s="4"/>
      <c r="F701" s="75">
        <v>44690.60681365741</v>
      </c>
      <c r="G701" s="4"/>
      <c r="H701" s="9"/>
      <c r="I701" s="9"/>
      <c r="J701" s="9"/>
      <c r="K701" s="9"/>
      <c r="L701" s="9"/>
      <c r="M701" s="9"/>
    </row>
    <row r="702" spans="1:13" x14ac:dyDescent="0.55000000000000004">
      <c r="A702" s="4" t="s">
        <v>10616</v>
      </c>
      <c r="B702" s="60">
        <v>-0.11493200000000001</v>
      </c>
      <c r="C702" s="60">
        <v>0.20222300000000001</v>
      </c>
      <c r="D702" s="60">
        <v>-0.29941499999999999</v>
      </c>
      <c r="E702" s="4"/>
      <c r="F702" s="75">
        <v>44690.60681365741</v>
      </c>
      <c r="G702" s="4"/>
      <c r="H702" s="9"/>
      <c r="I702" s="9"/>
      <c r="J702" s="9"/>
      <c r="K702" s="9"/>
      <c r="L702" s="9"/>
      <c r="M702" s="9"/>
    </row>
    <row r="703" spans="1:13" x14ac:dyDescent="0.55000000000000004">
      <c r="A703" s="4" t="s">
        <v>10617</v>
      </c>
      <c r="B703" s="60">
        <v>1.2609E-2</v>
      </c>
      <c r="C703" s="60">
        <v>0.20224500000000001</v>
      </c>
      <c r="D703" s="60">
        <v>-0.29960700000000001</v>
      </c>
      <c r="E703" s="4"/>
      <c r="F703" s="75">
        <v>44690.60681365741</v>
      </c>
      <c r="G703" s="4"/>
      <c r="H703" s="9"/>
      <c r="I703" s="9"/>
      <c r="J703" s="9"/>
      <c r="K703" s="9"/>
      <c r="L703" s="9"/>
      <c r="M703" s="9"/>
    </row>
    <row r="704" spans="1:13" x14ac:dyDescent="0.55000000000000004">
      <c r="A704" s="4" t="s">
        <v>10618</v>
      </c>
      <c r="B704" s="60">
        <v>-0.114871</v>
      </c>
      <c r="C704" s="60">
        <v>0.20220099999999999</v>
      </c>
      <c r="D704" s="60">
        <v>0.74565400000000004</v>
      </c>
      <c r="E704" s="4"/>
      <c r="F704" s="75">
        <v>44690.60681365741</v>
      </c>
      <c r="G704" s="4"/>
      <c r="H704" s="9"/>
      <c r="I704" s="9"/>
      <c r="J704" s="9"/>
      <c r="K704" s="9"/>
      <c r="L704" s="9"/>
      <c r="M704" s="9"/>
    </row>
    <row r="705" spans="1:13" x14ac:dyDescent="0.55000000000000004">
      <c r="A705" s="4" t="s">
        <v>10619</v>
      </c>
      <c r="B705" s="60">
        <v>1.2645999999999999E-2</v>
      </c>
      <c r="C705" s="60">
        <v>0.202213</v>
      </c>
      <c r="D705" s="60">
        <v>0.73046100000000003</v>
      </c>
      <c r="E705" s="4"/>
      <c r="F705" s="75">
        <v>44690.60681365741</v>
      </c>
      <c r="G705" s="4"/>
      <c r="H705" s="9"/>
      <c r="I705" s="9"/>
      <c r="J705" s="9"/>
      <c r="K705" s="9"/>
      <c r="L705" s="9"/>
      <c r="M705" s="9"/>
    </row>
    <row r="706" spans="1:13" x14ac:dyDescent="0.55000000000000004">
      <c r="A706" s="4" t="s">
        <v>10620</v>
      </c>
      <c r="B706" s="60">
        <v>-0.15345200000000001</v>
      </c>
      <c r="C706" s="60">
        <v>-0.16359699999999999</v>
      </c>
      <c r="D706" s="60">
        <v>-1.080646</v>
      </c>
      <c r="E706" s="4"/>
      <c r="F706" s="75">
        <v>44690.60681365741</v>
      </c>
      <c r="G706" s="4"/>
      <c r="H706" s="9"/>
      <c r="I706" s="9"/>
      <c r="J706" s="9"/>
      <c r="K706" s="9"/>
      <c r="L706" s="9"/>
      <c r="M706" s="9"/>
    </row>
    <row r="707" spans="1:13" x14ac:dyDescent="0.55000000000000004">
      <c r="A707" s="4" t="s">
        <v>10621</v>
      </c>
      <c r="B707" s="60">
        <v>-0.15346199999999999</v>
      </c>
      <c r="C707" s="60">
        <v>0.163387</v>
      </c>
      <c r="D707" s="60">
        <v>-1.0807199999999999</v>
      </c>
      <c r="E707" s="4"/>
      <c r="F707" s="75">
        <v>44690.60681365741</v>
      </c>
      <c r="G707" s="4"/>
      <c r="H707" s="9"/>
      <c r="I707" s="9"/>
      <c r="J707" s="9"/>
      <c r="K707" s="9"/>
      <c r="L707" s="9"/>
      <c r="M707" s="9"/>
    </row>
    <row r="708" spans="1:13" x14ac:dyDescent="0.55000000000000004">
      <c r="A708" s="4" t="s">
        <v>10622</v>
      </c>
      <c r="B708" s="60">
        <v>-0.15342700000000001</v>
      </c>
      <c r="C708" s="60">
        <v>-0.16361999999999999</v>
      </c>
      <c r="D708" s="60">
        <v>6.9306000000000006E-2</v>
      </c>
      <c r="E708" s="4"/>
      <c r="F708" s="75">
        <v>44690.60681365741</v>
      </c>
      <c r="G708" s="4"/>
      <c r="H708" s="9"/>
      <c r="I708" s="9"/>
      <c r="J708" s="9"/>
      <c r="K708" s="9"/>
      <c r="L708" s="9"/>
      <c r="M708" s="9"/>
    </row>
    <row r="709" spans="1:13" x14ac:dyDescent="0.55000000000000004">
      <c r="A709" s="4" t="s">
        <v>10623</v>
      </c>
      <c r="B709" s="60">
        <v>-0.15345300000000001</v>
      </c>
      <c r="C709" s="60">
        <v>0.16344</v>
      </c>
      <c r="D709" s="60">
        <v>6.9231000000000001E-2</v>
      </c>
      <c r="E709" s="4"/>
      <c r="F709" s="75">
        <v>44690.60681365741</v>
      </c>
      <c r="G709" s="4"/>
      <c r="H709" s="9"/>
      <c r="I709" s="9"/>
      <c r="J709" s="9"/>
      <c r="K709" s="9"/>
      <c r="L709" s="9"/>
      <c r="M709" s="9"/>
    </row>
    <row r="710" spans="1:13" x14ac:dyDescent="0.55000000000000004">
      <c r="A710" s="4" t="s">
        <v>10624</v>
      </c>
      <c r="B710" s="60">
        <v>0</v>
      </c>
      <c r="C710" s="60">
        <v>0</v>
      </c>
      <c r="D710" s="60">
        <v>0</v>
      </c>
      <c r="E710" s="4"/>
      <c r="F710" s="75">
        <v>44690.60681365741</v>
      </c>
      <c r="G710" s="4"/>
      <c r="H710" s="9"/>
      <c r="I710" s="9"/>
      <c r="J710" s="9"/>
      <c r="K710" s="9"/>
      <c r="L710" s="9"/>
      <c r="M710" s="9"/>
    </row>
    <row r="711" spans="1:13" x14ac:dyDescent="0.55000000000000004">
      <c r="A711" s="4" t="s">
        <v>10626</v>
      </c>
      <c r="B711" s="60">
        <v>-1.0966999999999999E-2</v>
      </c>
      <c r="C711" s="60">
        <v>-2.6999999999999999E-5</v>
      </c>
      <c r="D711" s="60">
        <v>-0.29961199999999999</v>
      </c>
      <c r="E711" s="4"/>
      <c r="F711" s="75">
        <v>44690.606863310182</v>
      </c>
      <c r="G711" s="4"/>
      <c r="H711" s="9">
        <v>116.363</v>
      </c>
      <c r="I711" s="9">
        <v>116.35599999999999</v>
      </c>
      <c r="J711" s="9">
        <v>279.43299999999999</v>
      </c>
      <c r="K711" s="9">
        <f>H711-116.264</f>
        <v>9.9000000000003752E-2</v>
      </c>
      <c r="L711" s="9">
        <f>I711-116.264</f>
        <v>9.1999999999998749E-2</v>
      </c>
      <c r="M711" s="9">
        <f>J711-279.5</f>
        <v>-6.7000000000007276E-2</v>
      </c>
    </row>
    <row r="712" spans="1:13" x14ac:dyDescent="0.55000000000000004">
      <c r="A712" s="4" t="s">
        <v>10627</v>
      </c>
      <c r="B712" s="60">
        <v>-0.114879</v>
      </c>
      <c r="C712" s="60">
        <v>0.202177</v>
      </c>
      <c r="D712" s="60">
        <v>-1.344684</v>
      </c>
      <c r="E712" s="4"/>
      <c r="F712" s="75">
        <v>44690.606863310182</v>
      </c>
      <c r="G712" s="4"/>
      <c r="H712" s="9"/>
      <c r="I712" s="9"/>
      <c r="J712" s="9"/>
      <c r="K712" s="9"/>
      <c r="L712" s="9"/>
      <c r="M712" s="9"/>
    </row>
    <row r="713" spans="1:13" x14ac:dyDescent="0.55000000000000004">
      <c r="A713" s="4" t="s">
        <v>10628</v>
      </c>
      <c r="B713" s="60">
        <v>1.2736000000000001E-2</v>
      </c>
      <c r="C713" s="60">
        <v>0.20225599999999999</v>
      </c>
      <c r="D713" s="60">
        <v>-1.3296950000000001</v>
      </c>
      <c r="E713" s="4"/>
      <c r="F713" s="75">
        <v>44690.606863310182</v>
      </c>
      <c r="G713" s="4"/>
      <c r="H713" s="9"/>
      <c r="I713" s="9"/>
      <c r="J713" s="9"/>
      <c r="K713" s="9"/>
      <c r="L713" s="9"/>
      <c r="M713" s="9"/>
    </row>
    <row r="714" spans="1:13" x14ac:dyDescent="0.55000000000000004">
      <c r="A714" s="4" t="s">
        <v>10629</v>
      </c>
      <c r="B714" s="60">
        <v>-0.11493100000000001</v>
      </c>
      <c r="C714" s="60">
        <v>0.20220099999999999</v>
      </c>
      <c r="D714" s="60">
        <v>-0.29955700000000002</v>
      </c>
      <c r="E714" s="4"/>
      <c r="F714" s="75">
        <v>44690.606863310182</v>
      </c>
      <c r="G714" s="4"/>
      <c r="H714" s="9"/>
      <c r="I714" s="9"/>
      <c r="J714" s="9"/>
      <c r="K714" s="9"/>
      <c r="L714" s="9"/>
      <c r="M714" s="9"/>
    </row>
    <row r="715" spans="1:13" x14ac:dyDescent="0.55000000000000004">
      <c r="A715" s="4" t="s">
        <v>10630</v>
      </c>
      <c r="B715" s="60">
        <v>1.2616E-2</v>
      </c>
      <c r="C715" s="60">
        <v>0.202269</v>
      </c>
      <c r="D715" s="60">
        <v>-0.29971500000000001</v>
      </c>
      <c r="E715" s="4"/>
      <c r="F715" s="75">
        <v>44690.606863310182</v>
      </c>
      <c r="G715" s="4"/>
      <c r="H715" s="9"/>
      <c r="I715" s="9"/>
      <c r="J715" s="9"/>
      <c r="K715" s="9"/>
      <c r="L715" s="9"/>
      <c r="M715" s="9"/>
    </row>
    <row r="716" spans="1:13" x14ac:dyDescent="0.55000000000000004">
      <c r="A716" s="4" t="s">
        <v>10631</v>
      </c>
      <c r="B716" s="60">
        <v>-0.114899</v>
      </c>
      <c r="C716" s="60">
        <v>0.202232</v>
      </c>
      <c r="D716" s="60">
        <v>0.74550399999999994</v>
      </c>
      <c r="E716" s="4"/>
      <c r="F716" s="75">
        <v>44690.606863310182</v>
      </c>
      <c r="G716" s="4"/>
      <c r="H716" s="9"/>
      <c r="I716" s="9"/>
      <c r="J716" s="9"/>
      <c r="K716" s="9"/>
      <c r="L716" s="9"/>
      <c r="M716" s="9"/>
    </row>
    <row r="717" spans="1:13" x14ac:dyDescent="0.55000000000000004">
      <c r="A717" s="4" t="s">
        <v>10632</v>
      </c>
      <c r="B717" s="60">
        <v>1.2621E-2</v>
      </c>
      <c r="C717" s="60">
        <v>0.20228099999999999</v>
      </c>
      <c r="D717" s="60">
        <v>0.73030099999999998</v>
      </c>
      <c r="E717" s="4"/>
      <c r="F717" s="75">
        <v>44690.606863310182</v>
      </c>
      <c r="G717" s="4"/>
      <c r="H717" s="9"/>
      <c r="I717" s="9"/>
      <c r="J717" s="9"/>
      <c r="K717" s="9"/>
      <c r="L717" s="9"/>
      <c r="M717" s="9"/>
    </row>
    <row r="718" spans="1:13" x14ac:dyDescent="0.55000000000000004">
      <c r="A718" s="4" t="s">
        <v>10633</v>
      </c>
      <c r="B718" s="60">
        <v>-0.15345700000000001</v>
      </c>
      <c r="C718" s="60">
        <v>-0.16350100000000001</v>
      </c>
      <c r="D718" s="60">
        <v>-1.0807800000000001</v>
      </c>
      <c r="E718" s="4"/>
      <c r="F718" s="75">
        <v>44690.606863310182</v>
      </c>
      <c r="G718" s="4"/>
      <c r="H718" s="9"/>
      <c r="I718" s="9"/>
      <c r="J718" s="9"/>
      <c r="K718" s="9"/>
      <c r="L718" s="9"/>
      <c r="M718" s="9"/>
    </row>
    <row r="719" spans="1:13" x14ac:dyDescent="0.55000000000000004">
      <c r="A719" s="4" t="s">
        <v>10634</v>
      </c>
      <c r="B719" s="60">
        <v>-0.153471</v>
      </c>
      <c r="C719" s="60">
        <v>0.163468</v>
      </c>
      <c r="D719" s="60">
        <v>-1.0808899999999999</v>
      </c>
      <c r="E719" s="4"/>
      <c r="F719" s="75">
        <v>44690.606863310182</v>
      </c>
      <c r="G719" s="4"/>
      <c r="H719" s="9"/>
      <c r="I719" s="9"/>
      <c r="J719" s="9"/>
      <c r="K719" s="9"/>
      <c r="L719" s="9"/>
      <c r="M719" s="9"/>
    </row>
    <row r="720" spans="1:13" x14ac:dyDescent="0.55000000000000004">
      <c r="A720" s="4" t="s">
        <v>10635</v>
      </c>
      <c r="B720" s="60">
        <v>-0.153396</v>
      </c>
      <c r="C720" s="60">
        <v>-0.163572</v>
      </c>
      <c r="D720" s="60">
        <v>6.9195000000000007E-2</v>
      </c>
      <c r="E720" s="4"/>
      <c r="F720" s="75">
        <v>44690.606863310182</v>
      </c>
      <c r="G720" s="4"/>
      <c r="H720" s="9"/>
      <c r="I720" s="9"/>
      <c r="J720" s="9"/>
      <c r="K720" s="9"/>
      <c r="L720" s="9"/>
      <c r="M720" s="9"/>
    </row>
    <row r="721" spans="1:13" x14ac:dyDescent="0.55000000000000004">
      <c r="A721" s="4" t="s">
        <v>10636</v>
      </c>
      <c r="B721" s="60">
        <v>-0.15349299999999999</v>
      </c>
      <c r="C721" s="60">
        <v>0.163495</v>
      </c>
      <c r="D721" s="60">
        <v>6.9084999999999994E-2</v>
      </c>
      <c r="E721" s="4"/>
      <c r="F721" s="75">
        <v>44690.606863310182</v>
      </c>
      <c r="G721" s="4"/>
      <c r="H721" s="9"/>
      <c r="I721" s="9"/>
      <c r="J721" s="9"/>
      <c r="K721" s="9"/>
      <c r="L721" s="9"/>
      <c r="M721" s="9"/>
    </row>
    <row r="722" spans="1:13" x14ac:dyDescent="0.55000000000000004">
      <c r="A722" s="4" t="s">
        <v>10637</v>
      </c>
      <c r="B722" s="60">
        <v>0</v>
      </c>
      <c r="C722" s="60">
        <v>0</v>
      </c>
      <c r="D722" s="60">
        <v>0</v>
      </c>
      <c r="E722" s="4"/>
      <c r="F722" s="75">
        <v>44690.606863310182</v>
      </c>
      <c r="G722" s="4"/>
      <c r="H722" s="9"/>
      <c r="I722" s="9"/>
      <c r="J722" s="9"/>
      <c r="K722" s="9"/>
      <c r="L722" s="9"/>
      <c r="M722" s="9"/>
    </row>
    <row r="723" spans="1:13" x14ac:dyDescent="0.55000000000000004">
      <c r="A723" s="4" t="s">
        <v>10639</v>
      </c>
      <c r="B723" s="60">
        <v>-1.0975E-2</v>
      </c>
      <c r="C723" s="60">
        <v>-9.9999999999999995E-7</v>
      </c>
      <c r="D723" s="60">
        <v>-0.300371</v>
      </c>
      <c r="E723" s="4"/>
      <c r="F723" s="75">
        <v>44690.606894791665</v>
      </c>
      <c r="G723" s="4"/>
      <c r="H723" s="9">
        <v>116.283</v>
      </c>
      <c r="I723" s="9">
        <v>116.30799999999999</v>
      </c>
      <c r="J723" s="9">
        <v>279.46300000000002</v>
      </c>
      <c r="K723" s="9">
        <f>H723-116.264</f>
        <v>1.9000000000005457E-2</v>
      </c>
      <c r="L723" s="9">
        <f>I723-116.264</f>
        <v>4.399999999999693E-2</v>
      </c>
      <c r="M723" s="9">
        <f>J723-279.5</f>
        <v>-3.6999999999977717E-2</v>
      </c>
    </row>
    <row r="724" spans="1:13" x14ac:dyDescent="0.55000000000000004">
      <c r="A724" s="4" t="s">
        <v>10640</v>
      </c>
      <c r="B724" s="60">
        <v>-0.114909</v>
      </c>
      <c r="C724" s="60">
        <v>0.20225199999999999</v>
      </c>
      <c r="D724" s="60">
        <v>-1.3453630000000001</v>
      </c>
      <c r="E724" s="4"/>
      <c r="F724" s="75">
        <v>44690.606894791665</v>
      </c>
      <c r="G724" s="4"/>
      <c r="H724" s="9"/>
      <c r="I724" s="9"/>
      <c r="J724" s="9"/>
      <c r="K724" s="9"/>
      <c r="L724" s="9"/>
      <c r="M724" s="9"/>
    </row>
    <row r="725" spans="1:13" x14ac:dyDescent="0.55000000000000004">
      <c r="A725" s="4" t="s">
        <v>10641</v>
      </c>
      <c r="B725" s="60">
        <v>1.2730999999999999E-2</v>
      </c>
      <c r="C725" s="60">
        <v>0.20243</v>
      </c>
      <c r="D725" s="60">
        <v>-1.330471</v>
      </c>
      <c r="E725" s="4"/>
      <c r="F725" s="75">
        <v>44690.606894791665</v>
      </c>
      <c r="G725" s="4"/>
      <c r="H725" s="9"/>
      <c r="I725" s="9"/>
      <c r="J725" s="9"/>
      <c r="K725" s="9"/>
      <c r="L725" s="9"/>
      <c r="M725" s="9"/>
    </row>
    <row r="726" spans="1:13" x14ac:dyDescent="0.55000000000000004">
      <c r="A726" s="4" t="s">
        <v>10642</v>
      </c>
      <c r="B726" s="60">
        <v>-0.114979</v>
      </c>
      <c r="C726" s="60">
        <v>0.20217199999999999</v>
      </c>
      <c r="D726" s="60">
        <v>-0.30029299999999998</v>
      </c>
      <c r="E726" s="4"/>
      <c r="F726" s="75">
        <v>44690.606894791665</v>
      </c>
      <c r="G726" s="4"/>
      <c r="H726" s="9"/>
      <c r="I726" s="9"/>
      <c r="J726" s="9"/>
      <c r="K726" s="9"/>
      <c r="L726" s="9"/>
      <c r="M726" s="9"/>
    </row>
    <row r="727" spans="1:13" x14ac:dyDescent="0.55000000000000004">
      <c r="A727" s="4" t="s">
        <v>10643</v>
      </c>
      <c r="B727" s="60">
        <v>1.2584E-2</v>
      </c>
      <c r="C727" s="60">
        <v>0.202372</v>
      </c>
      <c r="D727" s="60">
        <v>-0.30041299999999999</v>
      </c>
      <c r="E727" s="4"/>
      <c r="F727" s="75">
        <v>44690.606894791665</v>
      </c>
      <c r="G727" s="4"/>
      <c r="H727" s="9"/>
      <c r="I727" s="9"/>
      <c r="J727" s="9"/>
      <c r="K727" s="9"/>
      <c r="L727" s="9"/>
      <c r="M727" s="9"/>
    </row>
    <row r="728" spans="1:13" x14ac:dyDescent="0.55000000000000004">
      <c r="A728" s="4" t="s">
        <v>10644</v>
      </c>
      <c r="B728" s="60">
        <v>-0.114978</v>
      </c>
      <c r="C728" s="60">
        <v>0.20216899999999999</v>
      </c>
      <c r="D728" s="60">
        <v>0.74479399999999996</v>
      </c>
      <c r="E728" s="4"/>
      <c r="F728" s="75">
        <v>44690.606894791665</v>
      </c>
      <c r="G728" s="4"/>
      <c r="H728" s="9"/>
      <c r="I728" s="9"/>
      <c r="J728" s="9"/>
      <c r="K728" s="9"/>
      <c r="L728" s="9"/>
      <c r="M728" s="9"/>
    </row>
    <row r="729" spans="1:13" x14ac:dyDescent="0.55000000000000004">
      <c r="A729" s="4" t="s">
        <v>10645</v>
      </c>
      <c r="B729" s="60">
        <v>1.2656000000000001E-2</v>
      </c>
      <c r="C729" s="60">
        <v>0.20238200000000001</v>
      </c>
      <c r="D729" s="60">
        <v>0.729653</v>
      </c>
      <c r="E729" s="4"/>
      <c r="F729" s="75">
        <v>44690.606894791665</v>
      </c>
      <c r="G729" s="4"/>
      <c r="H729" s="9"/>
      <c r="I729" s="9"/>
      <c r="J729" s="9"/>
      <c r="K729" s="9"/>
      <c r="L729" s="9"/>
      <c r="M729" s="9"/>
    </row>
    <row r="730" spans="1:13" x14ac:dyDescent="0.55000000000000004">
      <c r="A730" s="4" t="s">
        <v>10646</v>
      </c>
      <c r="B730" s="60">
        <v>-0.15335699999999999</v>
      </c>
      <c r="C730" s="60">
        <v>-0.163628</v>
      </c>
      <c r="D730" s="60">
        <v>-1.0815779999999999</v>
      </c>
      <c r="E730" s="4"/>
      <c r="F730" s="75">
        <v>44690.606894791665</v>
      </c>
      <c r="G730" s="4"/>
      <c r="H730" s="9"/>
      <c r="I730" s="9"/>
      <c r="J730" s="9"/>
      <c r="K730" s="9"/>
      <c r="L730" s="9"/>
      <c r="M730" s="9"/>
    </row>
    <row r="731" spans="1:13" x14ac:dyDescent="0.55000000000000004">
      <c r="A731" s="4" t="s">
        <v>10647</v>
      </c>
      <c r="B731" s="60">
        <v>-0.15343100000000001</v>
      </c>
      <c r="C731" s="60">
        <v>0.163434</v>
      </c>
      <c r="D731" s="60">
        <v>-1.081599</v>
      </c>
      <c r="E731" s="4"/>
      <c r="F731" s="75">
        <v>44690.606894791665</v>
      </c>
      <c r="G731" s="4"/>
      <c r="H731" s="9"/>
      <c r="I731" s="9"/>
      <c r="J731" s="9"/>
      <c r="K731" s="9"/>
      <c r="L731" s="9"/>
      <c r="M731" s="9"/>
    </row>
    <row r="732" spans="1:13" x14ac:dyDescent="0.55000000000000004">
      <c r="A732" s="4" t="s">
        <v>10648</v>
      </c>
      <c r="B732" s="60">
        <v>-0.15340500000000001</v>
      </c>
      <c r="C732" s="60">
        <v>-0.16361600000000001</v>
      </c>
      <c r="D732" s="60">
        <v>6.8463999999999997E-2</v>
      </c>
      <c r="E732" s="4"/>
      <c r="F732" s="75">
        <v>44690.606894791665</v>
      </c>
      <c r="G732" s="4"/>
      <c r="H732" s="9"/>
      <c r="I732" s="9"/>
      <c r="J732" s="9"/>
      <c r="K732" s="9"/>
      <c r="L732" s="9"/>
      <c r="M732" s="9"/>
    </row>
    <row r="733" spans="1:13" x14ac:dyDescent="0.55000000000000004">
      <c r="A733" s="4" t="s">
        <v>10649</v>
      </c>
      <c r="B733" s="60">
        <v>-0.153445</v>
      </c>
      <c r="C733" s="60">
        <v>0.16334899999999999</v>
      </c>
      <c r="D733" s="60">
        <v>6.8363999999999994E-2</v>
      </c>
      <c r="E733" s="4"/>
      <c r="F733" s="75">
        <v>44690.606894791665</v>
      </c>
      <c r="G733" s="4"/>
      <c r="H733" s="9"/>
      <c r="I733" s="9"/>
      <c r="J733" s="9"/>
      <c r="K733" s="9"/>
      <c r="L733" s="9"/>
      <c r="M733" s="9"/>
    </row>
    <row r="734" spans="1:13" x14ac:dyDescent="0.55000000000000004">
      <c r="A734" s="4" t="s">
        <v>10650</v>
      </c>
      <c r="B734" s="60">
        <v>0</v>
      </c>
      <c r="C734" s="60">
        <v>0</v>
      </c>
      <c r="D734" s="60">
        <v>0</v>
      </c>
      <c r="E734" s="4"/>
      <c r="F734" s="75">
        <v>44690.606894791665</v>
      </c>
      <c r="G734" s="4"/>
      <c r="H734" s="9"/>
      <c r="I734" s="9"/>
      <c r="J734" s="9"/>
      <c r="K734" s="9"/>
      <c r="L734" s="9"/>
      <c r="M734" s="9"/>
    </row>
    <row r="735" spans="1:13" x14ac:dyDescent="0.55000000000000004">
      <c r="A735" s="4" t="s">
        <v>10652</v>
      </c>
      <c r="B735" s="60">
        <v>-1.0965000000000001E-2</v>
      </c>
      <c r="C735" s="60">
        <v>3.0000000000000001E-6</v>
      </c>
      <c r="D735" s="60">
        <v>-0.29942800000000003</v>
      </c>
      <c r="E735" s="4"/>
      <c r="F735" s="75">
        <v>44690.606947569446</v>
      </c>
      <c r="G735" s="4"/>
      <c r="H735" s="9">
        <v>116.20400000000001</v>
      </c>
      <c r="I735" s="9">
        <v>116.215</v>
      </c>
      <c r="J735" s="9">
        <v>279.49800000000005</v>
      </c>
      <c r="K735" s="9">
        <f>H735-116.264</f>
        <v>-5.9999999999988063E-2</v>
      </c>
      <c r="L735" s="9">
        <f>I735-116.264</f>
        <v>-4.8999999999992383E-2</v>
      </c>
      <c r="M735" s="9">
        <f>J735-279.5</f>
        <v>-1.9999999999527063E-3</v>
      </c>
    </row>
    <row r="736" spans="1:13" x14ac:dyDescent="0.55000000000000004">
      <c r="A736" s="4" t="s">
        <v>10653</v>
      </c>
      <c r="B736" s="60">
        <v>-0.114897</v>
      </c>
      <c r="C736" s="60">
        <v>0.202183</v>
      </c>
      <c r="D736" s="60">
        <v>-1.34446</v>
      </c>
      <c r="E736" s="4"/>
      <c r="F736" s="75">
        <v>44690.606947569446</v>
      </c>
      <c r="G736" s="4"/>
      <c r="H736" s="9"/>
      <c r="I736" s="9"/>
      <c r="J736" s="9"/>
      <c r="K736" s="9"/>
      <c r="L736" s="9"/>
      <c r="M736" s="9"/>
    </row>
    <row r="737" spans="1:13" x14ac:dyDescent="0.55000000000000004">
      <c r="A737" s="4" t="s">
        <v>10654</v>
      </c>
      <c r="B737" s="60">
        <v>1.2626E-2</v>
      </c>
      <c r="C737" s="60">
        <v>0.202158</v>
      </c>
      <c r="D737" s="60">
        <v>-1.329531</v>
      </c>
      <c r="E737" s="4"/>
      <c r="F737" s="75">
        <v>44690.606947569446</v>
      </c>
      <c r="G737" s="4"/>
      <c r="H737" s="9"/>
      <c r="I737" s="9"/>
      <c r="J737" s="9"/>
      <c r="K737" s="9"/>
      <c r="L737" s="9"/>
      <c r="M737" s="9"/>
    </row>
    <row r="738" spans="1:13" x14ac:dyDescent="0.55000000000000004">
      <c r="A738" s="4" t="s">
        <v>10655</v>
      </c>
      <c r="B738" s="60">
        <v>-0.114953</v>
      </c>
      <c r="C738" s="60">
        <v>0.20211999999999999</v>
      </c>
      <c r="D738" s="60">
        <v>-0.29935200000000001</v>
      </c>
      <c r="E738" s="4"/>
      <c r="F738" s="75">
        <v>44690.606947569446</v>
      </c>
      <c r="G738" s="4"/>
      <c r="H738" s="9"/>
      <c r="I738" s="9"/>
      <c r="J738" s="9"/>
      <c r="K738" s="9"/>
      <c r="L738" s="9"/>
      <c r="M738" s="9"/>
    </row>
    <row r="739" spans="1:13" x14ac:dyDescent="0.55000000000000004">
      <c r="A739" s="4" t="s">
        <v>10656</v>
      </c>
      <c r="B739" s="60">
        <v>1.2602E-2</v>
      </c>
      <c r="C739" s="60">
        <v>0.20216600000000001</v>
      </c>
      <c r="D739" s="60">
        <v>-0.29950500000000002</v>
      </c>
      <c r="E739" s="4"/>
      <c r="F739" s="75">
        <v>44690.606947569446</v>
      </c>
      <c r="G739" s="4"/>
      <c r="H739" s="9"/>
      <c r="I739" s="9"/>
      <c r="J739" s="9"/>
      <c r="K739" s="9"/>
      <c r="L739" s="9"/>
      <c r="M739" s="9"/>
    </row>
    <row r="740" spans="1:13" x14ac:dyDescent="0.55000000000000004">
      <c r="A740" s="4" t="s">
        <v>10657</v>
      </c>
      <c r="B740" s="60">
        <v>-0.114882</v>
      </c>
      <c r="C740" s="60">
        <v>0.20213100000000001</v>
      </c>
      <c r="D740" s="60">
        <v>0.74572899999999998</v>
      </c>
      <c r="E740" s="4"/>
      <c r="F740" s="75">
        <v>44690.606947569446</v>
      </c>
      <c r="G740" s="4"/>
      <c r="H740" s="9"/>
      <c r="I740" s="9"/>
      <c r="J740" s="9"/>
      <c r="K740" s="9"/>
      <c r="L740" s="9"/>
      <c r="M740" s="9"/>
    </row>
    <row r="741" spans="1:13" x14ac:dyDescent="0.55000000000000004">
      <c r="A741" s="4" t="s">
        <v>10658</v>
      </c>
      <c r="B741" s="60">
        <v>1.264E-2</v>
      </c>
      <c r="C741" s="60">
        <v>0.20213300000000001</v>
      </c>
      <c r="D741" s="60">
        <v>0.73055000000000003</v>
      </c>
      <c r="E741" s="4"/>
      <c r="F741" s="75">
        <v>44690.606947569446</v>
      </c>
      <c r="G741" s="4"/>
      <c r="H741" s="9"/>
      <c r="I741" s="9"/>
      <c r="J741" s="9"/>
      <c r="K741" s="9"/>
      <c r="L741" s="9"/>
      <c r="M741" s="9"/>
    </row>
    <row r="742" spans="1:13" x14ac:dyDescent="0.55000000000000004">
      <c r="A742" s="4" t="s">
        <v>10659</v>
      </c>
      <c r="B742" s="60">
        <v>-0.15354699999999999</v>
      </c>
      <c r="C742" s="60">
        <v>-0.16357099999999999</v>
      </c>
      <c r="D742" s="60">
        <v>-1.080605</v>
      </c>
      <c r="E742" s="4"/>
      <c r="F742" s="75">
        <v>44690.606947569446</v>
      </c>
      <c r="G742" s="4"/>
      <c r="H742" s="9"/>
      <c r="I742" s="9"/>
      <c r="J742" s="9"/>
      <c r="K742" s="9"/>
      <c r="L742" s="9"/>
      <c r="M742" s="9"/>
    </row>
    <row r="743" spans="1:13" x14ac:dyDescent="0.55000000000000004">
      <c r="A743" s="4" t="s">
        <v>10660</v>
      </c>
      <c r="B743" s="60">
        <v>-0.15357499999999999</v>
      </c>
      <c r="C743" s="60">
        <v>0.16331399999999999</v>
      </c>
      <c r="D743" s="60">
        <v>-1.0806579999999999</v>
      </c>
      <c r="E743" s="4"/>
      <c r="F743" s="75">
        <v>44690.606947569446</v>
      </c>
      <c r="G743" s="4"/>
      <c r="H743" s="9"/>
      <c r="I743" s="9"/>
      <c r="J743" s="9"/>
      <c r="K743" s="9"/>
      <c r="L743" s="9"/>
      <c r="M743" s="9"/>
    </row>
    <row r="744" spans="1:13" x14ac:dyDescent="0.55000000000000004">
      <c r="A744" s="4" t="s">
        <v>10661</v>
      </c>
      <c r="B744" s="60">
        <v>-0.15363499999999999</v>
      </c>
      <c r="C744" s="60">
        <v>-0.16363800000000001</v>
      </c>
      <c r="D744" s="60">
        <v>6.9407999999999997E-2</v>
      </c>
      <c r="E744" s="4"/>
      <c r="F744" s="75">
        <v>44690.606947569446</v>
      </c>
      <c r="G744" s="4"/>
      <c r="H744" s="9"/>
      <c r="I744" s="9"/>
      <c r="J744" s="9"/>
      <c r="K744" s="9"/>
      <c r="L744" s="9"/>
      <c r="M744" s="9"/>
    </row>
    <row r="745" spans="1:13" x14ac:dyDescent="0.55000000000000004">
      <c r="A745" s="4" t="s">
        <v>10662</v>
      </c>
      <c r="B745" s="60">
        <v>-0.153504</v>
      </c>
      <c r="C745" s="60">
        <v>0.16327700000000001</v>
      </c>
      <c r="D745" s="60">
        <v>6.9307999999999995E-2</v>
      </c>
      <c r="E745" s="4"/>
      <c r="F745" s="75">
        <v>44690.606947569446</v>
      </c>
      <c r="G745" s="4"/>
      <c r="H745" s="9"/>
      <c r="I745" s="9"/>
      <c r="J745" s="9"/>
      <c r="K745" s="9"/>
      <c r="L745" s="9"/>
      <c r="M745" s="9"/>
    </row>
    <row r="746" spans="1:13" x14ac:dyDescent="0.55000000000000004">
      <c r="A746" s="4" t="s">
        <v>10663</v>
      </c>
      <c r="B746" s="60">
        <v>0</v>
      </c>
      <c r="C746" s="60">
        <v>0</v>
      </c>
      <c r="D746" s="60">
        <v>0</v>
      </c>
      <c r="E746" s="4"/>
      <c r="F746" s="75">
        <v>44690.606947569446</v>
      </c>
      <c r="G746" s="4"/>
      <c r="H746" s="9"/>
      <c r="I746" s="9"/>
      <c r="J746" s="9"/>
      <c r="K746" s="9"/>
      <c r="L746" s="9"/>
      <c r="M746" s="9"/>
    </row>
    <row r="747" spans="1:13" x14ac:dyDescent="0.55000000000000004">
      <c r="A747" s="4" t="s">
        <v>10665</v>
      </c>
      <c r="B747" s="60">
        <v>-1.0966E-2</v>
      </c>
      <c r="C747" s="60">
        <v>3.0000000000000001E-6</v>
      </c>
      <c r="D747" s="60">
        <v>-0.29948599999999997</v>
      </c>
      <c r="E747" s="4"/>
      <c r="F747" s="75">
        <v>44690.60697685185</v>
      </c>
      <c r="G747" s="4"/>
      <c r="H747" s="9">
        <v>116.205</v>
      </c>
      <c r="I747" s="9">
        <v>116.27200000000001</v>
      </c>
      <c r="J747" s="9">
        <v>279.50099999999998</v>
      </c>
      <c r="K747" s="9">
        <f>H747-116.264</f>
        <v>-5.8999999999997499E-2</v>
      </c>
      <c r="L747" s="9">
        <f>I747-116.264</f>
        <v>8.0000000000097771E-3</v>
      </c>
      <c r="M747" s="9">
        <f>J747-279.5</f>
        <v>9.9999999997635314E-4</v>
      </c>
    </row>
    <row r="748" spans="1:13" x14ac:dyDescent="0.55000000000000004">
      <c r="A748" s="4" t="s">
        <v>10666</v>
      </c>
      <c r="B748" s="60">
        <v>-0.114966</v>
      </c>
      <c r="C748" s="60">
        <v>0.20213700000000001</v>
      </c>
      <c r="D748" s="60">
        <v>-1.344573</v>
      </c>
      <c r="E748" s="4"/>
      <c r="F748" s="75">
        <v>44690.60697685185</v>
      </c>
      <c r="G748" s="4"/>
      <c r="H748" s="9"/>
      <c r="I748" s="9"/>
      <c r="J748" s="9"/>
      <c r="K748" s="9"/>
      <c r="L748" s="9"/>
      <c r="M748" s="9"/>
    </row>
    <row r="749" spans="1:13" x14ac:dyDescent="0.55000000000000004">
      <c r="A749" s="4" t="s">
        <v>10667</v>
      </c>
      <c r="B749" s="60">
        <v>1.2585000000000001E-2</v>
      </c>
      <c r="C749" s="60">
        <v>0.20231099999999999</v>
      </c>
      <c r="D749" s="60">
        <v>-1.329596</v>
      </c>
      <c r="E749" s="4"/>
      <c r="F749" s="75">
        <v>44690.60697685185</v>
      </c>
      <c r="G749" s="4"/>
      <c r="H749" s="9"/>
      <c r="I749" s="9"/>
      <c r="J749" s="9"/>
      <c r="K749" s="9"/>
      <c r="L749" s="9"/>
      <c r="M749" s="9"/>
    </row>
    <row r="750" spans="1:13" x14ac:dyDescent="0.55000000000000004">
      <c r="A750" s="4" t="s">
        <v>10668</v>
      </c>
      <c r="B750" s="60">
        <v>-0.114993</v>
      </c>
      <c r="C750" s="60">
        <v>0.202154</v>
      </c>
      <c r="D750" s="60">
        <v>-0.29944799999999999</v>
      </c>
      <c r="E750" s="4"/>
      <c r="F750" s="75">
        <v>44690.60697685185</v>
      </c>
      <c r="G750" s="4"/>
      <c r="H750" s="9"/>
      <c r="I750" s="9"/>
      <c r="J750" s="9"/>
      <c r="K750" s="9"/>
      <c r="L750" s="9"/>
      <c r="M750" s="9"/>
    </row>
    <row r="751" spans="1:13" x14ac:dyDescent="0.55000000000000004">
      <c r="A751" s="4" t="s">
        <v>10669</v>
      </c>
      <c r="B751" s="60">
        <v>1.2566000000000001E-2</v>
      </c>
      <c r="C751" s="60">
        <v>0.20235700000000001</v>
      </c>
      <c r="D751" s="60">
        <v>-0.299566</v>
      </c>
      <c r="E751" s="4"/>
      <c r="F751" s="75">
        <v>44690.60697685185</v>
      </c>
      <c r="G751" s="4"/>
      <c r="H751" s="9"/>
      <c r="I751" s="9"/>
      <c r="J751" s="9"/>
      <c r="K751" s="9"/>
      <c r="L751" s="9"/>
      <c r="M751" s="9"/>
    </row>
    <row r="752" spans="1:13" x14ac:dyDescent="0.55000000000000004">
      <c r="A752" s="4" t="s">
        <v>10670</v>
      </c>
      <c r="B752" s="60">
        <v>-0.114916</v>
      </c>
      <c r="C752" s="60">
        <v>0.20211000000000001</v>
      </c>
      <c r="D752" s="60">
        <v>0.74562200000000001</v>
      </c>
      <c r="E752" s="4"/>
      <c r="F752" s="75">
        <v>44690.60697685185</v>
      </c>
      <c r="G752" s="4"/>
      <c r="H752" s="9"/>
      <c r="I752" s="9"/>
      <c r="J752" s="9"/>
      <c r="K752" s="9"/>
      <c r="L752" s="9"/>
      <c r="M752" s="9"/>
    </row>
    <row r="753" spans="1:13" x14ac:dyDescent="0.55000000000000004">
      <c r="A753" s="4" t="s">
        <v>10671</v>
      </c>
      <c r="B753" s="60">
        <v>1.2605E-2</v>
      </c>
      <c r="C753" s="60">
        <v>0.20231399999999999</v>
      </c>
      <c r="D753" s="60">
        <v>0.73056600000000005</v>
      </c>
      <c r="E753" s="4"/>
      <c r="F753" s="75">
        <v>44690.60697685185</v>
      </c>
      <c r="G753" s="4"/>
      <c r="H753" s="9"/>
      <c r="I753" s="9"/>
      <c r="J753" s="9"/>
      <c r="K753" s="9"/>
      <c r="L753" s="9"/>
      <c r="M753" s="9"/>
    </row>
    <row r="754" spans="1:13" x14ac:dyDescent="0.55000000000000004">
      <c r="A754" s="4" t="s">
        <v>10672</v>
      </c>
      <c r="B754" s="60">
        <v>-0.153447</v>
      </c>
      <c r="C754" s="60">
        <v>-0.163554</v>
      </c>
      <c r="D754" s="60">
        <v>-1.0806849999999999</v>
      </c>
      <c r="E754" s="4"/>
      <c r="F754" s="75">
        <v>44690.60697685185</v>
      </c>
      <c r="G754" s="4"/>
      <c r="H754" s="9"/>
      <c r="I754" s="9"/>
      <c r="J754" s="9"/>
      <c r="K754" s="9"/>
      <c r="L754" s="9"/>
      <c r="M754" s="9"/>
    </row>
    <row r="755" spans="1:13" x14ac:dyDescent="0.55000000000000004">
      <c r="A755" s="4" t="s">
        <v>10673</v>
      </c>
      <c r="B755" s="60">
        <v>-0.15367600000000001</v>
      </c>
      <c r="C755" s="60">
        <v>0.16334000000000001</v>
      </c>
      <c r="D755" s="60">
        <v>-1.0807450000000001</v>
      </c>
      <c r="E755" s="4"/>
      <c r="F755" s="75">
        <v>44690.60697685185</v>
      </c>
      <c r="G755" s="4"/>
      <c r="H755" s="9"/>
      <c r="I755" s="9"/>
      <c r="J755" s="9"/>
      <c r="K755" s="9"/>
      <c r="L755" s="9"/>
      <c r="M755" s="9"/>
    </row>
    <row r="756" spans="1:13" x14ac:dyDescent="0.55000000000000004">
      <c r="A756" s="4" t="s">
        <v>10674</v>
      </c>
      <c r="B756" s="60">
        <v>-0.15345200000000001</v>
      </c>
      <c r="C756" s="60">
        <v>-0.16358500000000001</v>
      </c>
      <c r="D756" s="60">
        <v>6.9260000000000002E-2</v>
      </c>
      <c r="E756" s="4"/>
      <c r="F756" s="75">
        <v>44690.60697685185</v>
      </c>
      <c r="G756" s="4"/>
      <c r="H756" s="9"/>
      <c r="I756" s="9"/>
      <c r="J756" s="9"/>
      <c r="K756" s="9"/>
      <c r="L756" s="9"/>
      <c r="M756" s="9"/>
    </row>
    <row r="757" spans="1:13" x14ac:dyDescent="0.55000000000000004">
      <c r="A757" s="4" t="s">
        <v>10675</v>
      </c>
      <c r="B757" s="60">
        <v>-0.153646</v>
      </c>
      <c r="C757" s="60">
        <v>0.16332199999999999</v>
      </c>
      <c r="D757" s="60">
        <v>6.9191000000000003E-2</v>
      </c>
      <c r="E757" s="4"/>
      <c r="F757" s="75">
        <v>44690.60697685185</v>
      </c>
      <c r="G757" s="4"/>
      <c r="H757" s="9"/>
      <c r="I757" s="9"/>
      <c r="J757" s="9"/>
      <c r="K757" s="9"/>
      <c r="L757" s="9"/>
      <c r="M757" s="9"/>
    </row>
    <row r="758" spans="1:13" x14ac:dyDescent="0.55000000000000004">
      <c r="A758" s="4" t="s">
        <v>10676</v>
      </c>
      <c r="B758" s="60">
        <v>0</v>
      </c>
      <c r="C758" s="60">
        <v>0</v>
      </c>
      <c r="D758" s="60">
        <v>0</v>
      </c>
      <c r="E758" s="4"/>
      <c r="F758" s="75">
        <v>44690.60697685185</v>
      </c>
      <c r="G758" s="4"/>
      <c r="H758" s="9"/>
      <c r="I758" s="9"/>
      <c r="J758" s="9"/>
      <c r="K758" s="9"/>
      <c r="L758" s="9"/>
      <c r="M758" s="9"/>
    </row>
    <row r="759" spans="1:13" x14ac:dyDescent="0.55000000000000004">
      <c r="A759" s="4" t="s">
        <v>10678</v>
      </c>
      <c r="B759" s="60">
        <v>-1.0972000000000001E-2</v>
      </c>
      <c r="C759" s="60">
        <v>-1.4E-5</v>
      </c>
      <c r="D759" s="60">
        <v>-0.300126</v>
      </c>
      <c r="E759" s="4"/>
      <c r="F759" s="75">
        <v>44690.607028472223</v>
      </c>
      <c r="G759" s="4"/>
      <c r="H759" s="9">
        <v>116.32000000000001</v>
      </c>
      <c r="I759" s="9">
        <v>116.38900000000001</v>
      </c>
      <c r="J759" s="9">
        <v>279.59199999999998</v>
      </c>
      <c r="K759" s="9">
        <f>H759-116.264</f>
        <v>5.6000000000011596E-2</v>
      </c>
      <c r="L759" s="9">
        <f>I759-116.264</f>
        <v>0.12500000000001421</v>
      </c>
      <c r="M759" s="9">
        <f>J759-279.5</f>
        <v>9.1999999999984539E-2</v>
      </c>
    </row>
    <row r="760" spans="1:13" x14ac:dyDescent="0.55000000000000004">
      <c r="A760" s="4" t="s">
        <v>10679</v>
      </c>
      <c r="B760" s="60">
        <v>-0.115039</v>
      </c>
      <c r="C760" s="60">
        <v>0.20215</v>
      </c>
      <c r="D760" s="60">
        <v>-1.3451519999999999</v>
      </c>
      <c r="E760" s="4"/>
      <c r="F760" s="75">
        <v>44690.607028472223</v>
      </c>
      <c r="G760" s="4"/>
      <c r="H760" s="9"/>
      <c r="I760" s="9"/>
      <c r="J760" s="9"/>
      <c r="K760" s="9"/>
      <c r="L760" s="9"/>
      <c r="M760" s="9"/>
    </row>
    <row r="761" spans="1:13" x14ac:dyDescent="0.55000000000000004">
      <c r="A761" s="4" t="s">
        <v>10680</v>
      </c>
      <c r="B761" s="60">
        <v>1.2557E-2</v>
      </c>
      <c r="C761" s="60">
        <v>0.20219200000000001</v>
      </c>
      <c r="D761" s="60">
        <v>-1.330219</v>
      </c>
      <c r="E761" s="4"/>
      <c r="F761" s="75">
        <v>44690.607028472223</v>
      </c>
      <c r="G761" s="4"/>
      <c r="H761" s="9"/>
      <c r="I761" s="9"/>
      <c r="J761" s="9"/>
      <c r="K761" s="9"/>
      <c r="L761" s="9"/>
      <c r="M761" s="9"/>
    </row>
    <row r="762" spans="1:13" x14ac:dyDescent="0.55000000000000004">
      <c r="A762" s="4" t="s">
        <v>10681</v>
      </c>
      <c r="B762" s="60">
        <v>-0.115034</v>
      </c>
      <c r="C762" s="60">
        <v>0.20228299999999999</v>
      </c>
      <c r="D762" s="60">
        <v>-0.30009599999999997</v>
      </c>
      <c r="E762" s="4"/>
      <c r="F762" s="75">
        <v>44690.607028472223</v>
      </c>
      <c r="G762" s="4"/>
      <c r="H762" s="9"/>
      <c r="I762" s="9"/>
      <c r="J762" s="9"/>
      <c r="K762" s="9"/>
      <c r="L762" s="9"/>
      <c r="M762" s="9"/>
    </row>
    <row r="763" spans="1:13" x14ac:dyDescent="0.55000000000000004">
      <c r="A763" s="4" t="s">
        <v>10682</v>
      </c>
      <c r="B763" s="60">
        <v>1.2413E-2</v>
      </c>
      <c r="C763" s="60">
        <v>0.20226</v>
      </c>
      <c r="D763" s="60">
        <v>-0.30026000000000003</v>
      </c>
      <c r="E763" s="4"/>
      <c r="F763" s="75">
        <v>44690.607028472223</v>
      </c>
      <c r="G763" s="4"/>
      <c r="H763" s="9"/>
      <c r="I763" s="9"/>
      <c r="J763" s="9"/>
      <c r="K763" s="9"/>
      <c r="L763" s="9"/>
      <c r="M763" s="9"/>
    </row>
    <row r="764" spans="1:13" x14ac:dyDescent="0.55000000000000004">
      <c r="A764" s="4" t="s">
        <v>10683</v>
      </c>
      <c r="B764" s="60">
        <v>-0.114992</v>
      </c>
      <c r="C764" s="60">
        <v>0.202186</v>
      </c>
      <c r="D764" s="60">
        <v>0.74501700000000004</v>
      </c>
      <c r="E764" s="4"/>
      <c r="F764" s="75">
        <v>44690.607028472223</v>
      </c>
      <c r="G764" s="4"/>
      <c r="H764" s="9"/>
      <c r="I764" s="9"/>
      <c r="J764" s="9"/>
      <c r="K764" s="9"/>
      <c r="L764" s="9"/>
      <c r="M764" s="9"/>
    </row>
    <row r="765" spans="1:13" x14ac:dyDescent="0.55000000000000004">
      <c r="A765" s="4" t="s">
        <v>10684</v>
      </c>
      <c r="B765" s="60">
        <v>1.2573000000000001E-2</v>
      </c>
      <c r="C765" s="60">
        <v>0.20228499999999999</v>
      </c>
      <c r="D765" s="60">
        <v>0.72984000000000004</v>
      </c>
      <c r="E765" s="4"/>
      <c r="F765" s="75">
        <v>44690.607028472223</v>
      </c>
      <c r="G765" s="4"/>
      <c r="H765" s="9"/>
      <c r="I765" s="9"/>
      <c r="J765" s="9"/>
      <c r="K765" s="9"/>
      <c r="L765" s="9"/>
      <c r="M765" s="9"/>
    </row>
    <row r="766" spans="1:13" x14ac:dyDescent="0.55000000000000004">
      <c r="A766" s="4" t="s">
        <v>10685</v>
      </c>
      <c r="B766" s="60">
        <v>-0.15348999999999999</v>
      </c>
      <c r="C766" s="60">
        <v>-0.16366</v>
      </c>
      <c r="D766" s="60">
        <v>-1.0812679999999999</v>
      </c>
      <c r="E766" s="4"/>
      <c r="F766" s="75">
        <v>44690.607028472223</v>
      </c>
      <c r="G766" s="4"/>
      <c r="H766" s="9"/>
      <c r="I766" s="9"/>
      <c r="J766" s="9"/>
      <c r="K766" s="9"/>
      <c r="L766" s="9"/>
      <c r="M766" s="9"/>
    </row>
    <row r="767" spans="1:13" x14ac:dyDescent="0.55000000000000004">
      <c r="A767" s="4" t="s">
        <v>10686</v>
      </c>
      <c r="B767" s="60">
        <v>-0.15366199999999999</v>
      </c>
      <c r="C767" s="60">
        <v>0.163185</v>
      </c>
      <c r="D767" s="60">
        <v>-1.081378</v>
      </c>
      <c r="E767" s="4"/>
      <c r="F767" s="75">
        <v>44690.607028472223</v>
      </c>
      <c r="G767" s="4"/>
      <c r="H767" s="9"/>
      <c r="I767" s="9"/>
      <c r="J767" s="9"/>
      <c r="K767" s="9"/>
      <c r="L767" s="9"/>
      <c r="M767" s="9"/>
    </row>
    <row r="768" spans="1:13" x14ac:dyDescent="0.55000000000000004">
      <c r="A768" s="4" t="s">
        <v>10687</v>
      </c>
      <c r="B768" s="60">
        <v>-0.15354999999999999</v>
      </c>
      <c r="C768" s="60">
        <v>-0.16370999999999999</v>
      </c>
      <c r="D768" s="60">
        <v>6.8723999999999993E-2</v>
      </c>
      <c r="E768" s="4"/>
      <c r="F768" s="75">
        <v>44690.607028472223</v>
      </c>
      <c r="G768" s="4"/>
      <c r="H768" s="9"/>
      <c r="I768" s="9"/>
      <c r="J768" s="9"/>
      <c r="K768" s="9"/>
      <c r="L768" s="9"/>
      <c r="M768" s="9"/>
    </row>
    <row r="769" spans="1:13" x14ac:dyDescent="0.55000000000000004">
      <c r="A769" s="4" t="s">
        <v>10688</v>
      </c>
      <c r="B769" s="60">
        <v>-0.153615</v>
      </c>
      <c r="C769" s="60">
        <v>0.16315399999999999</v>
      </c>
      <c r="D769" s="60">
        <v>6.8613999999999994E-2</v>
      </c>
      <c r="E769" s="4"/>
      <c r="F769" s="75">
        <v>44690.607028472223</v>
      </c>
      <c r="G769" s="4"/>
      <c r="H769" s="9"/>
      <c r="I769" s="9"/>
      <c r="J769" s="9"/>
      <c r="K769" s="9"/>
      <c r="L769" s="9"/>
      <c r="M769" s="9"/>
    </row>
    <row r="770" spans="1:13" x14ac:dyDescent="0.55000000000000004">
      <c r="A770" s="4" t="s">
        <v>10689</v>
      </c>
      <c r="B770" s="60">
        <v>0</v>
      </c>
      <c r="C770" s="60">
        <v>0</v>
      </c>
      <c r="D770" s="60">
        <v>0</v>
      </c>
      <c r="E770" s="4"/>
      <c r="F770" s="75">
        <v>44690.607028472223</v>
      </c>
      <c r="G770" s="4"/>
      <c r="H770" s="9"/>
      <c r="I770" s="9"/>
      <c r="J770" s="9"/>
      <c r="K770" s="9"/>
      <c r="L770" s="9"/>
      <c r="M770" s="9"/>
    </row>
    <row r="771" spans="1:13" x14ac:dyDescent="0.55000000000000004">
      <c r="A771" s="4" t="s">
        <v>10691</v>
      </c>
      <c r="B771" s="60">
        <v>-1.0972000000000001E-2</v>
      </c>
      <c r="C771" s="60">
        <v>-3.0000000000000001E-6</v>
      </c>
      <c r="D771" s="60">
        <v>-0.30010700000000001</v>
      </c>
      <c r="E771" s="4"/>
      <c r="F771" s="75">
        <v>44690.607062384261</v>
      </c>
      <c r="G771" s="4"/>
      <c r="H771" s="9">
        <v>116.25700000000001</v>
      </c>
      <c r="I771" s="9">
        <v>116.21900000000001</v>
      </c>
      <c r="J771" s="9">
        <v>279.54500000000002</v>
      </c>
      <c r="K771" s="9">
        <f>H771-116.264</f>
        <v>-6.9999999999907914E-3</v>
      </c>
      <c r="L771" s="9">
        <f>I771-116.264</f>
        <v>-4.4999999999987494E-2</v>
      </c>
      <c r="M771" s="9">
        <f>J771-279.5</f>
        <v>4.5000000000015916E-2</v>
      </c>
    </row>
    <row r="772" spans="1:13" x14ac:dyDescent="0.55000000000000004">
      <c r="A772" s="4" t="s">
        <v>10692</v>
      </c>
      <c r="B772" s="60">
        <v>-0.115047</v>
      </c>
      <c r="C772" s="60">
        <v>0.20200899999999999</v>
      </c>
      <c r="D772" s="60">
        <v>-1.345113</v>
      </c>
      <c r="E772" s="4"/>
      <c r="F772" s="75">
        <v>44690.607062384261</v>
      </c>
      <c r="G772" s="4"/>
      <c r="H772" s="9"/>
      <c r="I772" s="9"/>
      <c r="J772" s="9"/>
      <c r="K772" s="9"/>
      <c r="L772" s="9"/>
      <c r="M772" s="9"/>
    </row>
    <row r="773" spans="1:13" x14ac:dyDescent="0.55000000000000004">
      <c r="A773" s="4" t="s">
        <v>10693</v>
      </c>
      <c r="B773" s="60">
        <v>1.252E-2</v>
      </c>
      <c r="C773" s="60">
        <v>0.20221500000000001</v>
      </c>
      <c r="D773" s="60">
        <v>-1.33019</v>
      </c>
      <c r="E773" s="4"/>
      <c r="F773" s="75">
        <v>44690.607062384261</v>
      </c>
      <c r="G773" s="4"/>
      <c r="H773" s="9"/>
      <c r="I773" s="9"/>
      <c r="J773" s="9"/>
      <c r="K773" s="9"/>
      <c r="L773" s="9"/>
      <c r="M773" s="9"/>
    </row>
    <row r="774" spans="1:13" x14ac:dyDescent="0.55000000000000004">
      <c r="A774" s="4" t="s">
        <v>10694</v>
      </c>
      <c r="B774" s="60">
        <v>-0.114966</v>
      </c>
      <c r="C774" s="60">
        <v>0.20205200000000001</v>
      </c>
      <c r="D774" s="60">
        <v>-0.30005399999999999</v>
      </c>
      <c r="E774" s="4"/>
      <c r="F774" s="75">
        <v>44690.607062384261</v>
      </c>
      <c r="G774" s="4"/>
      <c r="H774" s="9"/>
      <c r="I774" s="9"/>
      <c r="J774" s="9"/>
      <c r="K774" s="9"/>
      <c r="L774" s="9"/>
      <c r="M774" s="9"/>
    </row>
    <row r="775" spans="1:13" x14ac:dyDescent="0.55000000000000004">
      <c r="A775" s="4" t="s">
        <v>10695</v>
      </c>
      <c r="B775" s="60">
        <v>1.2574E-2</v>
      </c>
      <c r="C775" s="60">
        <v>0.20222399999999999</v>
      </c>
      <c r="D775" s="60">
        <v>-0.300174</v>
      </c>
      <c r="E775" s="4"/>
      <c r="F775" s="75">
        <v>44690.607062384261</v>
      </c>
      <c r="G775" s="4"/>
      <c r="H775" s="9"/>
      <c r="I775" s="9"/>
      <c r="J775" s="9"/>
      <c r="K775" s="9"/>
      <c r="L775" s="9"/>
      <c r="M775" s="9"/>
    </row>
    <row r="776" spans="1:13" x14ac:dyDescent="0.55000000000000004">
      <c r="A776" s="4" t="s">
        <v>10696</v>
      </c>
      <c r="B776" s="60">
        <v>-0.11497599999999999</v>
      </c>
      <c r="C776" s="60">
        <v>0.20206199999999999</v>
      </c>
      <c r="D776" s="60">
        <v>0.74500900000000003</v>
      </c>
      <c r="E776" s="4"/>
      <c r="F776" s="75">
        <v>44690.607062384261</v>
      </c>
      <c r="G776" s="4"/>
      <c r="H776" s="9"/>
      <c r="I776" s="9"/>
      <c r="J776" s="9"/>
      <c r="K776" s="9"/>
      <c r="L776" s="9"/>
      <c r="M776" s="9"/>
    </row>
    <row r="777" spans="1:13" x14ac:dyDescent="0.55000000000000004">
      <c r="A777" s="4" t="s">
        <v>10697</v>
      </c>
      <c r="B777" s="60">
        <v>1.2593E-2</v>
      </c>
      <c r="C777" s="60">
        <v>0.20216500000000001</v>
      </c>
      <c r="D777" s="60">
        <v>0.72988200000000003</v>
      </c>
      <c r="E777" s="4"/>
      <c r="F777" s="75">
        <v>44690.607062384261</v>
      </c>
      <c r="G777" s="4"/>
      <c r="H777" s="9"/>
      <c r="I777" s="9"/>
      <c r="J777" s="9"/>
      <c r="K777" s="9"/>
      <c r="L777" s="9"/>
      <c r="M777" s="9"/>
    </row>
    <row r="778" spans="1:13" x14ac:dyDescent="0.55000000000000004">
      <c r="A778" s="4" t="s">
        <v>10698</v>
      </c>
      <c r="B778" s="60">
        <v>-0.1535</v>
      </c>
      <c r="C778" s="60">
        <v>-0.163635</v>
      </c>
      <c r="D778" s="60">
        <v>-1.081229</v>
      </c>
      <c r="E778" s="4"/>
      <c r="F778" s="75">
        <v>44690.607062384261</v>
      </c>
      <c r="G778" s="4"/>
      <c r="H778" s="9"/>
      <c r="I778" s="9"/>
      <c r="J778" s="9"/>
      <c r="K778" s="9"/>
      <c r="L778" s="9"/>
      <c r="M778" s="9"/>
    </row>
    <row r="779" spans="1:13" x14ac:dyDescent="0.55000000000000004">
      <c r="A779" s="4" t="s">
        <v>10699</v>
      </c>
      <c r="B779" s="60">
        <v>-0.15366299999999999</v>
      </c>
      <c r="C779" s="60">
        <v>0.16329199999999999</v>
      </c>
      <c r="D779" s="60">
        <v>-1.0813889999999999</v>
      </c>
      <c r="E779" s="4"/>
      <c r="F779" s="75">
        <v>44690.607062384261</v>
      </c>
      <c r="G779" s="4"/>
      <c r="H779" s="9"/>
      <c r="I779" s="9"/>
      <c r="J779" s="9"/>
      <c r="K779" s="9"/>
      <c r="L779" s="9"/>
      <c r="M779" s="9"/>
    </row>
    <row r="780" spans="1:13" x14ac:dyDescent="0.55000000000000004">
      <c r="A780" s="4" t="s">
        <v>10700</v>
      </c>
      <c r="B780" s="60">
        <v>-0.15353700000000001</v>
      </c>
      <c r="C780" s="60">
        <v>-0.163635</v>
      </c>
      <c r="D780" s="60">
        <v>6.8709000000000006E-2</v>
      </c>
      <c r="E780" s="4"/>
      <c r="F780" s="75">
        <v>44690.607062384261</v>
      </c>
      <c r="G780" s="4"/>
      <c r="H780" s="9"/>
      <c r="I780" s="9"/>
      <c r="J780" s="9"/>
      <c r="K780" s="9"/>
      <c r="L780" s="9"/>
      <c r="M780" s="9"/>
    </row>
    <row r="781" spans="1:13" x14ac:dyDescent="0.55000000000000004">
      <c r="A781" s="4" t="s">
        <v>10701</v>
      </c>
      <c r="B781" s="60">
        <v>-0.153589</v>
      </c>
      <c r="C781" s="60">
        <v>0.16328500000000001</v>
      </c>
      <c r="D781" s="60">
        <v>6.8588999999999997E-2</v>
      </c>
      <c r="E781" s="4"/>
      <c r="F781" s="75">
        <v>44690.607062384261</v>
      </c>
      <c r="G781" s="4"/>
      <c r="H781" s="9"/>
      <c r="I781" s="9"/>
      <c r="J781" s="9"/>
      <c r="K781" s="9"/>
      <c r="L781" s="9"/>
      <c r="M781" s="9"/>
    </row>
    <row r="782" spans="1:13" x14ac:dyDescent="0.55000000000000004">
      <c r="A782" s="4" t="s">
        <v>10702</v>
      </c>
      <c r="B782" s="60">
        <v>0</v>
      </c>
      <c r="C782" s="60">
        <v>0</v>
      </c>
      <c r="D782" s="60">
        <v>0</v>
      </c>
      <c r="E782" s="4"/>
      <c r="F782" s="75">
        <v>44690.607062384261</v>
      </c>
      <c r="G782" s="4"/>
      <c r="H782" s="9"/>
      <c r="I782" s="9"/>
      <c r="J782" s="9"/>
      <c r="K782" s="9"/>
      <c r="L782" s="9"/>
      <c r="M782" s="9"/>
    </row>
    <row r="783" spans="1:13" x14ac:dyDescent="0.55000000000000004">
      <c r="A783" s="4" t="s">
        <v>10704</v>
      </c>
      <c r="B783" s="60">
        <v>-1.0968E-2</v>
      </c>
      <c r="C783" s="60">
        <v>-9.0000000000000002E-6</v>
      </c>
      <c r="D783" s="60">
        <v>-0.29971100000000001</v>
      </c>
      <c r="E783" s="4"/>
      <c r="F783" s="75">
        <v>44690.60711365741</v>
      </c>
      <c r="G783" s="4"/>
      <c r="H783" s="9">
        <v>116.22300000000001</v>
      </c>
      <c r="I783" s="9">
        <v>116.267</v>
      </c>
      <c r="J783" s="9">
        <v>279.452</v>
      </c>
      <c r="K783" s="9">
        <f>H783-116.264</f>
        <v>-4.0999999999982606E-2</v>
      </c>
      <c r="L783" s="9">
        <f>I783-116.264</f>
        <v>3.0000000000001137E-3</v>
      </c>
      <c r="M783" s="9">
        <f>J783-279.5</f>
        <v>-4.8000000000001819E-2</v>
      </c>
    </row>
    <row r="784" spans="1:13" x14ac:dyDescent="0.55000000000000004">
      <c r="A784" s="4" t="s">
        <v>10705</v>
      </c>
      <c r="B784" s="60">
        <v>-0.114883</v>
      </c>
      <c r="C784" s="60">
        <v>0.20205500000000001</v>
      </c>
      <c r="D784" s="60">
        <v>-1.3447819999999999</v>
      </c>
      <c r="E784" s="4"/>
      <c r="F784" s="75">
        <v>44690.60711365741</v>
      </c>
      <c r="G784" s="4"/>
      <c r="H784" s="9"/>
      <c r="I784" s="9"/>
      <c r="J784" s="9"/>
      <c r="K784" s="9"/>
      <c r="L784" s="9"/>
      <c r="M784" s="9"/>
    </row>
    <row r="785" spans="1:13" x14ac:dyDescent="0.55000000000000004">
      <c r="A785" s="4" t="s">
        <v>10706</v>
      </c>
      <c r="B785" s="60">
        <v>1.2626999999999999E-2</v>
      </c>
      <c r="C785" s="60">
        <v>0.20230200000000001</v>
      </c>
      <c r="D785" s="60">
        <v>-1.3298570000000001</v>
      </c>
      <c r="E785" s="4"/>
      <c r="F785" s="75">
        <v>44690.60711365741</v>
      </c>
      <c r="G785" s="4"/>
      <c r="H785" s="9"/>
      <c r="I785" s="9"/>
      <c r="J785" s="9"/>
      <c r="K785" s="9"/>
      <c r="L785" s="9"/>
      <c r="M785" s="9"/>
    </row>
    <row r="786" spans="1:13" x14ac:dyDescent="0.55000000000000004">
      <c r="A786" s="4" t="s">
        <v>10707</v>
      </c>
      <c r="B786" s="60">
        <v>-0.114884</v>
      </c>
      <c r="C786" s="60">
        <v>0.202208</v>
      </c>
      <c r="D786" s="60">
        <v>-0.29963899999999999</v>
      </c>
      <c r="E786" s="4"/>
      <c r="F786" s="75">
        <v>44690.60711365741</v>
      </c>
      <c r="G786" s="4"/>
      <c r="H786" s="9"/>
      <c r="I786" s="9"/>
      <c r="J786" s="9"/>
      <c r="K786" s="9"/>
      <c r="L786" s="9"/>
      <c r="M786" s="9"/>
    </row>
    <row r="787" spans="1:13" x14ac:dyDescent="0.55000000000000004">
      <c r="A787" s="4" t="s">
        <v>10708</v>
      </c>
      <c r="B787" s="60">
        <v>1.2617E-2</v>
      </c>
      <c r="C787" s="60">
        <v>0.20225499999999999</v>
      </c>
      <c r="D787" s="60">
        <v>-0.29978100000000002</v>
      </c>
      <c r="E787" s="4"/>
      <c r="F787" s="75">
        <v>44690.60711365741</v>
      </c>
      <c r="G787" s="4"/>
      <c r="H787" s="9"/>
      <c r="I787" s="9"/>
      <c r="J787" s="9"/>
      <c r="K787" s="9"/>
      <c r="L787" s="9"/>
      <c r="M787" s="9"/>
    </row>
    <row r="788" spans="1:13" x14ac:dyDescent="0.55000000000000004">
      <c r="A788" s="4" t="s">
        <v>10709</v>
      </c>
      <c r="B788" s="60">
        <v>-0.11479499999999999</v>
      </c>
      <c r="C788" s="60">
        <v>0.202209</v>
      </c>
      <c r="D788" s="60">
        <v>0.74546000000000001</v>
      </c>
      <c r="E788" s="4"/>
      <c r="F788" s="75">
        <v>44690.60711365741</v>
      </c>
      <c r="G788" s="4"/>
      <c r="H788" s="9"/>
      <c r="I788" s="9"/>
      <c r="J788" s="9"/>
      <c r="K788" s="9"/>
      <c r="L788" s="9"/>
      <c r="M788" s="9"/>
    </row>
    <row r="789" spans="1:13" x14ac:dyDescent="0.55000000000000004">
      <c r="A789" s="4" t="s">
        <v>10710</v>
      </c>
      <c r="B789" s="60">
        <v>1.2664999999999999E-2</v>
      </c>
      <c r="C789" s="60">
        <v>0.20231099999999999</v>
      </c>
      <c r="D789" s="60">
        <v>0.73029500000000003</v>
      </c>
      <c r="E789" s="4"/>
      <c r="F789" s="75">
        <v>44690.60711365741</v>
      </c>
      <c r="G789" s="4"/>
      <c r="H789" s="9"/>
      <c r="I789" s="9"/>
      <c r="J789" s="9"/>
      <c r="K789" s="9"/>
      <c r="L789" s="9"/>
      <c r="M789" s="9"/>
    </row>
    <row r="790" spans="1:13" x14ac:dyDescent="0.55000000000000004">
      <c r="A790" s="4" t="s">
        <v>10711</v>
      </c>
      <c r="B790" s="60">
        <v>-0.15359400000000001</v>
      </c>
      <c r="C790" s="60">
        <v>-0.16352800000000001</v>
      </c>
      <c r="D790" s="60">
        <v>-1.0808450000000001</v>
      </c>
      <c r="E790" s="4"/>
      <c r="F790" s="75">
        <v>44690.60711365741</v>
      </c>
      <c r="G790" s="4"/>
      <c r="H790" s="9"/>
      <c r="I790" s="9"/>
      <c r="J790" s="9"/>
      <c r="K790" s="9"/>
      <c r="L790" s="9"/>
      <c r="M790" s="9"/>
    </row>
    <row r="791" spans="1:13" x14ac:dyDescent="0.55000000000000004">
      <c r="A791" s="4" t="s">
        <v>10712</v>
      </c>
      <c r="B791" s="60">
        <v>-0.153614</v>
      </c>
      <c r="C791" s="60">
        <v>0.163352</v>
      </c>
      <c r="D791" s="60">
        <v>-1.080932</v>
      </c>
      <c r="E791" s="4"/>
      <c r="F791" s="75">
        <v>44690.60711365741</v>
      </c>
      <c r="G791" s="4"/>
      <c r="H791" s="9"/>
      <c r="I791" s="9"/>
      <c r="J791" s="9"/>
      <c r="K791" s="9"/>
      <c r="L791" s="9"/>
      <c r="M791" s="9"/>
    </row>
    <row r="792" spans="1:13" x14ac:dyDescent="0.55000000000000004">
      <c r="A792" s="4" t="s">
        <v>10713</v>
      </c>
      <c r="B792" s="60">
        <v>-0.15365000000000001</v>
      </c>
      <c r="C792" s="60">
        <v>-0.16349900000000001</v>
      </c>
      <c r="D792" s="60">
        <v>6.9079000000000002E-2</v>
      </c>
      <c r="E792" s="4"/>
      <c r="F792" s="75">
        <v>44690.60711365741</v>
      </c>
      <c r="G792" s="4"/>
      <c r="H792" s="9"/>
      <c r="I792" s="9"/>
      <c r="J792" s="9"/>
      <c r="K792" s="9"/>
      <c r="L792" s="9"/>
      <c r="M792" s="9"/>
    </row>
    <row r="793" spans="1:13" x14ac:dyDescent="0.55000000000000004">
      <c r="A793" s="4" t="s">
        <v>10714</v>
      </c>
      <c r="B793" s="60">
        <v>-0.15346299999999999</v>
      </c>
      <c r="C793" s="60">
        <v>0.163331</v>
      </c>
      <c r="D793" s="60">
        <v>6.9047999999999998E-2</v>
      </c>
      <c r="E793" s="4"/>
      <c r="F793" s="75">
        <v>44690.60711365741</v>
      </c>
      <c r="G793" s="4"/>
      <c r="H793" s="9"/>
      <c r="I793" s="9"/>
      <c r="J793" s="9"/>
      <c r="K793" s="9"/>
      <c r="L793" s="9"/>
      <c r="M793" s="9"/>
    </row>
    <row r="794" spans="1:13" x14ac:dyDescent="0.55000000000000004">
      <c r="A794" s="4" t="s">
        <v>10715</v>
      </c>
      <c r="B794" s="60">
        <v>0</v>
      </c>
      <c r="C794" s="60">
        <v>0</v>
      </c>
      <c r="D794" s="60">
        <v>0</v>
      </c>
      <c r="E794" s="4"/>
      <c r="F794" s="75">
        <v>44690.60711365741</v>
      </c>
      <c r="G794" s="4"/>
      <c r="H794" s="9"/>
      <c r="I794" s="9"/>
      <c r="J794" s="9"/>
      <c r="K794" s="9"/>
      <c r="L794" s="9"/>
      <c r="M794" s="9"/>
    </row>
    <row r="795" spans="1:13" x14ac:dyDescent="0.55000000000000004">
      <c r="A795" s="4" t="s">
        <v>10717</v>
      </c>
      <c r="B795" s="60">
        <v>-1.0969E-2</v>
      </c>
      <c r="C795" s="60">
        <v>-3.0000000000000001E-6</v>
      </c>
      <c r="D795" s="60">
        <v>-0.29977100000000001</v>
      </c>
      <c r="E795" s="4"/>
      <c r="F795" s="75">
        <v>44690.607144907408</v>
      </c>
      <c r="G795" s="4"/>
      <c r="H795" s="9">
        <v>116.28</v>
      </c>
      <c r="I795" s="9">
        <v>116.318</v>
      </c>
      <c r="J795" s="9">
        <v>279.39999999999998</v>
      </c>
      <c r="K795" s="9">
        <f>H795-116.264</f>
        <v>1.6000000000005343E-2</v>
      </c>
      <c r="L795" s="9">
        <f>I795-116.264</f>
        <v>5.4000000000002046E-2</v>
      </c>
      <c r="M795" s="9">
        <f>J795-279.5</f>
        <v>-0.10000000000002274</v>
      </c>
    </row>
    <row r="796" spans="1:13" x14ac:dyDescent="0.55000000000000004">
      <c r="A796" s="4" t="s">
        <v>10718</v>
      </c>
      <c r="B796" s="60">
        <v>-0.11484</v>
      </c>
      <c r="C796" s="60">
        <v>0.202099</v>
      </c>
      <c r="D796" s="60">
        <v>-1.3447560000000001</v>
      </c>
      <c r="E796" s="4"/>
      <c r="F796" s="75">
        <v>44690.607144907408</v>
      </c>
      <c r="G796" s="4"/>
      <c r="H796" s="9"/>
      <c r="I796" s="9"/>
      <c r="J796" s="9"/>
      <c r="K796" s="9"/>
      <c r="L796" s="9"/>
      <c r="M796" s="9"/>
    </row>
    <row r="797" spans="1:13" x14ac:dyDescent="0.55000000000000004">
      <c r="A797" s="4" t="s">
        <v>10719</v>
      </c>
      <c r="B797" s="60">
        <v>1.2697999999999999E-2</v>
      </c>
      <c r="C797" s="60">
        <v>0.20220399999999999</v>
      </c>
      <c r="D797" s="60">
        <v>-1.3298460000000001</v>
      </c>
      <c r="E797" s="4"/>
      <c r="F797" s="75">
        <v>44690.607144907408</v>
      </c>
      <c r="G797" s="4"/>
      <c r="H797" s="9"/>
      <c r="I797" s="9"/>
      <c r="J797" s="9"/>
      <c r="K797" s="9"/>
      <c r="L797" s="9"/>
      <c r="M797" s="9"/>
    </row>
    <row r="798" spans="1:13" x14ac:dyDescent="0.55000000000000004">
      <c r="A798" s="4" t="s">
        <v>10720</v>
      </c>
      <c r="B798" s="60">
        <v>-0.114898</v>
      </c>
      <c r="C798" s="60">
        <v>0.20230600000000001</v>
      </c>
      <c r="D798" s="60">
        <v>-0.29968800000000001</v>
      </c>
      <c r="E798" s="4"/>
      <c r="F798" s="75">
        <v>44690.607144907408</v>
      </c>
      <c r="G798" s="4"/>
      <c r="H798" s="9"/>
      <c r="I798" s="9"/>
      <c r="J798" s="9"/>
      <c r="K798" s="9"/>
      <c r="L798" s="9"/>
      <c r="M798" s="9"/>
    </row>
    <row r="799" spans="1:13" x14ac:dyDescent="0.55000000000000004">
      <c r="A799" s="4" t="s">
        <v>10721</v>
      </c>
      <c r="B799" s="60">
        <v>1.2637000000000001E-2</v>
      </c>
      <c r="C799" s="60">
        <v>0.20222200000000001</v>
      </c>
      <c r="D799" s="60">
        <v>-0.299788</v>
      </c>
      <c r="E799" s="4"/>
      <c r="F799" s="75">
        <v>44690.607144907408</v>
      </c>
      <c r="G799" s="4"/>
      <c r="H799" s="9"/>
      <c r="I799" s="9"/>
      <c r="J799" s="9"/>
      <c r="K799" s="9"/>
      <c r="L799" s="9"/>
      <c r="M799" s="9"/>
    </row>
    <row r="800" spans="1:13" x14ac:dyDescent="0.55000000000000004">
      <c r="A800" s="4" t="s">
        <v>10722</v>
      </c>
      <c r="B800" s="60">
        <v>-0.11482299999999999</v>
      </c>
      <c r="C800" s="60">
        <v>0.20211499999999999</v>
      </c>
      <c r="D800" s="60">
        <v>0.74540499999999998</v>
      </c>
      <c r="E800" s="4"/>
      <c r="F800" s="75">
        <v>44690.607144907408</v>
      </c>
      <c r="G800" s="4"/>
      <c r="H800" s="9"/>
      <c r="I800" s="9"/>
      <c r="J800" s="9"/>
      <c r="K800" s="9"/>
      <c r="L800" s="9"/>
      <c r="M800" s="9"/>
    </row>
    <row r="801" spans="1:13" x14ac:dyDescent="0.55000000000000004">
      <c r="A801" s="4" t="s">
        <v>10723</v>
      </c>
      <c r="B801" s="60">
        <v>1.265E-2</v>
      </c>
      <c r="C801" s="60">
        <v>0.20239499999999999</v>
      </c>
      <c r="D801" s="60">
        <v>0.73024800000000001</v>
      </c>
      <c r="E801" s="4"/>
      <c r="F801" s="75">
        <v>44690.607144907408</v>
      </c>
      <c r="G801" s="4"/>
      <c r="H801" s="9"/>
      <c r="I801" s="9"/>
      <c r="J801" s="9"/>
      <c r="K801" s="9"/>
      <c r="L801" s="9"/>
      <c r="M801" s="9"/>
    </row>
    <row r="802" spans="1:13" x14ac:dyDescent="0.55000000000000004">
      <c r="A802" s="4" t="s">
        <v>10724</v>
      </c>
      <c r="B802" s="60">
        <v>-0.15351799999999999</v>
      </c>
      <c r="C802" s="60">
        <v>-0.16345000000000001</v>
      </c>
      <c r="D802" s="60">
        <v>-1.0809439999999999</v>
      </c>
      <c r="E802" s="4"/>
      <c r="F802" s="75">
        <v>44690.607144907408</v>
      </c>
      <c r="G802" s="4"/>
      <c r="H802" s="9"/>
      <c r="I802" s="9"/>
      <c r="J802" s="9"/>
      <c r="K802" s="9"/>
      <c r="L802" s="9"/>
      <c r="M802" s="9"/>
    </row>
    <row r="803" spans="1:13" x14ac:dyDescent="0.55000000000000004">
      <c r="A803" s="4" t="s">
        <v>10725</v>
      </c>
      <c r="B803" s="60">
        <v>-0.153556</v>
      </c>
      <c r="C803" s="60">
        <v>0.16339300000000001</v>
      </c>
      <c r="D803" s="60">
        <v>-1.080964</v>
      </c>
      <c r="E803" s="4"/>
      <c r="F803" s="75">
        <v>44690.607144907408</v>
      </c>
      <c r="G803" s="4"/>
      <c r="H803" s="9"/>
      <c r="I803" s="9"/>
      <c r="J803" s="9"/>
      <c r="K803" s="9"/>
      <c r="L803" s="9"/>
      <c r="M803" s="9"/>
    </row>
    <row r="804" spans="1:13" x14ac:dyDescent="0.55000000000000004">
      <c r="A804" s="4" t="s">
        <v>10726</v>
      </c>
      <c r="B804" s="60">
        <v>-0.15349399999999999</v>
      </c>
      <c r="C804" s="60">
        <v>-0.16349900000000001</v>
      </c>
      <c r="D804" s="60">
        <v>6.9081000000000004E-2</v>
      </c>
      <c r="E804" s="4"/>
      <c r="F804" s="75">
        <v>44690.607144907408</v>
      </c>
      <c r="G804" s="4"/>
      <c r="H804" s="9"/>
      <c r="I804" s="9"/>
      <c r="J804" s="9"/>
      <c r="K804" s="9"/>
      <c r="L804" s="9"/>
      <c r="M804" s="9"/>
    </row>
    <row r="805" spans="1:13" x14ac:dyDescent="0.55000000000000004">
      <c r="A805" s="4" t="s">
        <v>10727</v>
      </c>
      <c r="B805" s="60">
        <v>-0.15354300000000001</v>
      </c>
      <c r="C805" s="60">
        <v>0.16341900000000001</v>
      </c>
      <c r="D805" s="60">
        <v>6.8956000000000003E-2</v>
      </c>
      <c r="E805" s="4"/>
      <c r="F805" s="75">
        <v>44690.607144907408</v>
      </c>
      <c r="G805" s="4"/>
      <c r="H805" s="9"/>
      <c r="I805" s="9"/>
      <c r="J805" s="9"/>
      <c r="K805" s="9"/>
      <c r="L805" s="9"/>
      <c r="M805" s="9"/>
    </row>
    <row r="806" spans="1:13" x14ac:dyDescent="0.55000000000000004">
      <c r="A806" s="4" t="s">
        <v>10728</v>
      </c>
      <c r="B806" s="60">
        <v>0</v>
      </c>
      <c r="C806" s="60">
        <v>0</v>
      </c>
      <c r="D806" s="60">
        <v>0</v>
      </c>
      <c r="E806" s="4"/>
      <c r="F806" s="75">
        <v>44690.607144907408</v>
      </c>
      <c r="G806" s="4"/>
      <c r="H806" s="9"/>
      <c r="I806" s="9"/>
      <c r="J806" s="9"/>
      <c r="K806" s="9"/>
      <c r="L806" s="9"/>
      <c r="M806" s="9"/>
    </row>
    <row r="807" spans="1:13" x14ac:dyDescent="0.55000000000000004">
      <c r="A807" s="4" t="s">
        <v>10730</v>
      </c>
      <c r="B807" s="60">
        <v>-1.0966E-2</v>
      </c>
      <c r="C807" s="60">
        <v>5.0000000000000004E-6</v>
      </c>
      <c r="D807" s="60">
        <v>-0.29951499999999998</v>
      </c>
      <c r="E807" s="4"/>
      <c r="F807" s="75">
        <v>44690.607197106481</v>
      </c>
      <c r="G807" s="4"/>
      <c r="H807" s="9">
        <v>116.21</v>
      </c>
      <c r="I807" s="9">
        <v>116.285</v>
      </c>
      <c r="J807" s="9">
        <v>279.39999999999998</v>
      </c>
      <c r="K807" s="9">
        <f>H807-116.264</f>
        <v>-5.4000000000002046E-2</v>
      </c>
      <c r="L807" s="9">
        <f>I807-116.264</f>
        <v>2.1000000000000796E-2</v>
      </c>
      <c r="M807" s="9">
        <f>J807-279.5</f>
        <v>-0.10000000000002274</v>
      </c>
    </row>
    <row r="808" spans="1:13" x14ac:dyDescent="0.55000000000000004">
      <c r="A808" s="4" t="s">
        <v>10731</v>
      </c>
      <c r="B808" s="60">
        <v>-0.114841</v>
      </c>
      <c r="C808" s="60">
        <v>0.20238100000000001</v>
      </c>
      <c r="D808" s="60">
        <v>-1.344597</v>
      </c>
      <c r="E808" s="4"/>
      <c r="F808" s="75">
        <v>44690.607197106481</v>
      </c>
      <c r="G808" s="4"/>
      <c r="H808" s="9"/>
      <c r="I808" s="9"/>
      <c r="J808" s="9"/>
      <c r="K808" s="9"/>
      <c r="L808" s="9"/>
      <c r="M808" s="9"/>
    </row>
    <row r="809" spans="1:13" x14ac:dyDescent="0.55000000000000004">
      <c r="A809" s="4" t="s">
        <v>10732</v>
      </c>
      <c r="B809" s="60">
        <v>1.2762000000000001E-2</v>
      </c>
      <c r="C809" s="60">
        <v>0.20228499999999999</v>
      </c>
      <c r="D809" s="60">
        <v>-1.3296110000000001</v>
      </c>
      <c r="E809" s="4"/>
      <c r="F809" s="75">
        <v>44690.607197106481</v>
      </c>
      <c r="G809" s="4"/>
      <c r="H809" s="9"/>
      <c r="I809" s="9"/>
      <c r="J809" s="9"/>
      <c r="K809" s="9"/>
      <c r="L809" s="9"/>
      <c r="M809" s="9"/>
    </row>
    <row r="810" spans="1:13" x14ac:dyDescent="0.55000000000000004">
      <c r="A810" s="4" t="s">
        <v>10733</v>
      </c>
      <c r="B810" s="60">
        <v>-0.114886</v>
      </c>
      <c r="C810" s="60">
        <v>0.202344</v>
      </c>
      <c r="D810" s="60">
        <v>-0.29951499999999998</v>
      </c>
      <c r="E810" s="4"/>
      <c r="F810" s="75">
        <v>44690.607197106481</v>
      </c>
      <c r="G810" s="4"/>
      <c r="H810" s="9"/>
      <c r="I810" s="9"/>
      <c r="J810" s="9"/>
      <c r="K810" s="9"/>
      <c r="L810" s="9"/>
      <c r="M810" s="9"/>
    </row>
    <row r="811" spans="1:13" x14ac:dyDescent="0.55000000000000004">
      <c r="A811" s="4" t="s">
        <v>10734</v>
      </c>
      <c r="B811" s="60">
        <v>1.2678E-2</v>
      </c>
      <c r="C811" s="60">
        <v>0.202373</v>
      </c>
      <c r="D811" s="60">
        <v>-0.29960900000000001</v>
      </c>
      <c r="E811" s="4"/>
      <c r="F811" s="75">
        <v>44690.607197106481</v>
      </c>
      <c r="G811" s="4"/>
      <c r="H811" s="9"/>
      <c r="I811" s="9"/>
      <c r="J811" s="9"/>
      <c r="K811" s="9"/>
      <c r="L811" s="9"/>
      <c r="M811" s="9"/>
    </row>
    <row r="812" spans="1:13" x14ac:dyDescent="0.55000000000000004">
      <c r="A812" s="4" t="s">
        <v>10735</v>
      </c>
      <c r="B812" s="60">
        <v>-0.114829</v>
      </c>
      <c r="C812" s="60">
        <v>0.20230300000000001</v>
      </c>
      <c r="D812" s="60">
        <v>0.74557700000000005</v>
      </c>
      <c r="E812" s="4"/>
      <c r="F812" s="75">
        <v>44690.607197106481</v>
      </c>
      <c r="G812" s="4"/>
      <c r="H812" s="9"/>
      <c r="I812" s="9"/>
      <c r="J812" s="9"/>
      <c r="K812" s="9"/>
      <c r="L812" s="9"/>
      <c r="M812" s="9"/>
    </row>
    <row r="813" spans="1:13" x14ac:dyDescent="0.55000000000000004">
      <c r="A813" s="4" t="s">
        <v>10736</v>
      </c>
      <c r="B813" s="60">
        <v>1.2784E-2</v>
      </c>
      <c r="C813" s="60">
        <v>0.202264</v>
      </c>
      <c r="D813" s="60">
        <v>0.73049200000000003</v>
      </c>
      <c r="E813" s="4"/>
      <c r="F813" s="75">
        <v>44690.607197106481</v>
      </c>
      <c r="G813" s="4"/>
      <c r="H813" s="9"/>
      <c r="I813" s="9"/>
      <c r="J813" s="9"/>
      <c r="K813" s="9"/>
      <c r="L813" s="9"/>
      <c r="M813" s="9"/>
    </row>
    <row r="814" spans="1:13" x14ac:dyDescent="0.55000000000000004">
      <c r="A814" s="4" t="s">
        <v>10737</v>
      </c>
      <c r="B814" s="60">
        <v>-0.153533</v>
      </c>
      <c r="C814" s="60">
        <v>-0.16347700000000001</v>
      </c>
      <c r="D814" s="60">
        <v>-1.0807359999999999</v>
      </c>
      <c r="E814" s="4"/>
      <c r="F814" s="75">
        <v>44690.607197106481</v>
      </c>
      <c r="G814" s="4"/>
      <c r="H814" s="9"/>
      <c r="I814" s="9"/>
      <c r="J814" s="9"/>
      <c r="K814" s="9"/>
      <c r="L814" s="9"/>
      <c r="M814" s="9"/>
    </row>
    <row r="815" spans="1:13" x14ac:dyDescent="0.55000000000000004">
      <c r="A815" s="4" t="s">
        <v>10738</v>
      </c>
      <c r="B815" s="60">
        <v>-0.153501</v>
      </c>
      <c r="C815" s="60">
        <v>0.163408</v>
      </c>
      <c r="D815" s="60">
        <v>-1.080781</v>
      </c>
      <c r="E815" s="4"/>
      <c r="F815" s="75">
        <v>44690.607197106481</v>
      </c>
      <c r="G815" s="4"/>
      <c r="H815" s="9"/>
      <c r="I815" s="9"/>
      <c r="J815" s="9"/>
      <c r="K815" s="9"/>
      <c r="L815" s="9"/>
      <c r="M815" s="9"/>
    </row>
    <row r="816" spans="1:13" x14ac:dyDescent="0.55000000000000004">
      <c r="A816" s="4" t="s">
        <v>10739</v>
      </c>
      <c r="B816" s="60">
        <v>-0.15361900000000001</v>
      </c>
      <c r="C816" s="60">
        <v>-0.16348099999999999</v>
      </c>
      <c r="D816" s="60">
        <v>6.9246000000000002E-2</v>
      </c>
      <c r="E816" s="4"/>
      <c r="F816" s="75">
        <v>44690.607197106481</v>
      </c>
      <c r="G816" s="4"/>
      <c r="H816" s="9"/>
      <c r="I816" s="9"/>
      <c r="J816" s="9"/>
      <c r="K816" s="9"/>
      <c r="L816" s="9"/>
      <c r="M816" s="9"/>
    </row>
    <row r="817" spans="1:13" x14ac:dyDescent="0.55000000000000004">
      <c r="A817" s="4" t="s">
        <v>10740</v>
      </c>
      <c r="B817" s="60">
        <v>-0.153421</v>
      </c>
      <c r="C817" s="60">
        <v>0.163384</v>
      </c>
      <c r="D817" s="60">
        <v>6.9194000000000006E-2</v>
      </c>
      <c r="E817" s="4"/>
      <c r="F817" s="75">
        <v>44690.607197106481</v>
      </c>
      <c r="G817" s="4"/>
      <c r="H817" s="9"/>
      <c r="I817" s="9"/>
      <c r="J817" s="9"/>
      <c r="K817" s="9"/>
      <c r="L817" s="9"/>
      <c r="M817" s="9"/>
    </row>
    <row r="818" spans="1:13" x14ac:dyDescent="0.55000000000000004">
      <c r="A818" s="4" t="s">
        <v>10741</v>
      </c>
      <c r="B818" s="60">
        <v>0</v>
      </c>
      <c r="C818" s="60">
        <v>0</v>
      </c>
      <c r="D818" s="60">
        <v>0</v>
      </c>
      <c r="E818" s="4"/>
      <c r="F818" s="75">
        <v>44690.607197106481</v>
      </c>
      <c r="G818" s="4"/>
      <c r="H818" s="9"/>
      <c r="I818" s="9"/>
      <c r="J818" s="9"/>
      <c r="K818" s="9"/>
      <c r="L818" s="9"/>
      <c r="M818" s="9"/>
    </row>
    <row r="819" spans="1:13" x14ac:dyDescent="0.55000000000000004">
      <c r="A819" s="4" t="s">
        <v>10743</v>
      </c>
      <c r="B819" s="60">
        <v>-1.0969E-2</v>
      </c>
      <c r="C819" s="60">
        <v>0</v>
      </c>
      <c r="D819" s="60">
        <v>-0.29984300000000003</v>
      </c>
      <c r="E819" s="4"/>
      <c r="F819" s="75">
        <v>44690.607249421293</v>
      </c>
      <c r="G819" s="4"/>
      <c r="H819" s="9">
        <v>116.22</v>
      </c>
      <c r="I819" s="9">
        <v>116.196</v>
      </c>
      <c r="J819" s="9">
        <v>279.51100000000002</v>
      </c>
      <c r="K819" s="9">
        <f>H819-116.264</f>
        <v>-4.399999999999693E-2</v>
      </c>
      <c r="L819" s="9">
        <f>I819-116.264</f>
        <v>-6.799999999999784E-2</v>
      </c>
      <c r="M819" s="9">
        <f>J819-279.5</f>
        <v>1.1000000000024102E-2</v>
      </c>
    </row>
    <row r="820" spans="1:13" x14ac:dyDescent="0.55000000000000004">
      <c r="A820" s="4" t="s">
        <v>10744</v>
      </c>
      <c r="B820" s="60">
        <v>-0.114861</v>
      </c>
      <c r="C820" s="60">
        <v>0.202214</v>
      </c>
      <c r="D820" s="60">
        <v>-1.3448659999999999</v>
      </c>
      <c r="E820" s="4"/>
      <c r="F820" s="75">
        <v>44690.607249421293</v>
      </c>
      <c r="G820" s="4"/>
      <c r="H820" s="9"/>
      <c r="I820" s="9"/>
      <c r="J820" s="9"/>
      <c r="K820" s="9"/>
      <c r="L820" s="9"/>
      <c r="M820" s="9"/>
    </row>
    <row r="821" spans="1:13" x14ac:dyDescent="0.55000000000000004">
      <c r="A821" s="4" t="s">
        <v>10745</v>
      </c>
      <c r="B821" s="60">
        <v>1.2734000000000001E-2</v>
      </c>
      <c r="C821" s="60">
        <v>0.20219699999999999</v>
      </c>
      <c r="D821" s="60">
        <v>-1.3299669999999999</v>
      </c>
      <c r="E821" s="4"/>
      <c r="F821" s="75">
        <v>44690.607249421293</v>
      </c>
      <c r="G821" s="4"/>
      <c r="H821" s="9"/>
      <c r="I821" s="9"/>
      <c r="J821" s="9"/>
      <c r="K821" s="9"/>
      <c r="L821" s="9"/>
      <c r="M821" s="9"/>
    </row>
    <row r="822" spans="1:13" x14ac:dyDescent="0.55000000000000004">
      <c r="A822" s="4" t="s">
        <v>10746</v>
      </c>
      <c r="B822" s="60">
        <v>-0.114969</v>
      </c>
      <c r="C822" s="60">
        <v>0.202211</v>
      </c>
      <c r="D822" s="60">
        <v>-0.299761</v>
      </c>
      <c r="E822" s="4"/>
      <c r="F822" s="75">
        <v>44690.607249421293</v>
      </c>
      <c r="G822" s="4"/>
      <c r="H822" s="9"/>
      <c r="I822" s="9"/>
      <c r="J822" s="9"/>
      <c r="K822" s="9"/>
      <c r="L822" s="9"/>
      <c r="M822" s="9"/>
    </row>
    <row r="823" spans="1:13" x14ac:dyDescent="0.55000000000000004">
      <c r="A823" s="4" t="s">
        <v>10747</v>
      </c>
      <c r="B823" s="60">
        <v>1.2632000000000001E-2</v>
      </c>
      <c r="C823" s="60">
        <v>0.202321</v>
      </c>
      <c r="D823" s="60">
        <v>-0.29995500000000003</v>
      </c>
      <c r="E823" s="4"/>
      <c r="F823" s="75">
        <v>44690.607249421293</v>
      </c>
      <c r="G823" s="4"/>
      <c r="H823" s="9"/>
      <c r="I823" s="9"/>
      <c r="J823" s="9"/>
      <c r="K823" s="9"/>
      <c r="L823" s="9"/>
      <c r="M823" s="9"/>
    </row>
    <row r="824" spans="1:13" x14ac:dyDescent="0.55000000000000004">
      <c r="A824" s="4" t="s">
        <v>10748</v>
      </c>
      <c r="B824" s="60">
        <v>-0.11484999999999999</v>
      </c>
      <c r="C824" s="60">
        <v>0.20216700000000001</v>
      </c>
      <c r="D824" s="60">
        <v>0.74530799999999997</v>
      </c>
      <c r="E824" s="4"/>
      <c r="F824" s="75">
        <v>44690.607249421293</v>
      </c>
      <c r="G824" s="4"/>
      <c r="H824" s="9"/>
      <c r="I824" s="9"/>
      <c r="J824" s="9"/>
      <c r="K824" s="9"/>
      <c r="L824" s="9"/>
      <c r="M824" s="9"/>
    </row>
    <row r="825" spans="1:13" x14ac:dyDescent="0.55000000000000004">
      <c r="A825" s="4" t="s">
        <v>10749</v>
      </c>
      <c r="B825" s="60">
        <v>1.2708000000000001E-2</v>
      </c>
      <c r="C825" s="60">
        <v>0.20228599999999999</v>
      </c>
      <c r="D825" s="60">
        <v>0.73016300000000001</v>
      </c>
      <c r="E825" s="4"/>
      <c r="F825" s="75">
        <v>44690.607249421293</v>
      </c>
      <c r="G825" s="4"/>
      <c r="H825" s="9"/>
      <c r="I825" s="9"/>
      <c r="J825" s="9"/>
      <c r="K825" s="9"/>
      <c r="L825" s="9"/>
      <c r="M825" s="9"/>
    </row>
    <row r="826" spans="1:13" x14ac:dyDescent="0.55000000000000004">
      <c r="A826" s="4" t="s">
        <v>10750</v>
      </c>
      <c r="B826" s="60">
        <v>-0.15356</v>
      </c>
      <c r="C826" s="60">
        <v>-0.16353300000000001</v>
      </c>
      <c r="D826" s="60">
        <v>-1.081002</v>
      </c>
      <c r="E826" s="4"/>
      <c r="F826" s="75">
        <v>44690.607249421293</v>
      </c>
      <c r="G826" s="4"/>
      <c r="H826" s="9"/>
      <c r="I826" s="9"/>
      <c r="J826" s="9"/>
      <c r="K826" s="9"/>
      <c r="L826" s="9"/>
      <c r="M826" s="9"/>
    </row>
    <row r="827" spans="1:13" x14ac:dyDescent="0.55000000000000004">
      <c r="A827" s="4" t="s">
        <v>10751</v>
      </c>
      <c r="B827" s="60">
        <v>-0.153611</v>
      </c>
      <c r="C827" s="60">
        <v>0.163379</v>
      </c>
      <c r="D827" s="60">
        <v>-1.08108</v>
      </c>
      <c r="E827" s="4"/>
      <c r="F827" s="75">
        <v>44690.607249421293</v>
      </c>
      <c r="G827" s="4"/>
      <c r="H827" s="9"/>
      <c r="I827" s="9"/>
      <c r="J827" s="9"/>
      <c r="K827" s="9"/>
      <c r="L827" s="9"/>
      <c r="M827" s="9"/>
    </row>
    <row r="828" spans="1:13" x14ac:dyDescent="0.55000000000000004">
      <c r="A828" s="4" t="s">
        <v>10752</v>
      </c>
      <c r="B828" s="60">
        <v>-0.15346799999999999</v>
      </c>
      <c r="C828" s="60">
        <v>-0.16355500000000001</v>
      </c>
      <c r="D828" s="60">
        <v>6.8974999999999995E-2</v>
      </c>
      <c r="E828" s="4"/>
      <c r="F828" s="75">
        <v>44690.607249421293</v>
      </c>
      <c r="G828" s="4"/>
      <c r="H828" s="9"/>
      <c r="I828" s="9"/>
      <c r="J828" s="9"/>
      <c r="K828" s="9"/>
      <c r="L828" s="9"/>
      <c r="M828" s="9"/>
    </row>
    <row r="829" spans="1:13" x14ac:dyDescent="0.55000000000000004">
      <c r="A829" s="4" t="s">
        <v>10753</v>
      </c>
      <c r="B829" s="60">
        <v>-0.15352499999999999</v>
      </c>
      <c r="C829" s="60">
        <v>0.163326</v>
      </c>
      <c r="D829" s="60">
        <v>6.8913000000000002E-2</v>
      </c>
      <c r="E829" s="4"/>
      <c r="F829" s="75">
        <v>44690.607249421293</v>
      </c>
      <c r="G829" s="4"/>
      <c r="H829" s="9"/>
      <c r="I829" s="9"/>
      <c r="J829" s="9"/>
      <c r="K829" s="9"/>
      <c r="L829" s="9"/>
      <c r="M829" s="9"/>
    </row>
    <row r="830" spans="1:13" x14ac:dyDescent="0.55000000000000004">
      <c r="A830" s="4" t="s">
        <v>10754</v>
      </c>
      <c r="B830" s="60">
        <v>0</v>
      </c>
      <c r="C830" s="60">
        <v>0</v>
      </c>
      <c r="D830" s="60">
        <v>0</v>
      </c>
      <c r="E830" s="4"/>
      <c r="F830" s="75">
        <v>44690.607249421293</v>
      </c>
      <c r="G830" s="4"/>
      <c r="H830" s="9"/>
      <c r="I830" s="9"/>
      <c r="J830" s="9"/>
      <c r="K830" s="9"/>
      <c r="L830" s="9"/>
      <c r="M830" s="9"/>
    </row>
    <row r="831" spans="1:13" x14ac:dyDescent="0.55000000000000004">
      <c r="A831" s="4" t="s">
        <v>10756</v>
      </c>
      <c r="B831" s="60">
        <v>-1.0972000000000001E-2</v>
      </c>
      <c r="C831" s="60">
        <v>6.9999999999999999E-6</v>
      </c>
      <c r="D831" s="60">
        <v>-0.30004399999999998</v>
      </c>
      <c r="E831" s="4"/>
      <c r="F831" s="75">
        <v>44690.607282175923</v>
      </c>
      <c r="G831" s="4"/>
      <c r="H831" s="9">
        <v>116.221</v>
      </c>
      <c r="I831" s="9">
        <v>116.29</v>
      </c>
      <c r="J831" s="9">
        <v>279.53699999999998</v>
      </c>
      <c r="K831" s="9">
        <f>H831-116.264</f>
        <v>-4.2999999999992156E-2</v>
      </c>
      <c r="L831" s="9">
        <f>I831-116.264</f>
        <v>2.6000000000010459E-2</v>
      </c>
      <c r="M831" s="9">
        <f>J831-279.5</f>
        <v>3.6999999999977717E-2</v>
      </c>
    </row>
    <row r="832" spans="1:13" x14ac:dyDescent="0.55000000000000004">
      <c r="A832" s="4" t="s">
        <v>10757</v>
      </c>
      <c r="B832" s="60">
        <v>-0.11487600000000001</v>
      </c>
      <c r="C832" s="60">
        <v>0.202154</v>
      </c>
      <c r="D832" s="60">
        <v>-1.3450489999999999</v>
      </c>
      <c r="E832" s="4"/>
      <c r="F832" s="75">
        <v>44690.607282175923</v>
      </c>
      <c r="G832" s="4"/>
      <c r="H832" s="9"/>
      <c r="I832" s="9"/>
      <c r="J832" s="9"/>
      <c r="K832" s="9"/>
      <c r="L832" s="9"/>
      <c r="M832" s="9"/>
    </row>
    <row r="833" spans="1:13" x14ac:dyDescent="0.55000000000000004">
      <c r="A833" s="4" t="s">
        <v>10758</v>
      </c>
      <c r="B833" s="60">
        <v>1.2617E-2</v>
      </c>
      <c r="C833" s="60">
        <v>0.20218700000000001</v>
      </c>
      <c r="D833" s="60">
        <v>-1.3301799999999999</v>
      </c>
      <c r="E833" s="4"/>
      <c r="F833" s="75">
        <v>44690.607282175923</v>
      </c>
      <c r="G833" s="4"/>
      <c r="H833" s="9"/>
      <c r="I833" s="9"/>
      <c r="J833" s="9"/>
      <c r="K833" s="9"/>
      <c r="L833" s="9"/>
      <c r="M833" s="9"/>
    </row>
    <row r="834" spans="1:13" x14ac:dyDescent="0.55000000000000004">
      <c r="A834" s="4" t="s">
        <v>10759</v>
      </c>
      <c r="B834" s="60">
        <v>-0.11497</v>
      </c>
      <c r="C834" s="60">
        <v>0.202153</v>
      </c>
      <c r="D834" s="60">
        <v>-0.29994700000000002</v>
      </c>
      <c r="E834" s="4"/>
      <c r="F834" s="75">
        <v>44690.607282175923</v>
      </c>
      <c r="G834" s="4"/>
      <c r="H834" s="9"/>
      <c r="I834" s="9"/>
      <c r="J834" s="9"/>
      <c r="K834" s="9"/>
      <c r="L834" s="9"/>
      <c r="M834" s="9"/>
    </row>
    <row r="835" spans="1:13" x14ac:dyDescent="0.55000000000000004">
      <c r="A835" s="4" t="s">
        <v>10760</v>
      </c>
      <c r="B835" s="60">
        <v>1.2562E-2</v>
      </c>
      <c r="C835" s="60">
        <v>0.202207</v>
      </c>
      <c r="D835" s="60">
        <v>-0.30010100000000001</v>
      </c>
      <c r="E835" s="4"/>
      <c r="F835" s="75">
        <v>44690.607282175923</v>
      </c>
      <c r="G835" s="4"/>
      <c r="H835" s="9"/>
      <c r="I835" s="9"/>
      <c r="J835" s="9"/>
      <c r="K835" s="9"/>
      <c r="L835" s="9"/>
      <c r="M835" s="9"/>
    </row>
    <row r="836" spans="1:13" x14ac:dyDescent="0.55000000000000004">
      <c r="A836" s="4" t="s">
        <v>10761</v>
      </c>
      <c r="B836" s="60">
        <v>-0.114871</v>
      </c>
      <c r="C836" s="60">
        <v>0.20211100000000001</v>
      </c>
      <c r="D836" s="60">
        <v>0.74511700000000003</v>
      </c>
      <c r="E836" s="4"/>
      <c r="F836" s="75">
        <v>44690.607282175923</v>
      </c>
      <c r="G836" s="4"/>
      <c r="H836" s="9"/>
      <c r="I836" s="9"/>
      <c r="J836" s="9"/>
      <c r="K836" s="9"/>
      <c r="L836" s="9"/>
      <c r="M836" s="9"/>
    </row>
    <row r="837" spans="1:13" x14ac:dyDescent="0.55000000000000004">
      <c r="A837" s="4" t="s">
        <v>10762</v>
      </c>
      <c r="B837" s="60">
        <v>1.2591E-2</v>
      </c>
      <c r="C837" s="60">
        <v>0.202152</v>
      </c>
      <c r="D837" s="60">
        <v>0.72992199999999996</v>
      </c>
      <c r="E837" s="4"/>
      <c r="F837" s="75">
        <v>44690.607282175923</v>
      </c>
      <c r="G837" s="4"/>
      <c r="H837" s="9"/>
      <c r="I837" s="9"/>
      <c r="J837" s="9"/>
      <c r="K837" s="9"/>
      <c r="L837" s="9"/>
      <c r="M837" s="9"/>
    </row>
    <row r="838" spans="1:13" x14ac:dyDescent="0.55000000000000004">
      <c r="A838" s="4" t="s">
        <v>10763</v>
      </c>
      <c r="B838" s="60">
        <v>-0.15351899999999999</v>
      </c>
      <c r="C838" s="60">
        <v>-0.16350600000000001</v>
      </c>
      <c r="D838" s="60">
        <v>-1.081237</v>
      </c>
      <c r="E838" s="4"/>
      <c r="F838" s="75">
        <v>44690.607282175923</v>
      </c>
      <c r="G838" s="4"/>
      <c r="H838" s="9"/>
      <c r="I838" s="9"/>
      <c r="J838" s="9"/>
      <c r="K838" s="9"/>
      <c r="L838" s="9"/>
      <c r="M838" s="9"/>
    </row>
    <row r="839" spans="1:13" x14ac:dyDescent="0.55000000000000004">
      <c r="A839" s="4" t="s">
        <v>10764</v>
      </c>
      <c r="B839" s="60">
        <v>-0.15368299999999999</v>
      </c>
      <c r="C839" s="60">
        <v>0.16340199999999999</v>
      </c>
      <c r="D839" s="60">
        <v>-1.081197</v>
      </c>
      <c r="E839" s="4"/>
      <c r="F839" s="75">
        <v>44690.607282175923</v>
      </c>
      <c r="G839" s="4"/>
      <c r="H839" s="9"/>
      <c r="I839" s="9"/>
      <c r="J839" s="9"/>
      <c r="K839" s="9"/>
      <c r="L839" s="9"/>
      <c r="M839" s="9"/>
    </row>
    <row r="840" spans="1:13" x14ac:dyDescent="0.55000000000000004">
      <c r="A840" s="4" t="s">
        <v>10765</v>
      </c>
      <c r="B840" s="60">
        <v>-0.15360599999999999</v>
      </c>
      <c r="C840" s="60">
        <v>-0.163578</v>
      </c>
      <c r="D840" s="60">
        <v>6.8724999999999994E-2</v>
      </c>
      <c r="E840" s="4"/>
      <c r="F840" s="75">
        <v>44690.607282175923</v>
      </c>
      <c r="G840" s="4"/>
      <c r="H840" s="9"/>
      <c r="I840" s="9"/>
      <c r="J840" s="9"/>
      <c r="K840" s="9"/>
      <c r="L840" s="9"/>
      <c r="M840" s="9"/>
    </row>
    <row r="841" spans="1:13" x14ac:dyDescent="0.55000000000000004">
      <c r="A841" s="4" t="s">
        <v>10766</v>
      </c>
      <c r="B841" s="60">
        <v>-0.153672</v>
      </c>
      <c r="C841" s="60">
        <v>0.163301</v>
      </c>
      <c r="D841" s="60">
        <v>6.8695000000000006E-2</v>
      </c>
      <c r="E841" s="4"/>
      <c r="F841" s="75">
        <v>44690.607282175923</v>
      </c>
      <c r="G841" s="4"/>
      <c r="H841" s="9"/>
      <c r="I841" s="9"/>
      <c r="J841" s="9"/>
      <c r="K841" s="9"/>
      <c r="L841" s="9"/>
      <c r="M841" s="9"/>
    </row>
    <row r="842" spans="1:13" x14ac:dyDescent="0.55000000000000004">
      <c r="A842" s="4" t="s">
        <v>10767</v>
      </c>
      <c r="B842" s="60">
        <v>0</v>
      </c>
      <c r="C842" s="60">
        <v>0</v>
      </c>
      <c r="D842" s="60">
        <v>0</v>
      </c>
      <c r="E842" s="4"/>
      <c r="F842" s="75">
        <v>44690.607282175923</v>
      </c>
      <c r="G842" s="4"/>
      <c r="H842" s="9"/>
      <c r="I842" s="9"/>
      <c r="J842" s="9"/>
      <c r="K842" s="9"/>
      <c r="L842" s="9"/>
      <c r="M842" s="9"/>
    </row>
    <row r="843" spans="1:13" x14ac:dyDescent="0.55000000000000004">
      <c r="A843" s="4" t="s">
        <v>10769</v>
      </c>
      <c r="B843" s="60">
        <v>-1.0963000000000001E-2</v>
      </c>
      <c r="C843" s="60">
        <v>-3.9999999999999998E-6</v>
      </c>
      <c r="D843" s="60">
        <v>-0.29920799999999997</v>
      </c>
      <c r="E843" s="4"/>
      <c r="F843" s="75">
        <v>44690.607315972222</v>
      </c>
      <c r="G843" s="4"/>
      <c r="H843" s="9">
        <v>116.28</v>
      </c>
      <c r="I843" s="9">
        <v>116.23699999999999</v>
      </c>
      <c r="J843" s="9">
        <v>279.54000000000002</v>
      </c>
      <c r="K843" s="9">
        <f>H843-116.264</f>
        <v>1.6000000000005343E-2</v>
      </c>
      <c r="L843" s="9">
        <f>I843-116.264</f>
        <v>-2.7000000000001023E-2</v>
      </c>
      <c r="M843" s="9">
        <f>J843-279.5</f>
        <v>4.0000000000020464E-2</v>
      </c>
    </row>
    <row r="844" spans="1:13" x14ac:dyDescent="0.55000000000000004">
      <c r="A844" s="4" t="s">
        <v>10770</v>
      </c>
      <c r="B844" s="60">
        <v>-0.11486399999999999</v>
      </c>
      <c r="C844" s="60">
        <v>0.20197200000000001</v>
      </c>
      <c r="D844" s="60">
        <v>-1.3442350000000001</v>
      </c>
      <c r="E844" s="4"/>
      <c r="F844" s="75">
        <v>44690.607315972222</v>
      </c>
      <c r="G844" s="4"/>
      <c r="H844" s="9"/>
      <c r="I844" s="9"/>
      <c r="J844" s="9"/>
      <c r="K844" s="9"/>
      <c r="L844" s="9"/>
      <c r="M844" s="9"/>
    </row>
    <row r="845" spans="1:13" x14ac:dyDescent="0.55000000000000004">
      <c r="A845" s="4" t="s">
        <v>10771</v>
      </c>
      <c r="B845" s="60">
        <v>1.2692E-2</v>
      </c>
      <c r="C845" s="60">
        <v>0.20208699999999999</v>
      </c>
      <c r="D845" s="60">
        <v>-1.3293360000000001</v>
      </c>
      <c r="E845" s="4"/>
      <c r="F845" s="75">
        <v>44690.607315972222</v>
      </c>
      <c r="G845" s="4"/>
      <c r="H845" s="9"/>
      <c r="I845" s="9"/>
      <c r="J845" s="9"/>
      <c r="K845" s="9"/>
      <c r="L845" s="9"/>
      <c r="M845" s="9"/>
    </row>
    <row r="846" spans="1:13" x14ac:dyDescent="0.55000000000000004">
      <c r="A846" s="4" t="s">
        <v>10772</v>
      </c>
      <c r="B846" s="60">
        <v>-0.11501699999999999</v>
      </c>
      <c r="C846" s="60">
        <v>0.20198199999999999</v>
      </c>
      <c r="D846" s="60">
        <v>-0.29915599999999998</v>
      </c>
      <c r="E846" s="4"/>
      <c r="F846" s="75">
        <v>44690.607315972222</v>
      </c>
      <c r="G846" s="4"/>
      <c r="H846" s="9"/>
      <c r="I846" s="9"/>
      <c r="J846" s="9"/>
      <c r="K846" s="9"/>
      <c r="L846" s="9"/>
      <c r="M846" s="9"/>
    </row>
    <row r="847" spans="1:13" x14ac:dyDescent="0.55000000000000004">
      <c r="A847" s="4" t="s">
        <v>10773</v>
      </c>
      <c r="B847" s="60">
        <v>1.2487E-2</v>
      </c>
      <c r="C847" s="60">
        <v>0.20242599999999999</v>
      </c>
      <c r="D847" s="60">
        <v>-0.29913699999999999</v>
      </c>
      <c r="E847" s="4"/>
      <c r="F847" s="75">
        <v>44690.607315972222</v>
      </c>
      <c r="G847" s="4"/>
      <c r="H847" s="9"/>
      <c r="I847" s="9"/>
      <c r="J847" s="9"/>
      <c r="K847" s="9"/>
      <c r="L847" s="9"/>
      <c r="M847" s="9"/>
    </row>
    <row r="848" spans="1:13" x14ac:dyDescent="0.55000000000000004">
      <c r="A848" s="4" t="s">
        <v>10774</v>
      </c>
      <c r="B848" s="60">
        <v>-0.114952</v>
      </c>
      <c r="C848" s="60">
        <v>0.20199</v>
      </c>
      <c r="D848" s="60">
        <v>0.74591799999999997</v>
      </c>
      <c r="E848" s="4"/>
      <c r="F848" s="75">
        <v>44690.607315972222</v>
      </c>
      <c r="G848" s="4"/>
      <c r="H848" s="9"/>
      <c r="I848" s="9"/>
      <c r="J848" s="9"/>
      <c r="K848" s="9"/>
      <c r="L848" s="9"/>
      <c r="M848" s="9"/>
    </row>
    <row r="849" spans="1:13" x14ac:dyDescent="0.55000000000000004">
      <c r="A849" s="4" t="s">
        <v>10775</v>
      </c>
      <c r="B849" s="60">
        <v>1.2574999999999999E-2</v>
      </c>
      <c r="C849" s="60">
        <v>0.20219999999999999</v>
      </c>
      <c r="D849" s="60">
        <v>0.73076200000000002</v>
      </c>
      <c r="E849" s="4"/>
      <c r="F849" s="75">
        <v>44690.607315972222</v>
      </c>
      <c r="G849" s="4"/>
      <c r="H849" s="9"/>
      <c r="I849" s="9"/>
      <c r="J849" s="9"/>
      <c r="K849" s="9"/>
      <c r="L849" s="9"/>
      <c r="M849" s="9"/>
    </row>
    <row r="850" spans="1:13" x14ac:dyDescent="0.55000000000000004">
      <c r="A850" s="4" t="s">
        <v>10776</v>
      </c>
      <c r="B850" s="60">
        <v>-0.153396</v>
      </c>
      <c r="C850" s="60">
        <v>-0.16356899999999999</v>
      </c>
      <c r="D850" s="60">
        <v>-1.0803799999999999</v>
      </c>
      <c r="E850" s="4"/>
      <c r="F850" s="75">
        <v>44690.607315972222</v>
      </c>
      <c r="G850" s="4"/>
      <c r="H850" s="9"/>
      <c r="I850" s="9"/>
      <c r="J850" s="9"/>
      <c r="K850" s="9"/>
      <c r="L850" s="9"/>
      <c r="M850" s="9"/>
    </row>
    <row r="851" spans="1:13" x14ac:dyDescent="0.55000000000000004">
      <c r="A851" s="4" t="s">
        <v>10777</v>
      </c>
      <c r="B851" s="60">
        <v>-0.153504</v>
      </c>
      <c r="C851" s="60">
        <v>0.16328699999999999</v>
      </c>
      <c r="D851" s="60">
        <v>-1.0805149999999999</v>
      </c>
      <c r="E851" s="4"/>
      <c r="F851" s="75">
        <v>44690.607315972222</v>
      </c>
      <c r="G851" s="4"/>
      <c r="H851" s="9"/>
      <c r="I851" s="9"/>
      <c r="J851" s="9"/>
      <c r="K851" s="9"/>
      <c r="L851" s="9"/>
      <c r="M851" s="9"/>
    </row>
    <row r="852" spans="1:13" x14ac:dyDescent="0.55000000000000004">
      <c r="A852" s="4" t="s">
        <v>10778</v>
      </c>
      <c r="B852" s="60">
        <v>-0.153421</v>
      </c>
      <c r="C852" s="60">
        <v>-0.16361999999999999</v>
      </c>
      <c r="D852" s="60">
        <v>6.9623000000000004E-2</v>
      </c>
      <c r="E852" s="4"/>
      <c r="F852" s="75">
        <v>44690.607315972222</v>
      </c>
      <c r="G852" s="4"/>
      <c r="H852" s="9"/>
      <c r="I852" s="9"/>
      <c r="J852" s="9"/>
      <c r="K852" s="9"/>
      <c r="L852" s="9"/>
      <c r="M852" s="9"/>
    </row>
    <row r="853" spans="1:13" x14ac:dyDescent="0.55000000000000004">
      <c r="A853" s="4" t="s">
        <v>10779</v>
      </c>
      <c r="B853" s="60">
        <v>-0.153533</v>
      </c>
      <c r="C853" s="60">
        <v>0.163248</v>
      </c>
      <c r="D853" s="60">
        <v>6.9513000000000005E-2</v>
      </c>
      <c r="E853" s="4"/>
      <c r="F853" s="75">
        <v>44690.607315972222</v>
      </c>
      <c r="G853" s="4"/>
      <c r="H853" s="9"/>
      <c r="I853" s="9"/>
      <c r="J853" s="9"/>
      <c r="K853" s="9"/>
      <c r="L853" s="9"/>
      <c r="M853" s="9"/>
    </row>
    <row r="854" spans="1:13" x14ac:dyDescent="0.55000000000000004">
      <c r="A854" s="4" t="s">
        <v>10780</v>
      </c>
      <c r="B854" s="60">
        <v>0</v>
      </c>
      <c r="C854" s="60">
        <v>0</v>
      </c>
      <c r="D854" s="60">
        <v>0</v>
      </c>
      <c r="E854" s="4"/>
      <c r="F854" s="75">
        <v>44690.607315972222</v>
      </c>
      <c r="G854" s="4"/>
      <c r="H854" s="9"/>
      <c r="I854" s="9"/>
      <c r="J854" s="9"/>
      <c r="K854" s="9"/>
      <c r="L854" s="9"/>
      <c r="M854" s="9"/>
    </row>
    <row r="855" spans="1:13" x14ac:dyDescent="0.55000000000000004">
      <c r="A855" s="4" t="s">
        <v>10782</v>
      </c>
      <c r="B855" s="60">
        <v>-1.0966999999999999E-2</v>
      </c>
      <c r="C855" s="60">
        <v>1.1E-5</v>
      </c>
      <c r="D855" s="60">
        <v>-0.299572</v>
      </c>
      <c r="E855" s="4"/>
      <c r="F855" s="75">
        <v>44690.607367824072</v>
      </c>
      <c r="G855" s="4"/>
      <c r="H855" s="9">
        <v>116.282</v>
      </c>
      <c r="I855" s="9">
        <v>116.232</v>
      </c>
      <c r="J855" s="9">
        <v>279.50900000000001</v>
      </c>
      <c r="K855" s="9">
        <f>H855-116.264</f>
        <v>1.8000000000000682E-2</v>
      </c>
      <c r="L855" s="9">
        <f>I855-116.264</f>
        <v>-3.1999999999996476E-2</v>
      </c>
      <c r="M855" s="9">
        <f>J855-279.5</f>
        <v>9.0000000000145519E-3</v>
      </c>
    </row>
    <row r="856" spans="1:13" x14ac:dyDescent="0.55000000000000004">
      <c r="A856" s="4" t="s">
        <v>10783</v>
      </c>
      <c r="B856" s="60">
        <v>-0.11487799999999999</v>
      </c>
      <c r="C856" s="60">
        <v>0.20205699999999999</v>
      </c>
      <c r="D856" s="60">
        <v>-1.344581</v>
      </c>
      <c r="E856" s="4"/>
      <c r="F856" s="75">
        <v>44690.607367824072</v>
      </c>
      <c r="G856" s="4"/>
      <c r="H856" s="9"/>
      <c r="I856" s="9"/>
      <c r="J856" s="9"/>
      <c r="K856" s="9"/>
      <c r="L856" s="9"/>
      <c r="M856" s="9"/>
    </row>
    <row r="857" spans="1:13" x14ac:dyDescent="0.55000000000000004">
      <c r="A857" s="4" t="s">
        <v>10784</v>
      </c>
      <c r="B857" s="60">
        <v>1.2677000000000001E-2</v>
      </c>
      <c r="C857" s="60">
        <v>0.20217599999999999</v>
      </c>
      <c r="D857" s="60">
        <v>-1.329717</v>
      </c>
      <c r="E857" s="4"/>
      <c r="F857" s="75">
        <v>44690.607367824072</v>
      </c>
      <c r="G857" s="4"/>
      <c r="H857" s="9"/>
      <c r="I857" s="9"/>
      <c r="J857" s="9"/>
      <c r="K857" s="9"/>
      <c r="L857" s="9"/>
      <c r="M857" s="9"/>
    </row>
    <row r="858" spans="1:13" x14ac:dyDescent="0.55000000000000004">
      <c r="A858" s="4" t="s">
        <v>10785</v>
      </c>
      <c r="B858" s="60">
        <v>-0.11496000000000001</v>
      </c>
      <c r="C858" s="60">
        <v>0.20208499999999999</v>
      </c>
      <c r="D858" s="60">
        <v>-0.29946099999999998</v>
      </c>
      <c r="E858" s="4"/>
      <c r="F858" s="75">
        <v>44690.607367824072</v>
      </c>
      <c r="G858" s="4"/>
      <c r="H858" s="9"/>
      <c r="I858" s="9"/>
      <c r="J858" s="9"/>
      <c r="K858" s="9"/>
      <c r="L858" s="9"/>
      <c r="M858" s="9"/>
    </row>
    <row r="859" spans="1:13" x14ac:dyDescent="0.55000000000000004">
      <c r="A859" s="4" t="s">
        <v>10786</v>
      </c>
      <c r="B859" s="60">
        <v>1.2588999999999999E-2</v>
      </c>
      <c r="C859" s="60">
        <v>0.20217199999999999</v>
      </c>
      <c r="D859" s="60">
        <v>-0.299655</v>
      </c>
      <c r="E859" s="4"/>
      <c r="F859" s="75">
        <v>44690.607367824072</v>
      </c>
      <c r="G859" s="4"/>
      <c r="H859" s="9"/>
      <c r="I859" s="9"/>
      <c r="J859" s="9"/>
      <c r="K859" s="9"/>
      <c r="L859" s="9"/>
      <c r="M859" s="9"/>
    </row>
    <row r="860" spans="1:13" x14ac:dyDescent="0.55000000000000004">
      <c r="A860" s="4" t="s">
        <v>10787</v>
      </c>
      <c r="B860" s="60">
        <v>-0.114888</v>
      </c>
      <c r="C860" s="60">
        <v>0.20195399999999999</v>
      </c>
      <c r="D860" s="60">
        <v>0.74559600000000004</v>
      </c>
      <c r="E860" s="4"/>
      <c r="F860" s="75">
        <v>44690.607367824072</v>
      </c>
      <c r="G860" s="4"/>
      <c r="H860" s="9"/>
      <c r="I860" s="9"/>
      <c r="J860" s="9"/>
      <c r="K860" s="9"/>
      <c r="L860" s="9"/>
      <c r="M860" s="9"/>
    </row>
    <row r="861" spans="1:13" x14ac:dyDescent="0.55000000000000004">
      <c r="A861" s="4" t="s">
        <v>10788</v>
      </c>
      <c r="B861" s="60">
        <v>1.2612999999999999E-2</v>
      </c>
      <c r="C861" s="60">
        <v>0.20206099999999999</v>
      </c>
      <c r="D861" s="60">
        <v>0.73044200000000004</v>
      </c>
      <c r="E861" s="4"/>
      <c r="F861" s="75">
        <v>44690.607367824072</v>
      </c>
      <c r="G861" s="4"/>
      <c r="H861" s="9"/>
      <c r="I861" s="9"/>
      <c r="J861" s="9"/>
      <c r="K861" s="9"/>
      <c r="L861" s="9"/>
      <c r="M861" s="9"/>
    </row>
    <row r="862" spans="1:13" x14ac:dyDescent="0.55000000000000004">
      <c r="A862" s="4" t="s">
        <v>10789</v>
      </c>
      <c r="B862" s="60">
        <v>-0.153476</v>
      </c>
      <c r="C862" s="60">
        <v>-0.16363900000000001</v>
      </c>
      <c r="D862" s="60">
        <v>-1.0807850000000001</v>
      </c>
      <c r="E862" s="4"/>
      <c r="F862" s="75">
        <v>44690.607367824072</v>
      </c>
      <c r="G862" s="4"/>
      <c r="H862" s="9"/>
      <c r="I862" s="9"/>
      <c r="J862" s="9"/>
      <c r="K862" s="9"/>
      <c r="L862" s="9"/>
      <c r="M862" s="9"/>
    </row>
    <row r="863" spans="1:13" x14ac:dyDescent="0.55000000000000004">
      <c r="A863" s="4" t="s">
        <v>10790</v>
      </c>
      <c r="B863" s="60">
        <v>-0.1535</v>
      </c>
      <c r="C863" s="60">
        <v>0.163358</v>
      </c>
      <c r="D863" s="60">
        <v>-1.080813</v>
      </c>
      <c r="E863" s="4"/>
      <c r="F863" s="75">
        <v>44690.607367824072</v>
      </c>
      <c r="G863" s="4"/>
      <c r="H863" s="9"/>
      <c r="I863" s="9"/>
      <c r="J863" s="9"/>
      <c r="K863" s="9"/>
      <c r="L863" s="9"/>
      <c r="M863" s="9"/>
    </row>
    <row r="864" spans="1:13" x14ac:dyDescent="0.55000000000000004">
      <c r="A864" s="4" t="s">
        <v>10791</v>
      </c>
      <c r="B864" s="60">
        <v>-0.15348600000000001</v>
      </c>
      <c r="C864" s="60">
        <v>-0.16364000000000001</v>
      </c>
      <c r="D864" s="60">
        <v>6.9249000000000005E-2</v>
      </c>
      <c r="E864" s="4"/>
      <c r="F864" s="75">
        <v>44690.607367824072</v>
      </c>
      <c r="G864" s="4"/>
      <c r="H864" s="9"/>
      <c r="I864" s="9"/>
      <c r="J864" s="9"/>
      <c r="K864" s="9"/>
      <c r="L864" s="9"/>
      <c r="M864" s="9"/>
    </row>
    <row r="865" spans="1:13" x14ac:dyDescent="0.55000000000000004">
      <c r="A865" s="4" t="s">
        <v>10792</v>
      </c>
      <c r="B865" s="60">
        <v>-0.15353600000000001</v>
      </c>
      <c r="C865" s="60">
        <v>0.16344500000000001</v>
      </c>
      <c r="D865" s="60">
        <v>6.9112000000000007E-2</v>
      </c>
      <c r="E865" s="4"/>
      <c r="F865" s="75">
        <v>44690.607367824072</v>
      </c>
      <c r="G865" s="4"/>
      <c r="H865" s="9"/>
      <c r="I865" s="9"/>
      <c r="J865" s="9"/>
      <c r="K865" s="9"/>
      <c r="L865" s="9"/>
      <c r="M865" s="9"/>
    </row>
    <row r="866" spans="1:13" x14ac:dyDescent="0.55000000000000004">
      <c r="A866" s="4" t="s">
        <v>10793</v>
      </c>
      <c r="B866" s="60">
        <v>0</v>
      </c>
      <c r="C866" s="60">
        <v>0</v>
      </c>
      <c r="D866" s="60">
        <v>0</v>
      </c>
      <c r="E866" s="4"/>
      <c r="F866" s="75">
        <v>44690.607367824072</v>
      </c>
      <c r="G866" s="4"/>
      <c r="H866" s="9"/>
      <c r="I866" s="9"/>
      <c r="J866" s="9"/>
      <c r="K866" s="9"/>
      <c r="L866" s="9"/>
      <c r="M866" s="9"/>
    </row>
    <row r="867" spans="1:13" x14ac:dyDescent="0.55000000000000004">
      <c r="A867" s="4" t="s">
        <v>10795</v>
      </c>
      <c r="B867" s="60">
        <v>-1.0969E-2</v>
      </c>
      <c r="C867" s="60">
        <v>6.0000000000000002E-6</v>
      </c>
      <c r="D867" s="60">
        <v>-0.29975299999999999</v>
      </c>
      <c r="E867" s="4"/>
      <c r="F867" s="75">
        <v>44690.607402893518</v>
      </c>
      <c r="G867" s="4"/>
      <c r="H867" s="9">
        <v>116.279</v>
      </c>
      <c r="I867" s="9">
        <v>116.267</v>
      </c>
      <c r="J867" s="9">
        <v>279.53299999999996</v>
      </c>
      <c r="K867" s="9">
        <f>H867-116.264</f>
        <v>1.5000000000000568E-2</v>
      </c>
      <c r="L867" s="9">
        <f>I867-116.264</f>
        <v>3.0000000000001137E-3</v>
      </c>
      <c r="M867" s="9">
        <f>J867-279.5</f>
        <v>3.2999999999958618E-2</v>
      </c>
    </row>
    <row r="868" spans="1:13" x14ac:dyDescent="0.55000000000000004">
      <c r="A868" s="4" t="s">
        <v>10796</v>
      </c>
      <c r="B868" s="60">
        <v>-0.114966</v>
      </c>
      <c r="C868" s="60">
        <v>0.20202400000000001</v>
      </c>
      <c r="D868" s="60">
        <v>-1.3447739999999999</v>
      </c>
      <c r="E868" s="4"/>
      <c r="F868" s="75">
        <v>44690.607402893518</v>
      </c>
      <c r="G868" s="4"/>
      <c r="H868" s="9"/>
      <c r="I868" s="9"/>
      <c r="J868" s="9"/>
      <c r="K868" s="9"/>
      <c r="L868" s="9"/>
      <c r="M868" s="9"/>
    </row>
    <row r="869" spans="1:13" x14ac:dyDescent="0.55000000000000004">
      <c r="A869" s="4" t="s">
        <v>10797</v>
      </c>
      <c r="B869" s="60">
        <v>1.2548999999999999E-2</v>
      </c>
      <c r="C869" s="60">
        <v>0.20208999999999999</v>
      </c>
      <c r="D869" s="60">
        <v>-1.3298490000000001</v>
      </c>
      <c r="E869" s="4"/>
      <c r="F869" s="75">
        <v>44690.607402893518</v>
      </c>
      <c r="G869" s="4"/>
      <c r="H869" s="9"/>
      <c r="I869" s="9"/>
      <c r="J869" s="9"/>
      <c r="K869" s="9"/>
      <c r="L869" s="9"/>
      <c r="M869" s="9"/>
    </row>
    <row r="870" spans="1:13" x14ac:dyDescent="0.55000000000000004">
      <c r="A870" s="4" t="s">
        <v>10798</v>
      </c>
      <c r="B870" s="60">
        <v>-0.114991</v>
      </c>
      <c r="C870" s="60">
        <v>0.201983</v>
      </c>
      <c r="D870" s="60">
        <v>-0.29968</v>
      </c>
      <c r="E870" s="4"/>
      <c r="F870" s="75">
        <v>44690.607402893518</v>
      </c>
      <c r="G870" s="4"/>
      <c r="H870" s="9"/>
      <c r="I870" s="9"/>
      <c r="J870" s="9"/>
      <c r="K870" s="9"/>
      <c r="L870" s="9"/>
      <c r="M870" s="9"/>
    </row>
    <row r="871" spans="1:13" x14ac:dyDescent="0.55000000000000004">
      <c r="A871" s="4" t="s">
        <v>10799</v>
      </c>
      <c r="B871" s="60">
        <v>1.252E-2</v>
      </c>
      <c r="C871" s="60">
        <v>0.202071</v>
      </c>
      <c r="D871" s="60">
        <v>-0.29979299999999998</v>
      </c>
      <c r="E871" s="4"/>
      <c r="F871" s="75">
        <v>44690.607402893518</v>
      </c>
      <c r="G871" s="4"/>
      <c r="H871" s="9"/>
      <c r="I871" s="9"/>
      <c r="J871" s="9"/>
      <c r="K871" s="9"/>
      <c r="L871" s="9"/>
      <c r="M871" s="9"/>
    </row>
    <row r="872" spans="1:13" x14ac:dyDescent="0.55000000000000004">
      <c r="A872" s="4" t="s">
        <v>10800</v>
      </c>
      <c r="B872" s="60">
        <v>-0.114908</v>
      </c>
      <c r="C872" s="60">
        <v>0.20191600000000001</v>
      </c>
      <c r="D872" s="60">
        <v>0.74539999999999995</v>
      </c>
      <c r="E872" s="4"/>
      <c r="F872" s="75">
        <v>44690.607402893518</v>
      </c>
      <c r="G872" s="4"/>
      <c r="H872" s="9"/>
      <c r="I872" s="9"/>
      <c r="J872" s="9"/>
      <c r="K872" s="9"/>
      <c r="L872" s="9"/>
      <c r="M872" s="9"/>
    </row>
    <row r="873" spans="1:13" x14ac:dyDescent="0.55000000000000004">
      <c r="A873" s="4" t="s">
        <v>10801</v>
      </c>
      <c r="B873" s="60">
        <v>1.2522999999999999E-2</v>
      </c>
      <c r="C873" s="60">
        <v>0.20202300000000001</v>
      </c>
      <c r="D873" s="60">
        <v>0.73023199999999999</v>
      </c>
      <c r="E873" s="4"/>
      <c r="F873" s="75">
        <v>44690.607402893518</v>
      </c>
      <c r="G873" s="4"/>
      <c r="H873" s="9"/>
      <c r="I873" s="9"/>
      <c r="J873" s="9"/>
      <c r="K873" s="9"/>
      <c r="L873" s="9"/>
      <c r="M873" s="9"/>
    </row>
    <row r="874" spans="1:13" x14ac:dyDescent="0.55000000000000004">
      <c r="A874" s="4" t="s">
        <v>10802</v>
      </c>
      <c r="B874" s="60">
        <v>-0.153499</v>
      </c>
      <c r="C874" s="60">
        <v>-0.16358400000000001</v>
      </c>
      <c r="D874" s="60">
        <v>-1.0809519999999999</v>
      </c>
      <c r="E874" s="4"/>
      <c r="F874" s="75">
        <v>44690.607402893518</v>
      </c>
      <c r="G874" s="4"/>
      <c r="H874" s="9"/>
      <c r="I874" s="9"/>
      <c r="J874" s="9"/>
      <c r="K874" s="9"/>
      <c r="L874" s="9"/>
      <c r="M874" s="9"/>
    </row>
    <row r="875" spans="1:13" x14ac:dyDescent="0.55000000000000004">
      <c r="A875" s="4" t="s">
        <v>10803</v>
      </c>
      <c r="B875" s="60">
        <v>-0.153526</v>
      </c>
      <c r="C875" s="60">
        <v>0.163267</v>
      </c>
      <c r="D875" s="60">
        <v>-1.081005</v>
      </c>
      <c r="E875" s="4"/>
      <c r="F875" s="75">
        <v>44690.607402893518</v>
      </c>
      <c r="G875" s="4"/>
      <c r="H875" s="9"/>
      <c r="I875" s="9"/>
      <c r="J875" s="9"/>
      <c r="K875" s="9"/>
      <c r="L875" s="9"/>
      <c r="M875" s="9"/>
    </row>
    <row r="876" spans="1:13" x14ac:dyDescent="0.55000000000000004">
      <c r="A876" s="4" t="s">
        <v>10804</v>
      </c>
      <c r="B876" s="60">
        <v>-0.153501</v>
      </c>
      <c r="C876" s="60">
        <v>-0.16364300000000001</v>
      </c>
      <c r="D876" s="60">
        <v>6.9041000000000005E-2</v>
      </c>
      <c r="E876" s="4"/>
      <c r="F876" s="75">
        <v>44690.607402893518</v>
      </c>
      <c r="G876" s="4"/>
      <c r="H876" s="9"/>
      <c r="I876" s="9"/>
      <c r="J876" s="9"/>
      <c r="K876" s="9"/>
      <c r="L876" s="9"/>
      <c r="M876" s="9"/>
    </row>
    <row r="877" spans="1:13" x14ac:dyDescent="0.55000000000000004">
      <c r="A877" s="4" t="s">
        <v>10805</v>
      </c>
      <c r="B877" s="60">
        <v>-0.15349299999999999</v>
      </c>
      <c r="C877" s="60">
        <v>0.16321099999999999</v>
      </c>
      <c r="D877" s="60">
        <v>6.8957000000000004E-2</v>
      </c>
      <c r="E877" s="4"/>
      <c r="F877" s="75">
        <v>44690.607402893518</v>
      </c>
      <c r="G877" s="4"/>
      <c r="H877" s="9"/>
      <c r="I877" s="9"/>
      <c r="J877" s="9"/>
      <c r="K877" s="9"/>
      <c r="L877" s="9"/>
      <c r="M877" s="9"/>
    </row>
    <row r="878" spans="1:13" x14ac:dyDescent="0.55000000000000004">
      <c r="A878" s="4" t="s">
        <v>10806</v>
      </c>
      <c r="B878" s="60">
        <v>0</v>
      </c>
      <c r="C878" s="60">
        <v>0</v>
      </c>
      <c r="D878" s="60">
        <v>0</v>
      </c>
      <c r="E878" s="4"/>
      <c r="F878" s="75">
        <v>44690.607402893518</v>
      </c>
      <c r="G878" s="4"/>
      <c r="H878" s="9"/>
      <c r="I878" s="9"/>
      <c r="J878" s="9"/>
      <c r="K878" s="9"/>
      <c r="L878" s="9"/>
      <c r="M878" s="9"/>
    </row>
    <row r="879" spans="1:13" x14ac:dyDescent="0.55000000000000004">
      <c r="A879" s="4" t="s">
        <v>10808</v>
      </c>
      <c r="B879" s="60">
        <v>-1.0966999999999999E-2</v>
      </c>
      <c r="C879" s="60">
        <v>0</v>
      </c>
      <c r="D879" s="60">
        <v>-0.29960999999999999</v>
      </c>
      <c r="E879" s="4"/>
      <c r="F879" s="75">
        <v>44690.607458564817</v>
      </c>
      <c r="G879" s="4"/>
      <c r="H879" s="9">
        <v>116.172</v>
      </c>
      <c r="I879" s="9">
        <v>116.134</v>
      </c>
      <c r="J879" s="9">
        <v>279.51599999999996</v>
      </c>
      <c r="K879" s="9">
        <f>H879-116.264</f>
        <v>-9.1999999999998749E-2</v>
      </c>
      <c r="L879" s="9">
        <f>I879-116.264</f>
        <v>-0.12999999999999545</v>
      </c>
      <c r="M879" s="9">
        <f>J879-279.5</f>
        <v>1.5999999999962711E-2</v>
      </c>
    </row>
    <row r="880" spans="1:13" x14ac:dyDescent="0.55000000000000004">
      <c r="A880" s="4" t="s">
        <v>10809</v>
      </c>
      <c r="B880" s="60">
        <v>-0.114901</v>
      </c>
      <c r="C880" s="60">
        <v>0.202128</v>
      </c>
      <c r="D880" s="60">
        <v>-1.3447039999999999</v>
      </c>
      <c r="E880" s="4"/>
      <c r="F880" s="75">
        <v>44690.607458564817</v>
      </c>
      <c r="G880" s="4"/>
      <c r="H880" s="9"/>
      <c r="I880" s="9"/>
      <c r="J880" s="9"/>
      <c r="K880" s="9"/>
      <c r="L880" s="9"/>
      <c r="M880" s="9"/>
    </row>
    <row r="881" spans="1:13" x14ac:dyDescent="0.55000000000000004">
      <c r="A881" s="4" t="s">
        <v>10810</v>
      </c>
      <c r="B881" s="60">
        <v>1.265E-2</v>
      </c>
      <c r="C881" s="60">
        <v>0.20207800000000001</v>
      </c>
      <c r="D881" s="60">
        <v>-1.3297349999999999</v>
      </c>
      <c r="E881" s="4"/>
      <c r="F881" s="75">
        <v>44690.607458564817</v>
      </c>
      <c r="G881" s="4"/>
      <c r="H881" s="9"/>
      <c r="I881" s="9"/>
      <c r="J881" s="9"/>
      <c r="K881" s="9"/>
      <c r="L881" s="9"/>
      <c r="M881" s="9"/>
    </row>
    <row r="882" spans="1:13" x14ac:dyDescent="0.55000000000000004">
      <c r="A882" s="4" t="s">
        <v>10811</v>
      </c>
      <c r="B882" s="60">
        <v>-0.115011</v>
      </c>
      <c r="C882" s="60">
        <v>0.20202500000000001</v>
      </c>
      <c r="D882" s="60">
        <v>-0.29957299999999998</v>
      </c>
      <c r="E882" s="4"/>
      <c r="F882" s="75">
        <v>44690.607458564817</v>
      </c>
      <c r="G882" s="4"/>
      <c r="H882" s="9"/>
      <c r="I882" s="9"/>
      <c r="J882" s="9"/>
      <c r="K882" s="9"/>
      <c r="L882" s="9"/>
      <c r="M882" s="9"/>
    </row>
    <row r="883" spans="1:13" x14ac:dyDescent="0.55000000000000004">
      <c r="A883" s="4" t="s">
        <v>10812</v>
      </c>
      <c r="B883" s="60">
        <v>1.2560999999999999E-2</v>
      </c>
      <c r="C883" s="60">
        <v>0.202103</v>
      </c>
      <c r="D883" s="60">
        <v>-0.29968099999999998</v>
      </c>
      <c r="E883" s="4"/>
      <c r="F883" s="75">
        <v>44690.607458564817</v>
      </c>
      <c r="G883" s="4"/>
      <c r="H883" s="9"/>
      <c r="I883" s="9"/>
      <c r="J883" s="9"/>
      <c r="K883" s="9"/>
      <c r="L883" s="9"/>
      <c r="M883" s="9"/>
    </row>
    <row r="884" spans="1:13" x14ac:dyDescent="0.55000000000000004">
      <c r="A884" s="4" t="s">
        <v>10813</v>
      </c>
      <c r="B884" s="60">
        <v>-0.114897</v>
      </c>
      <c r="C884" s="60">
        <v>0.202011</v>
      </c>
      <c r="D884" s="60">
        <v>0.74549299999999996</v>
      </c>
      <c r="E884" s="4"/>
      <c r="F884" s="75">
        <v>44690.607458564817</v>
      </c>
      <c r="G884" s="4"/>
      <c r="H884" s="9"/>
      <c r="I884" s="9"/>
      <c r="J884" s="9"/>
      <c r="K884" s="9"/>
      <c r="L884" s="9"/>
      <c r="M884" s="9"/>
    </row>
    <row r="885" spans="1:13" x14ac:dyDescent="0.55000000000000004">
      <c r="A885" s="4" t="s">
        <v>10814</v>
      </c>
      <c r="B885" s="60">
        <v>1.265E-2</v>
      </c>
      <c r="C885" s="60">
        <v>0.20211899999999999</v>
      </c>
      <c r="D885" s="60">
        <v>0.73033999999999999</v>
      </c>
      <c r="E885" s="4"/>
      <c r="F885" s="75">
        <v>44690.607458564817</v>
      </c>
      <c r="G885" s="4"/>
      <c r="H885" s="9"/>
      <c r="I885" s="9"/>
      <c r="J885" s="9"/>
      <c r="K885" s="9"/>
      <c r="L885" s="9"/>
      <c r="M885" s="9"/>
    </row>
    <row r="886" spans="1:13" x14ac:dyDescent="0.55000000000000004">
      <c r="A886" s="4" t="s">
        <v>10815</v>
      </c>
      <c r="B886" s="60">
        <v>-0.15348000000000001</v>
      </c>
      <c r="C886" s="60">
        <v>-0.16361300000000001</v>
      </c>
      <c r="D886" s="60">
        <v>-1.080768</v>
      </c>
      <c r="E886" s="4"/>
      <c r="F886" s="75">
        <v>44690.607458564817</v>
      </c>
      <c r="G886" s="4"/>
      <c r="H886" s="9"/>
      <c r="I886" s="9"/>
      <c r="J886" s="9"/>
      <c r="K886" s="9"/>
      <c r="L886" s="9"/>
      <c r="M886" s="9"/>
    </row>
    <row r="887" spans="1:13" x14ac:dyDescent="0.55000000000000004">
      <c r="A887" s="4" t="s">
        <v>10816</v>
      </c>
      <c r="B887" s="60">
        <v>-0.15349199999999999</v>
      </c>
      <c r="C887" s="60">
        <v>0.163297</v>
      </c>
      <c r="D887" s="60">
        <v>-1.080891</v>
      </c>
      <c r="E887" s="4"/>
      <c r="F887" s="75">
        <v>44690.607458564817</v>
      </c>
      <c r="G887" s="4"/>
      <c r="H887" s="9"/>
      <c r="I887" s="9"/>
      <c r="J887" s="9"/>
      <c r="K887" s="9"/>
      <c r="L887" s="9"/>
      <c r="M887" s="9"/>
    </row>
    <row r="888" spans="1:13" x14ac:dyDescent="0.55000000000000004">
      <c r="A888" s="4" t="s">
        <v>10817</v>
      </c>
      <c r="B888" s="60">
        <v>-0.15360099999999999</v>
      </c>
      <c r="C888" s="60">
        <v>-0.16369</v>
      </c>
      <c r="D888" s="60">
        <v>6.9202E-2</v>
      </c>
      <c r="E888" s="4"/>
      <c r="F888" s="75">
        <v>44690.607458564817</v>
      </c>
      <c r="G888" s="4"/>
      <c r="H888" s="9"/>
      <c r="I888" s="9"/>
      <c r="J888" s="9"/>
      <c r="K888" s="9"/>
      <c r="L888" s="9"/>
      <c r="M888" s="9"/>
    </row>
    <row r="889" spans="1:13" x14ac:dyDescent="0.55000000000000004">
      <c r="A889" s="4" t="s">
        <v>10818</v>
      </c>
      <c r="B889" s="60">
        <v>-0.15362100000000001</v>
      </c>
      <c r="C889" s="60">
        <v>0.16325999999999999</v>
      </c>
      <c r="D889" s="60">
        <v>6.9094000000000003E-2</v>
      </c>
      <c r="E889" s="4"/>
      <c r="F889" s="75">
        <v>44690.607458564817</v>
      </c>
      <c r="G889" s="4"/>
      <c r="H889" s="9"/>
      <c r="I889" s="9"/>
      <c r="J889" s="9"/>
      <c r="K889" s="9"/>
      <c r="L889" s="9"/>
      <c r="M889" s="9"/>
    </row>
    <row r="890" spans="1:13" x14ac:dyDescent="0.55000000000000004">
      <c r="A890" s="4" t="s">
        <v>10819</v>
      </c>
      <c r="B890" s="60">
        <v>0</v>
      </c>
      <c r="C890" s="60">
        <v>0</v>
      </c>
      <c r="D890" s="60">
        <v>0</v>
      </c>
      <c r="E890" s="4"/>
      <c r="F890" s="75">
        <v>44690.607458564817</v>
      </c>
      <c r="G890" s="4"/>
      <c r="H890" s="9"/>
      <c r="I890" s="9"/>
      <c r="J890" s="9"/>
      <c r="K890" s="9"/>
      <c r="L890" s="9"/>
      <c r="M890" s="9"/>
    </row>
    <row r="891" spans="1:13" x14ac:dyDescent="0.55000000000000004">
      <c r="A891" s="4" t="s">
        <v>10821</v>
      </c>
      <c r="B891" s="60">
        <v>-1.0968E-2</v>
      </c>
      <c r="C891" s="60">
        <v>2.5999999999999998E-5</v>
      </c>
      <c r="D891" s="60">
        <v>-0.29968400000000001</v>
      </c>
      <c r="E891" s="4"/>
      <c r="F891" s="75">
        <v>44690.607498379628</v>
      </c>
      <c r="G891" s="4"/>
      <c r="H891" s="9">
        <v>116.145</v>
      </c>
      <c r="I891" s="9">
        <v>116.161</v>
      </c>
      <c r="J891" s="9">
        <v>279.52100000000002</v>
      </c>
      <c r="K891" s="9">
        <f>H891-116.264</f>
        <v>-0.11899999999999977</v>
      </c>
      <c r="L891" s="9">
        <f>I891-116.264</f>
        <v>-0.10299999999999443</v>
      </c>
      <c r="M891" s="9">
        <f>J891-279.5</f>
        <v>2.1000000000015007E-2</v>
      </c>
    </row>
    <row r="892" spans="1:13" x14ac:dyDescent="0.55000000000000004">
      <c r="A892" s="4" t="s">
        <v>10822</v>
      </c>
      <c r="B892" s="60">
        <v>-0.11496199999999999</v>
      </c>
      <c r="C892" s="60">
        <v>0.20211299999999999</v>
      </c>
      <c r="D892" s="60">
        <v>-1.3448450000000001</v>
      </c>
      <c r="E892" s="4"/>
      <c r="F892" s="75">
        <v>44690.607498379628</v>
      </c>
      <c r="G892" s="4"/>
      <c r="H892" s="9"/>
      <c r="I892" s="9"/>
      <c r="J892" s="9"/>
      <c r="K892" s="9"/>
      <c r="L892" s="9"/>
      <c r="M892" s="9"/>
    </row>
    <row r="893" spans="1:13" x14ac:dyDescent="0.55000000000000004">
      <c r="A893" s="4" t="s">
        <v>10823</v>
      </c>
      <c r="B893" s="60">
        <v>1.2716999999999999E-2</v>
      </c>
      <c r="C893" s="60">
        <v>0.202127</v>
      </c>
      <c r="D893" s="60">
        <v>-1.329772</v>
      </c>
      <c r="E893" s="4"/>
      <c r="F893" s="75">
        <v>44690.607498379628</v>
      </c>
      <c r="G893" s="4"/>
      <c r="H893" s="9"/>
      <c r="I893" s="9"/>
      <c r="J893" s="9"/>
      <c r="K893" s="9"/>
      <c r="L893" s="9"/>
      <c r="M893" s="9"/>
    </row>
    <row r="894" spans="1:13" x14ac:dyDescent="0.55000000000000004">
      <c r="A894" s="4" t="s">
        <v>10824</v>
      </c>
      <c r="B894" s="60">
        <v>-0.114937</v>
      </c>
      <c r="C894" s="60">
        <v>0.20216000000000001</v>
      </c>
      <c r="D894" s="60">
        <v>-0.29967199999999999</v>
      </c>
      <c r="E894" s="4"/>
      <c r="F894" s="75">
        <v>44690.607498379628</v>
      </c>
      <c r="G894" s="4"/>
      <c r="H894" s="9"/>
      <c r="I894" s="9"/>
      <c r="J894" s="9"/>
      <c r="K894" s="9"/>
      <c r="L894" s="9"/>
      <c r="M894" s="9"/>
    </row>
    <row r="895" spans="1:13" x14ac:dyDescent="0.55000000000000004">
      <c r="A895" s="4" t="s">
        <v>10825</v>
      </c>
      <c r="B895" s="60">
        <v>1.2694E-2</v>
      </c>
      <c r="C895" s="60">
        <v>0.20220099999999999</v>
      </c>
      <c r="D895" s="60">
        <v>-0.29979</v>
      </c>
      <c r="E895" s="4"/>
      <c r="F895" s="75">
        <v>44690.607498379628</v>
      </c>
      <c r="G895" s="4"/>
      <c r="H895" s="9"/>
      <c r="I895" s="9"/>
      <c r="J895" s="9"/>
      <c r="K895" s="9"/>
      <c r="L895" s="9"/>
      <c r="M895" s="9"/>
    </row>
    <row r="896" spans="1:13" x14ac:dyDescent="0.55000000000000004">
      <c r="A896" s="4" t="s">
        <v>10826</v>
      </c>
      <c r="B896" s="60">
        <v>-0.11494</v>
      </c>
      <c r="C896" s="60">
        <v>0.20195299999999999</v>
      </c>
      <c r="D896" s="60">
        <v>0.74536000000000002</v>
      </c>
      <c r="E896" s="4"/>
      <c r="F896" s="75">
        <v>44690.607498379628</v>
      </c>
      <c r="G896" s="4"/>
      <c r="H896" s="9"/>
      <c r="I896" s="9"/>
      <c r="J896" s="9"/>
      <c r="K896" s="9"/>
      <c r="L896" s="9"/>
      <c r="M896" s="9"/>
    </row>
    <row r="897" spans="1:13" x14ac:dyDescent="0.55000000000000004">
      <c r="A897" s="4" t="s">
        <v>10827</v>
      </c>
      <c r="B897" s="60">
        <v>1.2647E-2</v>
      </c>
      <c r="C897" s="60">
        <v>0.20211699999999999</v>
      </c>
      <c r="D897" s="60">
        <v>0.73026999999999997</v>
      </c>
      <c r="E897" s="4"/>
      <c r="F897" s="75">
        <v>44690.607498379628</v>
      </c>
      <c r="G897" s="4"/>
      <c r="H897" s="9"/>
      <c r="I897" s="9"/>
      <c r="J897" s="9"/>
      <c r="K897" s="9"/>
      <c r="L897" s="9"/>
      <c r="M897" s="9"/>
    </row>
    <row r="898" spans="1:13" x14ac:dyDescent="0.55000000000000004">
      <c r="A898" s="4" t="s">
        <v>10828</v>
      </c>
      <c r="B898" s="60">
        <v>-0.15356800000000001</v>
      </c>
      <c r="C898" s="60">
        <v>-0.163412</v>
      </c>
      <c r="D898" s="60">
        <v>-1.0809</v>
      </c>
      <c r="E898" s="4"/>
      <c r="F898" s="75">
        <v>44690.607498379628</v>
      </c>
      <c r="G898" s="4"/>
      <c r="H898" s="9"/>
      <c r="I898" s="9"/>
      <c r="J898" s="9"/>
      <c r="K898" s="9"/>
      <c r="L898" s="9"/>
      <c r="M898" s="9"/>
    </row>
    <row r="899" spans="1:13" x14ac:dyDescent="0.55000000000000004">
      <c r="A899" s="4" t="s">
        <v>10829</v>
      </c>
      <c r="B899" s="60">
        <v>-0.15357000000000001</v>
      </c>
      <c r="C899" s="60">
        <v>0.163461</v>
      </c>
      <c r="D899" s="60">
        <v>-1.080938</v>
      </c>
      <c r="E899" s="4"/>
      <c r="F899" s="75">
        <v>44690.607498379628</v>
      </c>
      <c r="G899" s="4"/>
      <c r="H899" s="9"/>
      <c r="I899" s="9"/>
      <c r="J899" s="9"/>
      <c r="K899" s="9"/>
      <c r="L899" s="9"/>
      <c r="M899" s="9"/>
    </row>
    <row r="900" spans="1:13" x14ac:dyDescent="0.55000000000000004">
      <c r="A900" s="4" t="s">
        <v>10830</v>
      </c>
      <c r="B900" s="60">
        <v>-0.15362400000000001</v>
      </c>
      <c r="C900" s="60">
        <v>-0.16356399999999999</v>
      </c>
      <c r="D900" s="60">
        <v>6.9097000000000006E-2</v>
      </c>
      <c r="E900" s="4"/>
      <c r="F900" s="75">
        <v>44690.607498379628</v>
      </c>
      <c r="G900" s="4"/>
      <c r="H900" s="9"/>
      <c r="I900" s="9"/>
      <c r="J900" s="9"/>
      <c r="K900" s="9"/>
      <c r="L900" s="9"/>
      <c r="M900" s="9"/>
    </row>
    <row r="901" spans="1:13" x14ac:dyDescent="0.55000000000000004">
      <c r="A901" s="4" t="s">
        <v>10831</v>
      </c>
      <c r="B901" s="60">
        <v>-0.15348999999999999</v>
      </c>
      <c r="C901" s="60">
        <v>0.16337499999999999</v>
      </c>
      <c r="D901" s="60">
        <v>6.9002999999999995E-2</v>
      </c>
      <c r="E901" s="4"/>
      <c r="F901" s="75">
        <v>44690.607498379628</v>
      </c>
      <c r="G901" s="4"/>
      <c r="H901" s="9"/>
      <c r="I901" s="9"/>
      <c r="J901" s="9"/>
      <c r="K901" s="9"/>
      <c r="L901" s="9"/>
      <c r="M901" s="9"/>
    </row>
    <row r="902" spans="1:13" x14ac:dyDescent="0.55000000000000004">
      <c r="A902" s="4" t="s">
        <v>10832</v>
      </c>
      <c r="B902" s="60">
        <v>0</v>
      </c>
      <c r="C902" s="60">
        <v>0</v>
      </c>
      <c r="D902" s="60">
        <v>0</v>
      </c>
      <c r="E902" s="4"/>
      <c r="F902" s="75">
        <v>44690.607498379628</v>
      </c>
      <c r="G902" s="4"/>
      <c r="H902" s="9"/>
      <c r="I902" s="9"/>
      <c r="J902" s="9"/>
      <c r="K902" s="9"/>
      <c r="L902" s="9"/>
      <c r="M902" s="9"/>
    </row>
    <row r="903" spans="1:13" x14ac:dyDescent="0.55000000000000004">
      <c r="A903" s="4" t="s">
        <v>10834</v>
      </c>
      <c r="B903" s="60">
        <v>-1.0972000000000001E-2</v>
      </c>
      <c r="C903" s="60">
        <v>1.9999999999999999E-6</v>
      </c>
      <c r="D903" s="60">
        <v>-0.30007099999999998</v>
      </c>
      <c r="E903" s="4"/>
      <c r="F903" s="75">
        <v>44690.607546064814</v>
      </c>
      <c r="G903" s="4"/>
      <c r="H903" s="9">
        <v>116.155</v>
      </c>
      <c r="I903" s="9">
        <v>116.262</v>
      </c>
      <c r="J903" s="9">
        <v>279.47800000000001</v>
      </c>
      <c r="K903" s="9">
        <f>H903-116.264</f>
        <v>-0.10899999999999466</v>
      </c>
      <c r="L903" s="9">
        <f>I903-116.264</f>
        <v>-1.9999999999953388E-3</v>
      </c>
      <c r="M903" s="9">
        <f>J903-279.5</f>
        <v>-2.199999999999136E-2</v>
      </c>
    </row>
    <row r="904" spans="1:13" x14ac:dyDescent="0.55000000000000004">
      <c r="A904" s="4" t="s">
        <v>10835</v>
      </c>
      <c r="B904" s="60">
        <v>-0.114925</v>
      </c>
      <c r="C904" s="60">
        <v>0.20213200000000001</v>
      </c>
      <c r="D904" s="60">
        <v>-1.3452029999999999</v>
      </c>
      <c r="E904" s="4"/>
      <c r="F904" s="75">
        <v>44690.607546064814</v>
      </c>
      <c r="G904" s="4"/>
      <c r="H904" s="9"/>
      <c r="I904" s="9"/>
      <c r="J904" s="9"/>
      <c r="K904" s="9"/>
      <c r="L904" s="9"/>
      <c r="M904" s="9"/>
    </row>
    <row r="905" spans="1:13" x14ac:dyDescent="0.55000000000000004">
      <c r="A905" s="4" t="s">
        <v>10836</v>
      </c>
      <c r="B905" s="60">
        <v>1.2695E-2</v>
      </c>
      <c r="C905" s="60">
        <v>0.20213500000000001</v>
      </c>
      <c r="D905" s="60">
        <v>-1.3301540000000001</v>
      </c>
      <c r="E905" s="4"/>
      <c r="F905" s="75">
        <v>44690.607546064814</v>
      </c>
      <c r="G905" s="4"/>
      <c r="H905" s="9"/>
      <c r="I905" s="9"/>
      <c r="J905" s="9"/>
      <c r="K905" s="9"/>
      <c r="L905" s="9"/>
      <c r="M905" s="9"/>
    </row>
    <row r="906" spans="1:13" x14ac:dyDescent="0.55000000000000004">
      <c r="A906" s="4" t="s">
        <v>10837</v>
      </c>
      <c r="B906" s="60">
        <v>-0.114907</v>
      </c>
      <c r="C906" s="60">
        <v>0.20211000000000001</v>
      </c>
      <c r="D906" s="60">
        <v>-0.30001499999999998</v>
      </c>
      <c r="E906" s="4"/>
      <c r="F906" s="75">
        <v>44690.607546064814</v>
      </c>
      <c r="G906" s="4"/>
      <c r="H906" s="9"/>
      <c r="I906" s="9"/>
      <c r="J906" s="9"/>
      <c r="K906" s="9"/>
      <c r="L906" s="9"/>
      <c r="M906" s="9"/>
    </row>
    <row r="907" spans="1:13" x14ac:dyDescent="0.55000000000000004">
      <c r="A907" s="4" t="s">
        <v>10838</v>
      </c>
      <c r="B907" s="60">
        <v>1.2692999999999999E-2</v>
      </c>
      <c r="C907" s="60">
        <v>0.20217099999999999</v>
      </c>
      <c r="D907" s="60">
        <v>-0.300095</v>
      </c>
      <c r="E907" s="4"/>
      <c r="F907" s="75">
        <v>44690.607546064814</v>
      </c>
      <c r="G907" s="4"/>
      <c r="H907" s="9"/>
      <c r="I907" s="9"/>
      <c r="J907" s="9"/>
      <c r="K907" s="9"/>
      <c r="L907" s="9"/>
      <c r="M907" s="9"/>
    </row>
    <row r="908" spans="1:13" x14ac:dyDescent="0.55000000000000004">
      <c r="A908" s="4" t="s">
        <v>10839</v>
      </c>
      <c r="B908" s="60">
        <v>-0.114789</v>
      </c>
      <c r="C908" s="60">
        <v>0.20214199999999999</v>
      </c>
      <c r="D908" s="60">
        <v>0.74503699999999995</v>
      </c>
      <c r="E908" s="4"/>
      <c r="F908" s="75">
        <v>44690.607546064814</v>
      </c>
      <c r="G908" s="4"/>
      <c r="H908" s="9"/>
      <c r="I908" s="9"/>
      <c r="J908" s="9"/>
      <c r="K908" s="9"/>
      <c r="L908" s="9"/>
      <c r="M908" s="9"/>
    </row>
    <row r="909" spans="1:13" x14ac:dyDescent="0.55000000000000004">
      <c r="A909" s="4" t="s">
        <v>10840</v>
      </c>
      <c r="B909" s="60">
        <v>1.2648E-2</v>
      </c>
      <c r="C909" s="60">
        <v>0.202155</v>
      </c>
      <c r="D909" s="60">
        <v>0.72993399999999997</v>
      </c>
      <c r="E909" s="4"/>
      <c r="F909" s="75">
        <v>44690.607546064814</v>
      </c>
      <c r="G909" s="4"/>
      <c r="H909" s="9"/>
      <c r="I909" s="9"/>
      <c r="J909" s="9"/>
      <c r="K909" s="9"/>
      <c r="L909" s="9"/>
      <c r="M909" s="9"/>
    </row>
    <row r="910" spans="1:13" x14ac:dyDescent="0.55000000000000004">
      <c r="A910" s="4" t="s">
        <v>10841</v>
      </c>
      <c r="B910" s="60">
        <v>-0.153587</v>
      </c>
      <c r="C910" s="60">
        <v>-0.16348399999999999</v>
      </c>
      <c r="D910" s="60">
        <v>-1.081291</v>
      </c>
      <c r="E910" s="4"/>
      <c r="F910" s="75">
        <v>44690.607546064814</v>
      </c>
      <c r="G910" s="4"/>
      <c r="H910" s="9"/>
      <c r="I910" s="9"/>
      <c r="J910" s="9"/>
      <c r="K910" s="9"/>
      <c r="L910" s="9"/>
      <c r="M910" s="9"/>
    </row>
    <row r="911" spans="1:13" x14ac:dyDescent="0.55000000000000004">
      <c r="A911" s="4" t="s">
        <v>10842</v>
      </c>
      <c r="B911" s="60">
        <v>-0.15359400000000001</v>
      </c>
      <c r="C911" s="60">
        <v>0.16342899999999999</v>
      </c>
      <c r="D911" s="60">
        <v>-1.0814090000000001</v>
      </c>
      <c r="E911" s="4"/>
      <c r="F911" s="75">
        <v>44690.607546064814</v>
      </c>
      <c r="G911" s="4"/>
      <c r="H911" s="9"/>
      <c r="I911" s="9"/>
      <c r="J911" s="9"/>
      <c r="K911" s="9"/>
      <c r="L911" s="9"/>
      <c r="M911" s="9"/>
    </row>
    <row r="912" spans="1:13" x14ac:dyDescent="0.55000000000000004">
      <c r="A912" s="4" t="s">
        <v>10843</v>
      </c>
      <c r="B912" s="60">
        <v>-0.15356400000000001</v>
      </c>
      <c r="C912" s="60">
        <v>-0.163469</v>
      </c>
      <c r="D912" s="60">
        <v>6.8691000000000002E-2</v>
      </c>
      <c r="E912" s="4"/>
      <c r="F912" s="75">
        <v>44690.607546064814</v>
      </c>
      <c r="G912" s="4"/>
      <c r="H912" s="9"/>
      <c r="I912" s="9"/>
      <c r="J912" s="9"/>
      <c r="K912" s="9"/>
      <c r="L912" s="9"/>
      <c r="M912" s="9"/>
    </row>
    <row r="913" spans="1:13" x14ac:dyDescent="0.55000000000000004">
      <c r="A913" s="4" t="s">
        <v>10844</v>
      </c>
      <c r="B913" s="60">
        <v>-0.153499</v>
      </c>
      <c r="C913" s="60">
        <v>0.16342300000000001</v>
      </c>
      <c r="D913" s="60">
        <v>6.8578E-2</v>
      </c>
      <c r="E913" s="4"/>
      <c r="F913" s="75">
        <v>44690.607546064814</v>
      </c>
      <c r="G913" s="4"/>
      <c r="H913" s="9"/>
      <c r="I913" s="9"/>
      <c r="J913" s="9"/>
      <c r="K913" s="9"/>
      <c r="L913" s="9"/>
      <c r="M913" s="9"/>
    </row>
    <row r="914" spans="1:13" x14ac:dyDescent="0.55000000000000004">
      <c r="A914" s="4" t="s">
        <v>10845</v>
      </c>
      <c r="B914" s="60">
        <v>0</v>
      </c>
      <c r="C914" s="60">
        <v>0</v>
      </c>
      <c r="D914" s="60">
        <v>0</v>
      </c>
      <c r="E914" s="4"/>
      <c r="F914" s="75">
        <v>44690.607546064814</v>
      </c>
      <c r="G914" s="4"/>
      <c r="H914" s="9"/>
      <c r="I914" s="9"/>
      <c r="J914" s="9"/>
      <c r="K914" s="9"/>
      <c r="L914" s="9"/>
      <c r="M914" s="9"/>
    </row>
    <row r="915" spans="1:13" x14ac:dyDescent="0.55000000000000004">
      <c r="A915" s="4" t="s">
        <v>10847</v>
      </c>
      <c r="B915" s="60">
        <v>-1.0972000000000001E-2</v>
      </c>
      <c r="C915" s="60">
        <v>-3.9999999999999998E-6</v>
      </c>
      <c r="D915" s="60">
        <v>-0.30005300000000001</v>
      </c>
      <c r="E915" s="4"/>
      <c r="F915" s="75">
        <v>44690.607585069447</v>
      </c>
      <c r="G915" s="4"/>
      <c r="H915" s="9">
        <v>116.309</v>
      </c>
      <c r="I915" s="9">
        <v>116.334</v>
      </c>
      <c r="J915" s="9">
        <v>279.53199999999998</v>
      </c>
      <c r="K915" s="9">
        <f>H915-116.264</f>
        <v>4.5000000000001705E-2</v>
      </c>
      <c r="L915" s="9">
        <f>I915-116.264</f>
        <v>7.000000000000739E-2</v>
      </c>
      <c r="M915" s="9">
        <f>J915-279.5</f>
        <v>3.1999999999982265E-2</v>
      </c>
    </row>
    <row r="916" spans="1:13" x14ac:dyDescent="0.55000000000000004">
      <c r="A916" s="4" t="s">
        <v>10848</v>
      </c>
      <c r="B916" s="60">
        <v>-0.114978</v>
      </c>
      <c r="C916" s="60">
        <v>0.20200699999999999</v>
      </c>
      <c r="D916" s="60">
        <v>-1.3451470000000001</v>
      </c>
      <c r="E916" s="4"/>
      <c r="F916" s="75">
        <v>44690.607585069447</v>
      </c>
      <c r="G916" s="4"/>
      <c r="H916" s="9"/>
      <c r="I916" s="9"/>
      <c r="J916" s="9"/>
      <c r="K916" s="9"/>
      <c r="L916" s="9"/>
      <c r="M916" s="9"/>
    </row>
    <row r="917" spans="1:13" x14ac:dyDescent="0.55000000000000004">
      <c r="A917" s="4" t="s">
        <v>10849</v>
      </c>
      <c r="B917" s="60">
        <v>1.2578000000000001E-2</v>
      </c>
      <c r="C917" s="60">
        <v>0.202044</v>
      </c>
      <c r="D917" s="60">
        <v>-1.330212</v>
      </c>
      <c r="E917" s="4"/>
      <c r="F917" s="75">
        <v>44690.607585069447</v>
      </c>
      <c r="G917" s="4"/>
      <c r="H917" s="9"/>
      <c r="I917" s="9"/>
      <c r="J917" s="9"/>
      <c r="K917" s="9"/>
      <c r="L917" s="9"/>
      <c r="M917" s="9"/>
    </row>
    <row r="918" spans="1:13" x14ac:dyDescent="0.55000000000000004">
      <c r="A918" s="4" t="s">
        <v>10850</v>
      </c>
      <c r="B918" s="60">
        <v>-0.114982</v>
      </c>
      <c r="C918" s="60">
        <v>0.20203399999999999</v>
      </c>
      <c r="D918" s="60">
        <v>-0.30003200000000002</v>
      </c>
      <c r="E918" s="4"/>
      <c r="F918" s="75">
        <v>44690.607585069447</v>
      </c>
      <c r="G918" s="4"/>
      <c r="H918" s="9"/>
      <c r="I918" s="9"/>
      <c r="J918" s="9"/>
      <c r="K918" s="9"/>
      <c r="L918" s="9"/>
      <c r="M918" s="9"/>
    </row>
    <row r="919" spans="1:13" x14ac:dyDescent="0.55000000000000004">
      <c r="A919" s="4" t="s">
        <v>10851</v>
      </c>
      <c r="B919" s="60">
        <v>1.2537E-2</v>
      </c>
      <c r="C919" s="60">
        <v>0.202073</v>
      </c>
      <c r="D919" s="60">
        <v>-0.300182</v>
      </c>
      <c r="E919" s="4"/>
      <c r="F919" s="75">
        <v>44690.607585069447</v>
      </c>
      <c r="G919" s="4"/>
      <c r="H919" s="9"/>
      <c r="I919" s="9"/>
      <c r="J919" s="9"/>
      <c r="K919" s="9"/>
      <c r="L919" s="9"/>
      <c r="M919" s="9"/>
    </row>
    <row r="920" spans="1:13" x14ac:dyDescent="0.55000000000000004">
      <c r="A920" s="4" t="s">
        <v>10852</v>
      </c>
      <c r="B920" s="60">
        <v>-0.114937</v>
      </c>
      <c r="C920" s="60">
        <v>0.20202100000000001</v>
      </c>
      <c r="D920" s="60">
        <v>0.74505299999999997</v>
      </c>
      <c r="E920" s="4"/>
      <c r="F920" s="75">
        <v>44690.607585069447</v>
      </c>
      <c r="G920" s="4"/>
      <c r="H920" s="9"/>
      <c r="I920" s="9"/>
      <c r="J920" s="9"/>
      <c r="K920" s="9"/>
      <c r="L920" s="9"/>
      <c r="M920" s="9"/>
    </row>
    <row r="921" spans="1:13" x14ac:dyDescent="0.55000000000000004">
      <c r="A921" s="4" t="s">
        <v>10853</v>
      </c>
      <c r="B921" s="60">
        <v>1.2588E-2</v>
      </c>
      <c r="C921" s="60">
        <v>0.20209299999999999</v>
      </c>
      <c r="D921" s="60">
        <v>0.72992999999999997</v>
      </c>
      <c r="E921" s="4"/>
      <c r="F921" s="75">
        <v>44690.607585069447</v>
      </c>
      <c r="G921" s="4"/>
      <c r="H921" s="9"/>
      <c r="I921" s="9"/>
      <c r="J921" s="9"/>
      <c r="K921" s="9"/>
      <c r="L921" s="9"/>
      <c r="M921" s="9"/>
    </row>
    <row r="922" spans="1:13" x14ac:dyDescent="0.55000000000000004">
      <c r="A922" s="4" t="s">
        <v>10854</v>
      </c>
      <c r="B922" s="60">
        <v>-0.153418</v>
      </c>
      <c r="C922" s="60">
        <v>-0.163604</v>
      </c>
      <c r="D922" s="60">
        <v>-1.08121</v>
      </c>
      <c r="E922" s="4"/>
      <c r="F922" s="75">
        <v>44690.607585069447</v>
      </c>
      <c r="G922" s="4"/>
      <c r="H922" s="9"/>
      <c r="I922" s="9"/>
      <c r="J922" s="9"/>
      <c r="K922" s="9"/>
      <c r="L922" s="9"/>
      <c r="M922" s="9"/>
    </row>
    <row r="923" spans="1:13" x14ac:dyDescent="0.55000000000000004">
      <c r="A923" s="4" t="s">
        <v>10855</v>
      </c>
      <c r="B923" s="60">
        <v>-0.153503</v>
      </c>
      <c r="C923" s="60">
        <v>0.16328599999999999</v>
      </c>
      <c r="D923" s="60">
        <v>-1.081402</v>
      </c>
      <c r="E923" s="4"/>
      <c r="F923" s="75">
        <v>44690.607585069447</v>
      </c>
      <c r="G923" s="4"/>
      <c r="H923" s="9"/>
      <c r="I923" s="9"/>
      <c r="J923" s="9"/>
      <c r="K923" s="9"/>
      <c r="L923" s="9"/>
      <c r="M923" s="9"/>
    </row>
    <row r="924" spans="1:13" x14ac:dyDescent="0.55000000000000004">
      <c r="A924" s="4" t="s">
        <v>10856</v>
      </c>
      <c r="B924" s="60">
        <v>-0.15337700000000001</v>
      </c>
      <c r="C924" s="60">
        <v>-0.16358700000000001</v>
      </c>
      <c r="D924" s="60">
        <v>6.8676000000000001E-2</v>
      </c>
      <c r="E924" s="4"/>
      <c r="F924" s="75">
        <v>44690.607585069447</v>
      </c>
      <c r="G924" s="4"/>
      <c r="H924" s="9"/>
      <c r="I924" s="9"/>
      <c r="J924" s="9"/>
      <c r="K924" s="9"/>
      <c r="L924" s="9"/>
      <c r="M924" s="9"/>
    </row>
    <row r="925" spans="1:13" x14ac:dyDescent="0.55000000000000004">
      <c r="A925" s="4" t="s">
        <v>10857</v>
      </c>
      <c r="B925" s="60">
        <v>-0.15346299999999999</v>
      </c>
      <c r="C925" s="60">
        <v>0.16319700000000001</v>
      </c>
      <c r="D925" s="60">
        <v>6.8609000000000003E-2</v>
      </c>
      <c r="E925" s="4"/>
      <c r="F925" s="75">
        <v>44690.607585069447</v>
      </c>
      <c r="G925" s="4"/>
      <c r="H925" s="9"/>
      <c r="I925" s="9"/>
      <c r="J925" s="9"/>
      <c r="K925" s="9"/>
      <c r="L925" s="9"/>
      <c r="M925" s="9"/>
    </row>
    <row r="926" spans="1:13" x14ac:dyDescent="0.55000000000000004">
      <c r="A926" s="4" t="s">
        <v>10858</v>
      </c>
      <c r="B926" s="60">
        <v>0</v>
      </c>
      <c r="C926" s="60">
        <v>0</v>
      </c>
      <c r="D926" s="60">
        <v>0</v>
      </c>
      <c r="E926" s="4"/>
      <c r="F926" s="75">
        <v>44690.607585069447</v>
      </c>
      <c r="G926" s="4"/>
      <c r="H926" s="9"/>
      <c r="I926" s="9"/>
      <c r="J926" s="9"/>
      <c r="K926" s="9"/>
      <c r="L926" s="9"/>
      <c r="M926" s="9"/>
    </row>
    <row r="927" spans="1:13" x14ac:dyDescent="0.55000000000000004">
      <c r="A927" s="4" t="s">
        <v>10860</v>
      </c>
      <c r="B927" s="60">
        <v>-1.0964E-2</v>
      </c>
      <c r="C927" s="60">
        <v>-6.0000000000000002E-6</v>
      </c>
      <c r="D927" s="60">
        <v>-0.29936699999999999</v>
      </c>
      <c r="E927" s="4"/>
      <c r="F927" s="75">
        <v>44690.607619907409</v>
      </c>
      <c r="G927" s="4"/>
      <c r="H927" s="9">
        <v>116.312</v>
      </c>
      <c r="I927" s="9">
        <v>116.372</v>
      </c>
      <c r="J927" s="9">
        <v>279.50599999999997</v>
      </c>
      <c r="K927" s="9">
        <f>H927-116.264</f>
        <v>4.8000000000001819E-2</v>
      </c>
      <c r="L927" s="9">
        <f>I927-116.264</f>
        <v>0.10800000000000409</v>
      </c>
      <c r="M927" s="9">
        <f>J927-279.5</f>
        <v>5.9999999999718057E-3</v>
      </c>
    </row>
    <row r="928" spans="1:13" x14ac:dyDescent="0.55000000000000004">
      <c r="A928" s="4" t="s">
        <v>10861</v>
      </c>
      <c r="B928" s="60">
        <v>-0.115066</v>
      </c>
      <c r="C928" s="60">
        <v>0.201987</v>
      </c>
      <c r="D928" s="60">
        <v>-1.3444259999999999</v>
      </c>
      <c r="E928" s="4"/>
      <c r="F928" s="75">
        <v>44690.607619907409</v>
      </c>
      <c r="G928" s="4"/>
      <c r="H928" s="9"/>
      <c r="I928" s="9"/>
      <c r="J928" s="9"/>
      <c r="K928" s="9"/>
      <c r="L928" s="9"/>
      <c r="M928" s="9"/>
    </row>
    <row r="929" spans="1:13" x14ac:dyDescent="0.55000000000000004">
      <c r="A929" s="4" t="s">
        <v>10862</v>
      </c>
      <c r="B929" s="60">
        <v>1.2533000000000001E-2</v>
      </c>
      <c r="C929" s="60">
        <v>0.20202100000000001</v>
      </c>
      <c r="D929" s="60">
        <v>-1.329475</v>
      </c>
      <c r="E929" s="4"/>
      <c r="F929" s="75">
        <v>44690.607619907409</v>
      </c>
      <c r="G929" s="4"/>
      <c r="H929" s="9"/>
      <c r="I929" s="9"/>
      <c r="J929" s="9"/>
      <c r="K929" s="9"/>
      <c r="L929" s="9"/>
      <c r="M929" s="9"/>
    </row>
    <row r="930" spans="1:13" x14ac:dyDescent="0.55000000000000004">
      <c r="A930" s="4" t="s">
        <v>10863</v>
      </c>
      <c r="B930" s="60">
        <v>-0.114979</v>
      </c>
      <c r="C930" s="60">
        <v>0.20203199999999999</v>
      </c>
      <c r="D930" s="60">
        <v>-0.29934100000000002</v>
      </c>
      <c r="E930" s="4"/>
      <c r="F930" s="75">
        <v>44690.607619907409</v>
      </c>
      <c r="G930" s="4"/>
      <c r="H930" s="9"/>
      <c r="I930" s="9"/>
      <c r="J930" s="9"/>
      <c r="K930" s="9"/>
      <c r="L930" s="9"/>
      <c r="M930" s="9"/>
    </row>
    <row r="931" spans="1:13" x14ac:dyDescent="0.55000000000000004">
      <c r="A931" s="4" t="s">
        <v>10864</v>
      </c>
      <c r="B931" s="60">
        <v>1.259E-2</v>
      </c>
      <c r="C931" s="60">
        <v>0.20205300000000001</v>
      </c>
      <c r="D931" s="60">
        <v>-0.299429</v>
      </c>
      <c r="E931" s="4"/>
      <c r="F931" s="75">
        <v>44690.607619907409</v>
      </c>
      <c r="G931" s="4"/>
      <c r="H931" s="9"/>
      <c r="I931" s="9"/>
      <c r="J931" s="9"/>
      <c r="K931" s="9"/>
      <c r="L931" s="9"/>
      <c r="M931" s="9"/>
    </row>
    <row r="932" spans="1:13" s="35" customFormat="1" x14ac:dyDescent="0.55000000000000004">
      <c r="A932" s="4" t="s">
        <v>10865</v>
      </c>
      <c r="B932" s="60">
        <v>-0.115005</v>
      </c>
      <c r="C932" s="60">
        <v>0.202042</v>
      </c>
      <c r="D932" s="60">
        <v>0.74575400000000003</v>
      </c>
      <c r="E932" s="4"/>
      <c r="F932" s="75">
        <v>44690.607619907409</v>
      </c>
      <c r="G932" s="4"/>
      <c r="H932" s="9"/>
      <c r="I932" s="9"/>
      <c r="J932" s="9"/>
      <c r="K932" s="9"/>
      <c r="L932" s="9"/>
      <c r="M932" s="9"/>
    </row>
    <row r="933" spans="1:13" s="35" customFormat="1" x14ac:dyDescent="0.55000000000000004">
      <c r="A933" s="4" t="s">
        <v>10866</v>
      </c>
      <c r="B933" s="60">
        <v>1.2577E-2</v>
      </c>
      <c r="C933" s="60">
        <v>0.20209199999999999</v>
      </c>
      <c r="D933" s="60">
        <v>0.73065000000000002</v>
      </c>
      <c r="E933" s="4"/>
      <c r="F933" s="75">
        <v>44690.607619907409</v>
      </c>
      <c r="G933" s="4"/>
      <c r="H933" s="9"/>
      <c r="I933" s="9"/>
      <c r="J933" s="9"/>
      <c r="K933" s="9"/>
      <c r="L933" s="9"/>
      <c r="M933" s="9"/>
    </row>
    <row r="934" spans="1:13" s="35" customFormat="1" x14ac:dyDescent="0.55000000000000004">
      <c r="A934" s="4" t="s">
        <v>10867</v>
      </c>
      <c r="B934" s="60">
        <v>-0.15339900000000001</v>
      </c>
      <c r="C934" s="60">
        <v>-0.16358700000000001</v>
      </c>
      <c r="D934" s="60">
        <v>-1.0805689999999999</v>
      </c>
      <c r="E934" s="4"/>
      <c r="F934" s="75">
        <v>44690.607619907409</v>
      </c>
      <c r="G934" s="4"/>
      <c r="H934" s="9"/>
      <c r="I934" s="9"/>
      <c r="J934" s="9"/>
      <c r="K934" s="9"/>
      <c r="L934" s="9"/>
      <c r="M934" s="9"/>
    </row>
    <row r="935" spans="1:13" s="35" customFormat="1" x14ac:dyDescent="0.55000000000000004">
      <c r="A935" s="4" t="s">
        <v>10868</v>
      </c>
      <c r="B935" s="60">
        <v>-0.153499</v>
      </c>
      <c r="C935" s="60">
        <v>0.16328999999999999</v>
      </c>
      <c r="D935" s="60">
        <v>-1.0807199999999999</v>
      </c>
      <c r="E935" s="4"/>
      <c r="F935" s="75">
        <v>44690.607619907409</v>
      </c>
      <c r="G935" s="4"/>
      <c r="H935" s="9"/>
      <c r="I935" s="9"/>
      <c r="J935" s="9"/>
      <c r="K935" s="9"/>
      <c r="L935" s="9"/>
      <c r="M935" s="9"/>
    </row>
    <row r="936" spans="1:13" s="35" customFormat="1" x14ac:dyDescent="0.55000000000000004">
      <c r="A936" s="4" t="s">
        <v>10869</v>
      </c>
      <c r="B936" s="60">
        <v>-0.153364</v>
      </c>
      <c r="C936" s="60">
        <v>-0.16356799999999999</v>
      </c>
      <c r="D936" s="60">
        <v>6.9336999999999996E-2</v>
      </c>
      <c r="E936" s="4"/>
      <c r="F936" s="75">
        <v>44690.607619907409</v>
      </c>
      <c r="G936" s="4"/>
      <c r="H936" s="9"/>
      <c r="I936" s="9"/>
      <c r="J936" s="9"/>
      <c r="K936" s="9"/>
      <c r="L936" s="9"/>
      <c r="M936" s="9"/>
    </row>
    <row r="937" spans="1:13" s="35" customFormat="1" x14ac:dyDescent="0.55000000000000004">
      <c r="A937" s="4" t="s">
        <v>10870</v>
      </c>
      <c r="B937" s="60">
        <v>-0.15343399999999999</v>
      </c>
      <c r="C937" s="60">
        <v>0.16322</v>
      </c>
      <c r="D937" s="60">
        <v>6.9290000000000004E-2</v>
      </c>
      <c r="E937" s="4"/>
      <c r="F937" s="75">
        <v>44690.607619907409</v>
      </c>
      <c r="G937" s="4"/>
      <c r="H937" s="9"/>
      <c r="I937" s="9"/>
      <c r="J937" s="9"/>
      <c r="K937" s="9"/>
      <c r="L937" s="9"/>
      <c r="M937" s="9"/>
    </row>
    <row r="938" spans="1:13" s="35" customFormat="1" x14ac:dyDescent="0.55000000000000004">
      <c r="A938" s="4" t="s">
        <v>10871</v>
      </c>
      <c r="B938" s="60">
        <v>0</v>
      </c>
      <c r="C938" s="60">
        <v>0</v>
      </c>
      <c r="D938" s="60">
        <v>0</v>
      </c>
      <c r="E938" s="4"/>
      <c r="F938" s="75">
        <v>44690.607619907409</v>
      </c>
      <c r="G938" s="4"/>
      <c r="H938" s="9"/>
      <c r="I938" s="9"/>
      <c r="J938" s="9"/>
      <c r="K938" s="9"/>
      <c r="L938" s="9"/>
      <c r="M938" s="9"/>
    </row>
    <row r="939" spans="1:13" s="35" customFormat="1" x14ac:dyDescent="0.55000000000000004">
      <c r="A939" s="4" t="s">
        <v>10873</v>
      </c>
      <c r="B939" s="60">
        <v>-1.0969E-2</v>
      </c>
      <c r="C939" s="60">
        <v>-9.9999999999999995E-7</v>
      </c>
      <c r="D939" s="60">
        <v>-0.29979800000000001</v>
      </c>
      <c r="E939" s="4"/>
      <c r="F939" s="75">
        <v>44690.607654861109</v>
      </c>
      <c r="G939" s="4"/>
      <c r="H939" s="9">
        <v>116.179</v>
      </c>
      <c r="I939" s="9">
        <v>116.292</v>
      </c>
      <c r="J939" s="9">
        <v>279.51599999999996</v>
      </c>
      <c r="K939" s="9">
        <f>H939-116.264</f>
        <v>-8.4999999999993747E-2</v>
      </c>
      <c r="L939" s="9">
        <f>I939-116.264</f>
        <v>2.8000000000005798E-2</v>
      </c>
      <c r="M939" s="9">
        <f>J939-279.5</f>
        <v>1.5999999999962711E-2</v>
      </c>
    </row>
    <row r="940" spans="1:13" s="35" customFormat="1" x14ac:dyDescent="0.55000000000000004">
      <c r="A940" s="4" t="s">
        <v>10874</v>
      </c>
      <c r="B940" s="60">
        <v>-0.115008</v>
      </c>
      <c r="C940" s="60">
        <v>0.202044</v>
      </c>
      <c r="D940" s="60">
        <v>-1.3448880000000001</v>
      </c>
      <c r="E940" s="4"/>
      <c r="F940" s="75">
        <v>44690.607654861109</v>
      </c>
      <c r="G940" s="4"/>
      <c r="H940" s="9"/>
      <c r="I940" s="9"/>
      <c r="J940" s="9"/>
      <c r="K940" s="9"/>
      <c r="L940" s="9"/>
      <c r="M940" s="9"/>
    </row>
    <row r="941" spans="1:13" s="35" customFormat="1" x14ac:dyDescent="0.55000000000000004">
      <c r="A941" s="4" t="s">
        <v>10875</v>
      </c>
      <c r="B941" s="60">
        <v>1.2676E-2</v>
      </c>
      <c r="C941" s="60">
        <v>0.202045</v>
      </c>
      <c r="D941" s="60">
        <v>-1.3298840000000001</v>
      </c>
      <c r="E941" s="4"/>
      <c r="F941" s="75">
        <v>44690.607654861109</v>
      </c>
      <c r="G941" s="4"/>
      <c r="H941" s="9"/>
      <c r="I941" s="9"/>
      <c r="J941" s="9"/>
      <c r="K941" s="9"/>
      <c r="L941" s="9"/>
      <c r="M941" s="9"/>
    </row>
    <row r="942" spans="1:13" s="35" customFormat="1" x14ac:dyDescent="0.55000000000000004">
      <c r="A942" s="4" t="s">
        <v>10876</v>
      </c>
      <c r="B942" s="60">
        <v>-0.115032</v>
      </c>
      <c r="C942" s="60">
        <v>0.202098</v>
      </c>
      <c r="D942" s="60">
        <v>-0.29978199999999999</v>
      </c>
      <c r="E942" s="4"/>
      <c r="F942" s="75">
        <v>44690.607654861109</v>
      </c>
      <c r="G942" s="4"/>
      <c r="H942" s="9"/>
      <c r="I942" s="9"/>
      <c r="J942" s="9"/>
      <c r="K942" s="9"/>
      <c r="L942" s="9"/>
      <c r="M942" s="9"/>
    </row>
    <row r="943" spans="1:13" s="35" customFormat="1" x14ac:dyDescent="0.55000000000000004">
      <c r="A943" s="4" t="s">
        <v>10877</v>
      </c>
      <c r="B943" s="60">
        <v>1.2611000000000001E-2</v>
      </c>
      <c r="C943" s="60">
        <v>0.202075</v>
      </c>
      <c r="D943" s="60">
        <v>-0.29986400000000002</v>
      </c>
      <c r="E943" s="4"/>
      <c r="F943" s="75">
        <v>44690.607654861109</v>
      </c>
      <c r="G943" s="4"/>
      <c r="H943" s="9"/>
      <c r="I943" s="9"/>
      <c r="J943" s="9"/>
      <c r="K943" s="9"/>
      <c r="L943" s="9"/>
      <c r="M943" s="9"/>
    </row>
    <row r="944" spans="1:13" s="35" customFormat="1" x14ac:dyDescent="0.55000000000000004">
      <c r="A944" s="4" t="s">
        <v>10878</v>
      </c>
      <c r="B944" s="60">
        <v>-0.114985</v>
      </c>
      <c r="C944" s="60">
        <v>0.20205100000000001</v>
      </c>
      <c r="D944" s="60">
        <v>0.74529900000000004</v>
      </c>
      <c r="E944" s="4"/>
      <c r="F944" s="75">
        <v>44690.607654861109</v>
      </c>
      <c r="G944" s="4"/>
      <c r="H944" s="9"/>
      <c r="I944" s="9"/>
      <c r="J944" s="9"/>
      <c r="K944" s="9"/>
      <c r="L944" s="9"/>
      <c r="M944" s="9"/>
    </row>
    <row r="945" spans="1:13" s="35" customFormat="1" x14ac:dyDescent="0.55000000000000004">
      <c r="A945" s="4" t="s">
        <v>10879</v>
      </c>
      <c r="B945" s="60">
        <v>1.2562E-2</v>
      </c>
      <c r="C945" s="60">
        <v>0.20202899999999999</v>
      </c>
      <c r="D945" s="60">
        <v>0.73017600000000005</v>
      </c>
      <c r="E945" s="4"/>
      <c r="F945" s="75">
        <v>44690.607654861109</v>
      </c>
      <c r="G945" s="4"/>
      <c r="H945" s="9"/>
      <c r="I945" s="9"/>
      <c r="J945" s="9"/>
      <c r="K945" s="9"/>
      <c r="L945" s="9"/>
      <c r="M945" s="9"/>
    </row>
    <row r="946" spans="1:13" s="35" customFormat="1" x14ac:dyDescent="0.55000000000000004">
      <c r="A946" s="4" t="s">
        <v>10880</v>
      </c>
      <c r="B946" s="60">
        <v>-0.153449</v>
      </c>
      <c r="C946" s="60">
        <v>-0.16361999999999999</v>
      </c>
      <c r="D946" s="60">
        <v>-1.0809800000000001</v>
      </c>
      <c r="E946" s="4"/>
      <c r="F946" s="75">
        <v>44690.607654861109</v>
      </c>
      <c r="G946" s="4"/>
      <c r="H946" s="9"/>
      <c r="I946" s="9"/>
      <c r="J946" s="9"/>
      <c r="K946" s="9"/>
      <c r="L946" s="9"/>
      <c r="M946" s="9"/>
    </row>
    <row r="947" spans="1:13" s="35" customFormat="1" x14ac:dyDescent="0.55000000000000004">
      <c r="A947" s="4" t="s">
        <v>10881</v>
      </c>
      <c r="B947" s="60">
        <v>-0.153637</v>
      </c>
      <c r="C947" s="60">
        <v>0.163304</v>
      </c>
      <c r="D947" s="60">
        <v>-1.0811470000000001</v>
      </c>
      <c r="E947" s="4"/>
      <c r="F947" s="75">
        <v>44690.607654861109</v>
      </c>
      <c r="G947" s="4"/>
      <c r="H947" s="9"/>
      <c r="I947" s="9"/>
      <c r="J947" s="9"/>
      <c r="K947" s="9"/>
      <c r="L947" s="9"/>
      <c r="M947" s="9"/>
    </row>
    <row r="948" spans="1:13" s="35" customFormat="1" x14ac:dyDescent="0.55000000000000004">
      <c r="A948" s="4" t="s">
        <v>10882</v>
      </c>
      <c r="B948" s="60">
        <v>-0.153472</v>
      </c>
      <c r="C948" s="60">
        <v>-0.163576</v>
      </c>
      <c r="D948" s="60">
        <v>6.8940000000000001E-2</v>
      </c>
      <c r="E948" s="4"/>
      <c r="F948" s="75">
        <v>44690.607654861109</v>
      </c>
      <c r="G948" s="4"/>
      <c r="H948" s="9"/>
      <c r="I948" s="9"/>
      <c r="J948" s="9"/>
      <c r="K948" s="9"/>
      <c r="L948" s="9"/>
      <c r="M948" s="9"/>
    </row>
    <row r="949" spans="1:13" s="35" customFormat="1" x14ac:dyDescent="0.55000000000000004">
      <c r="A949" s="4" t="s">
        <v>10883</v>
      </c>
      <c r="B949" s="60">
        <v>-0.15351799999999999</v>
      </c>
      <c r="C949" s="60">
        <v>0.16325600000000001</v>
      </c>
      <c r="D949" s="60">
        <v>6.8865999999999997E-2</v>
      </c>
      <c r="E949" s="4"/>
      <c r="F949" s="75">
        <v>44690.607654861109</v>
      </c>
      <c r="G949" s="4"/>
      <c r="H949" s="9"/>
      <c r="I949" s="9"/>
      <c r="J949" s="9"/>
      <c r="K949" s="9"/>
      <c r="L949" s="9"/>
      <c r="M949" s="9"/>
    </row>
    <row r="950" spans="1:13" s="35" customFormat="1" x14ac:dyDescent="0.55000000000000004">
      <c r="A950" s="4" t="s">
        <v>10884</v>
      </c>
      <c r="B950" s="60">
        <v>0</v>
      </c>
      <c r="C950" s="60">
        <v>0</v>
      </c>
      <c r="D950" s="60">
        <v>0</v>
      </c>
      <c r="E950" s="4"/>
      <c r="F950" s="75">
        <v>44690.607654861109</v>
      </c>
      <c r="G950" s="4"/>
      <c r="H950" s="9"/>
      <c r="I950" s="9"/>
      <c r="J950" s="9"/>
      <c r="K950" s="9"/>
      <c r="L950" s="9"/>
      <c r="M950" s="9"/>
    </row>
    <row r="951" spans="1:13" s="35" customFormat="1" x14ac:dyDescent="0.55000000000000004">
      <c r="A951" s="4" t="s">
        <v>10886</v>
      </c>
      <c r="B951" s="60">
        <v>-1.0966999999999999E-2</v>
      </c>
      <c r="C951" s="60">
        <v>-6.9999999999999999E-6</v>
      </c>
      <c r="D951" s="60">
        <v>-0.29960500000000001</v>
      </c>
      <c r="E951" s="4"/>
      <c r="F951" s="75">
        <v>44690.607733680554</v>
      </c>
      <c r="G951" s="4"/>
      <c r="H951" s="9">
        <v>116.244</v>
      </c>
      <c r="I951" s="9">
        <v>116.30500000000001</v>
      </c>
      <c r="J951" s="9">
        <v>279.54899999999998</v>
      </c>
      <c r="K951" s="9">
        <f>H951-116.264</f>
        <v>-1.9999999999996021E-2</v>
      </c>
      <c r="L951" s="9">
        <f>I951-116.264</f>
        <v>4.1000000000011028E-2</v>
      </c>
      <c r="M951" s="9">
        <f>J951-279.5</f>
        <v>4.8999999999978172E-2</v>
      </c>
    </row>
    <row r="952" spans="1:13" s="35" customFormat="1" x14ac:dyDescent="0.55000000000000004">
      <c r="A952" s="4" t="s">
        <v>10887</v>
      </c>
      <c r="B952" s="60">
        <v>-0.114971</v>
      </c>
      <c r="C952" s="60">
        <v>0.20216200000000001</v>
      </c>
      <c r="D952" s="60">
        <v>-1.344644</v>
      </c>
      <c r="E952" s="4"/>
      <c r="F952" s="75">
        <v>44690.607733680554</v>
      </c>
      <c r="G952" s="4"/>
      <c r="H952" s="9"/>
      <c r="I952" s="9"/>
      <c r="J952" s="9"/>
      <c r="K952" s="9"/>
      <c r="L952" s="9"/>
      <c r="M952" s="9"/>
    </row>
    <row r="953" spans="1:13" s="35" customFormat="1" x14ac:dyDescent="0.55000000000000004">
      <c r="A953" s="4" t="s">
        <v>10888</v>
      </c>
      <c r="B953" s="60">
        <v>1.2595E-2</v>
      </c>
      <c r="C953" s="60">
        <v>0.202094</v>
      </c>
      <c r="D953" s="60">
        <v>-1.3296239999999999</v>
      </c>
      <c r="E953" s="4"/>
      <c r="F953" s="75">
        <v>44690.607733680554</v>
      </c>
      <c r="G953" s="4"/>
      <c r="H953" s="9"/>
      <c r="I953" s="9"/>
      <c r="J953" s="9"/>
      <c r="K953" s="9"/>
      <c r="L953" s="9"/>
      <c r="M953" s="9"/>
    </row>
    <row r="954" spans="1:13" s="35" customFormat="1" x14ac:dyDescent="0.55000000000000004">
      <c r="A954" s="4" t="s">
        <v>10889</v>
      </c>
      <c r="B954" s="60">
        <v>-0.115034</v>
      </c>
      <c r="C954" s="60">
        <v>0.20221</v>
      </c>
      <c r="D954" s="60">
        <v>-0.29954999999999998</v>
      </c>
      <c r="E954" s="4"/>
      <c r="F954" s="75">
        <v>44690.607733680554</v>
      </c>
      <c r="G954" s="4"/>
      <c r="H954" s="9"/>
      <c r="I954" s="9"/>
      <c r="J954" s="9"/>
      <c r="K954" s="9"/>
      <c r="L954" s="9"/>
      <c r="M954" s="9"/>
    </row>
    <row r="955" spans="1:13" s="35" customFormat="1" x14ac:dyDescent="0.55000000000000004">
      <c r="A955" s="4" t="s">
        <v>10890</v>
      </c>
      <c r="B955" s="60">
        <v>1.2649000000000001E-2</v>
      </c>
      <c r="C955" s="60">
        <v>0.202123</v>
      </c>
      <c r="D955" s="60">
        <v>-0.29957800000000001</v>
      </c>
      <c r="E955" s="4"/>
      <c r="F955" s="75">
        <v>44690.607733680554</v>
      </c>
      <c r="G955" s="4"/>
      <c r="H955" s="9"/>
      <c r="I955" s="9"/>
      <c r="J955" s="9"/>
      <c r="K955" s="9"/>
      <c r="L955" s="9"/>
      <c r="M955" s="9"/>
    </row>
    <row r="956" spans="1:13" x14ac:dyDescent="0.55000000000000004">
      <c r="A956" s="4" t="s">
        <v>10891</v>
      </c>
      <c r="B956" s="60">
        <v>-0.11497599999999999</v>
      </c>
      <c r="C956" s="60">
        <v>0.20219500000000001</v>
      </c>
      <c r="D956" s="60">
        <v>0.74557499999999999</v>
      </c>
      <c r="E956" s="4"/>
      <c r="F956" s="75">
        <v>44690.607733680554</v>
      </c>
      <c r="G956" s="4"/>
      <c r="H956" s="9"/>
      <c r="I956" s="9"/>
      <c r="J956" s="9"/>
      <c r="K956" s="9"/>
      <c r="L956" s="9"/>
      <c r="M956" s="9"/>
    </row>
    <row r="957" spans="1:13" x14ac:dyDescent="0.55000000000000004">
      <c r="A957" s="4" t="s">
        <v>10892</v>
      </c>
      <c r="B957" s="60">
        <v>1.2597000000000001E-2</v>
      </c>
      <c r="C957" s="60">
        <v>0.202096</v>
      </c>
      <c r="D957" s="60">
        <v>0.73045300000000002</v>
      </c>
      <c r="E957" s="4"/>
      <c r="F957" s="75">
        <v>44690.607733680554</v>
      </c>
      <c r="G957" s="4"/>
      <c r="H957" s="9"/>
      <c r="I957" s="9"/>
      <c r="J957" s="9"/>
      <c r="K957" s="9"/>
      <c r="L957" s="9"/>
      <c r="M957" s="9"/>
    </row>
    <row r="958" spans="1:13" x14ac:dyDescent="0.55000000000000004">
      <c r="A958" s="4" t="s">
        <v>10893</v>
      </c>
      <c r="B958" s="60">
        <v>-0.15348600000000001</v>
      </c>
      <c r="C958" s="60">
        <v>-0.163601</v>
      </c>
      <c r="D958" s="60">
        <v>-1.080859</v>
      </c>
      <c r="E958" s="4"/>
      <c r="F958" s="75">
        <v>44690.607733680554</v>
      </c>
      <c r="G958" s="4"/>
      <c r="H958" s="9"/>
      <c r="I958" s="9"/>
      <c r="J958" s="9"/>
      <c r="K958" s="9"/>
      <c r="L958" s="9"/>
      <c r="M958" s="9"/>
    </row>
    <row r="959" spans="1:13" x14ac:dyDescent="0.55000000000000004">
      <c r="A959" s="4" t="s">
        <v>10894</v>
      </c>
      <c r="B959" s="60">
        <v>-0.15354400000000001</v>
      </c>
      <c r="C959" s="60">
        <v>0.16326099999999999</v>
      </c>
      <c r="D959" s="60">
        <v>-1.0809280000000001</v>
      </c>
      <c r="E959" s="4"/>
      <c r="F959" s="75">
        <v>44690.607733680554</v>
      </c>
      <c r="G959" s="4"/>
      <c r="H959" s="9"/>
      <c r="I959" s="9"/>
      <c r="J959" s="9"/>
      <c r="K959" s="9"/>
      <c r="L959" s="9"/>
      <c r="M959" s="9"/>
    </row>
    <row r="960" spans="1:13" x14ac:dyDescent="0.55000000000000004">
      <c r="A960" s="4" t="s">
        <v>10895</v>
      </c>
      <c r="B960" s="60">
        <v>-0.153449</v>
      </c>
      <c r="C960" s="60">
        <v>-0.163628</v>
      </c>
      <c r="D960" s="60">
        <v>6.9152000000000005E-2</v>
      </c>
      <c r="E960" s="4"/>
      <c r="F960" s="75">
        <v>44690.607733680554</v>
      </c>
      <c r="G960" s="4"/>
      <c r="H960" s="9"/>
      <c r="I960" s="9"/>
      <c r="J960" s="9"/>
      <c r="K960" s="9"/>
      <c r="L960" s="9"/>
      <c r="M960" s="9"/>
    </row>
    <row r="961" spans="1:13" x14ac:dyDescent="0.55000000000000004">
      <c r="A961" s="4" t="s">
        <v>10896</v>
      </c>
      <c r="B961" s="60">
        <v>-0.15349399999999999</v>
      </c>
      <c r="C961" s="60">
        <v>0.163274</v>
      </c>
      <c r="D961" s="60">
        <v>6.9061999999999998E-2</v>
      </c>
      <c r="E961" s="4"/>
      <c r="F961" s="75">
        <v>44690.607733680554</v>
      </c>
      <c r="G961" s="4"/>
      <c r="H961" s="9"/>
      <c r="I961" s="9"/>
      <c r="J961" s="9"/>
      <c r="K961" s="9"/>
      <c r="L961" s="9"/>
      <c r="M961" s="9"/>
    </row>
    <row r="962" spans="1:13" x14ac:dyDescent="0.55000000000000004">
      <c r="A962" s="4" t="s">
        <v>10897</v>
      </c>
      <c r="B962" s="60">
        <v>0</v>
      </c>
      <c r="C962" s="60">
        <v>0</v>
      </c>
      <c r="D962" s="60">
        <v>0</v>
      </c>
      <c r="E962" s="4"/>
      <c r="F962" s="75">
        <v>44690.607733680554</v>
      </c>
      <c r="G962" s="4"/>
      <c r="H962" s="9"/>
      <c r="I962" s="9"/>
      <c r="J962" s="9"/>
      <c r="K962" s="9"/>
      <c r="L962" s="9"/>
      <c r="M962" s="9"/>
    </row>
    <row r="963" spans="1:13" x14ac:dyDescent="0.55000000000000004">
      <c r="A963" s="4" t="s">
        <v>10899</v>
      </c>
      <c r="B963" s="60">
        <v>-1.0973E-2</v>
      </c>
      <c r="C963" s="60">
        <v>-1.9999999999999999E-6</v>
      </c>
      <c r="D963" s="60">
        <v>-0.30021500000000001</v>
      </c>
      <c r="E963" s="4"/>
      <c r="F963" s="75">
        <v>44690.607792361108</v>
      </c>
      <c r="G963" s="4"/>
      <c r="H963" s="9">
        <v>116.294</v>
      </c>
      <c r="I963" s="9">
        <v>116.24299999999999</v>
      </c>
      <c r="J963" s="9">
        <v>279.52700000000004</v>
      </c>
      <c r="K963" s="9">
        <f>H963-116.264</f>
        <v>3.0000000000001137E-2</v>
      </c>
      <c r="L963" s="9">
        <f>I963-116.264</f>
        <v>-2.1000000000000796E-2</v>
      </c>
      <c r="M963" s="9">
        <f>J963-279.5</f>
        <v>2.7000000000043656E-2</v>
      </c>
    </row>
    <row r="964" spans="1:13" x14ac:dyDescent="0.55000000000000004">
      <c r="A964" s="4" t="s">
        <v>10900</v>
      </c>
      <c r="B964" s="60">
        <v>-0.11500299999999999</v>
      </c>
      <c r="C964" s="60">
        <v>0.20222799999999999</v>
      </c>
      <c r="D964" s="60">
        <v>-1.345297</v>
      </c>
      <c r="E964" s="4"/>
      <c r="F964" s="75">
        <v>44690.607792361108</v>
      </c>
      <c r="G964" s="4"/>
      <c r="H964" s="9"/>
      <c r="I964" s="9"/>
      <c r="J964" s="9"/>
      <c r="K964" s="9"/>
      <c r="L964" s="9"/>
      <c r="M964" s="9"/>
    </row>
    <row r="965" spans="1:13" x14ac:dyDescent="0.55000000000000004">
      <c r="A965" s="4" t="s">
        <v>10901</v>
      </c>
      <c r="B965" s="60">
        <v>1.261E-2</v>
      </c>
      <c r="C965" s="60">
        <v>0.202095</v>
      </c>
      <c r="D965" s="60">
        <v>-1.3302860000000001</v>
      </c>
      <c r="E965" s="4"/>
      <c r="F965" s="75">
        <v>44690.607792361108</v>
      </c>
      <c r="G965" s="4"/>
      <c r="H965" s="9"/>
      <c r="I965" s="9"/>
      <c r="J965" s="9"/>
      <c r="K965" s="9"/>
      <c r="L965" s="9"/>
      <c r="M965" s="9"/>
    </row>
    <row r="966" spans="1:13" x14ac:dyDescent="0.55000000000000004">
      <c r="A966" s="4" t="s">
        <v>10902</v>
      </c>
      <c r="B966" s="60">
        <v>-0.114928</v>
      </c>
      <c r="C966" s="60">
        <v>0.20230200000000001</v>
      </c>
      <c r="D966" s="60">
        <v>-0.30018600000000001</v>
      </c>
      <c r="E966" s="4"/>
      <c r="F966" s="75">
        <v>44690.607792361108</v>
      </c>
      <c r="G966" s="4"/>
      <c r="H966" s="9"/>
      <c r="I966" s="9"/>
      <c r="J966" s="9"/>
      <c r="K966" s="9"/>
      <c r="L966" s="9"/>
      <c r="M966" s="9"/>
    </row>
    <row r="967" spans="1:13" x14ac:dyDescent="0.55000000000000004">
      <c r="A967" s="4" t="s">
        <v>10903</v>
      </c>
      <c r="B967" s="60">
        <v>1.2633999999999999E-2</v>
      </c>
      <c r="C967" s="60">
        <v>0.202098</v>
      </c>
      <c r="D967" s="60">
        <v>-0.30022900000000002</v>
      </c>
      <c r="E967" s="4"/>
      <c r="F967" s="75">
        <v>44690.607792361108</v>
      </c>
      <c r="G967" s="4"/>
      <c r="H967" s="9"/>
      <c r="I967" s="9"/>
      <c r="J967" s="9"/>
      <c r="K967" s="9"/>
      <c r="L967" s="9"/>
      <c r="M967" s="9"/>
    </row>
    <row r="968" spans="1:13" x14ac:dyDescent="0.55000000000000004">
      <c r="A968" s="4" t="s">
        <v>10904</v>
      </c>
      <c r="B968" s="60">
        <v>-0.115021</v>
      </c>
      <c r="C968" s="60">
        <v>0.20225699999999999</v>
      </c>
      <c r="D968" s="60">
        <v>0.74488200000000004</v>
      </c>
      <c r="E968" s="4"/>
      <c r="F968" s="75">
        <v>44690.607792361108</v>
      </c>
      <c r="G968" s="4"/>
      <c r="H968" s="9"/>
      <c r="I968" s="9"/>
      <c r="J968" s="9"/>
      <c r="K968" s="9"/>
      <c r="L968" s="9"/>
      <c r="M968" s="9"/>
    </row>
    <row r="969" spans="1:13" x14ac:dyDescent="0.55000000000000004">
      <c r="A969" s="4" t="s">
        <v>10905</v>
      </c>
      <c r="B969" s="60">
        <v>1.2558E-2</v>
      </c>
      <c r="C969" s="60">
        <v>0.20205699999999999</v>
      </c>
      <c r="D969" s="60">
        <v>0.72985800000000001</v>
      </c>
      <c r="E969" s="4"/>
      <c r="F969" s="75">
        <v>44690.607792361108</v>
      </c>
      <c r="G969" s="4"/>
      <c r="H969" s="9"/>
      <c r="I969" s="9"/>
      <c r="J969" s="9"/>
      <c r="K969" s="9"/>
      <c r="L969" s="9"/>
      <c r="M969" s="9"/>
    </row>
    <row r="970" spans="1:13" x14ac:dyDescent="0.55000000000000004">
      <c r="A970" s="4" t="s">
        <v>10906</v>
      </c>
      <c r="B970" s="60">
        <v>-0.153445</v>
      </c>
      <c r="C970" s="60">
        <v>-0.163549</v>
      </c>
      <c r="D970" s="60">
        <v>-1.081448</v>
      </c>
      <c r="E970" s="4"/>
      <c r="F970" s="75">
        <v>44690.607792361108</v>
      </c>
      <c r="G970" s="4"/>
      <c r="H970" s="9"/>
      <c r="I970" s="9"/>
      <c r="J970" s="9"/>
      <c r="K970" s="9"/>
      <c r="L970" s="9"/>
      <c r="M970" s="9"/>
    </row>
    <row r="971" spans="1:13" x14ac:dyDescent="0.55000000000000004">
      <c r="A971" s="4" t="s">
        <v>10907</v>
      </c>
      <c r="B971" s="60">
        <v>-0.15353900000000001</v>
      </c>
      <c r="C971" s="60">
        <v>0.16336300000000001</v>
      </c>
      <c r="D971" s="60">
        <v>-1.0815809999999999</v>
      </c>
      <c r="E971" s="4"/>
      <c r="F971" s="75">
        <v>44690.607792361108</v>
      </c>
      <c r="G971" s="4"/>
      <c r="H971" s="9"/>
      <c r="I971" s="9"/>
      <c r="J971" s="9"/>
      <c r="K971" s="9"/>
      <c r="L971" s="9"/>
      <c r="M971" s="9"/>
    </row>
    <row r="972" spans="1:13" x14ac:dyDescent="0.55000000000000004">
      <c r="A972" s="4" t="s">
        <v>10908</v>
      </c>
      <c r="B972" s="60">
        <v>-0.153475</v>
      </c>
      <c r="C972" s="60">
        <v>-0.163552</v>
      </c>
      <c r="D972" s="60">
        <v>6.8470000000000003E-2</v>
      </c>
      <c r="E972" s="4"/>
      <c r="F972" s="75">
        <v>44690.607792361108</v>
      </c>
      <c r="G972" s="4"/>
      <c r="H972" s="9"/>
      <c r="I972" s="9"/>
      <c r="J972" s="9"/>
      <c r="K972" s="9"/>
      <c r="L972" s="9"/>
      <c r="M972" s="9"/>
    </row>
    <row r="973" spans="1:13" x14ac:dyDescent="0.55000000000000004">
      <c r="A973" s="4" t="s">
        <v>10909</v>
      </c>
      <c r="B973" s="60">
        <v>-0.15354599999999999</v>
      </c>
      <c r="C973" s="60">
        <v>0.163356</v>
      </c>
      <c r="D973" s="60">
        <v>6.8398E-2</v>
      </c>
      <c r="E973" s="4"/>
      <c r="F973" s="75">
        <v>44690.607792361108</v>
      </c>
      <c r="G973" s="4"/>
      <c r="H973" s="9"/>
      <c r="I973" s="9"/>
      <c r="J973" s="9"/>
      <c r="K973" s="9"/>
      <c r="L973" s="9"/>
      <c r="M973" s="9"/>
    </row>
    <row r="974" spans="1:13" x14ac:dyDescent="0.55000000000000004">
      <c r="A974" s="4" t="s">
        <v>10910</v>
      </c>
      <c r="B974" s="60">
        <v>0</v>
      </c>
      <c r="C974" s="60">
        <v>0</v>
      </c>
      <c r="D974" s="60">
        <v>0</v>
      </c>
      <c r="E974" s="4"/>
      <c r="F974" s="75">
        <v>44690.607792361108</v>
      </c>
      <c r="G974" s="4"/>
      <c r="H974" s="9"/>
      <c r="I974" s="9"/>
      <c r="J974" s="9"/>
      <c r="K974" s="9"/>
      <c r="L974" s="9"/>
      <c r="M974" s="9"/>
    </row>
    <row r="975" spans="1:13" x14ac:dyDescent="0.55000000000000004">
      <c r="A975" s="4" t="s">
        <v>10912</v>
      </c>
      <c r="B975" s="60">
        <v>-1.0964E-2</v>
      </c>
      <c r="C975" s="60">
        <v>6.9999999999999999E-6</v>
      </c>
      <c r="D975" s="60">
        <v>-0.29935800000000001</v>
      </c>
      <c r="E975" s="4"/>
      <c r="F975" s="75">
        <v>44690.607825462961</v>
      </c>
      <c r="G975" s="4"/>
      <c r="H975" s="9">
        <v>116.273</v>
      </c>
      <c r="I975" s="9">
        <v>116.285</v>
      </c>
      <c r="J975" s="9">
        <v>279.52600000000001</v>
      </c>
      <c r="K975" s="9">
        <f>H975-116.264</f>
        <v>9.0000000000003411E-3</v>
      </c>
      <c r="L975" s="9">
        <f>I975-116.264</f>
        <v>2.1000000000000796E-2</v>
      </c>
      <c r="M975" s="9">
        <f>J975-279.5</f>
        <v>2.6000000000010459E-2</v>
      </c>
    </row>
    <row r="976" spans="1:13" x14ac:dyDescent="0.55000000000000004">
      <c r="A976" s="4" t="s">
        <v>10913</v>
      </c>
      <c r="B976" s="60">
        <v>-0.11491899999999999</v>
      </c>
      <c r="C976" s="60">
        <v>0.20205500000000001</v>
      </c>
      <c r="D976" s="60">
        <v>-1.3444240000000001</v>
      </c>
      <c r="E976" s="4"/>
      <c r="F976" s="75">
        <v>44690.607825462961</v>
      </c>
      <c r="G976" s="4"/>
      <c r="H976" s="9"/>
      <c r="I976" s="9"/>
      <c r="J976" s="9"/>
      <c r="K976" s="9"/>
      <c r="L976" s="9"/>
      <c r="M976" s="9"/>
    </row>
    <row r="977" spans="1:13" x14ac:dyDescent="0.55000000000000004">
      <c r="A977" s="4" t="s">
        <v>10914</v>
      </c>
      <c r="B977" s="60">
        <v>1.2673E-2</v>
      </c>
      <c r="C977" s="60">
        <v>0.20208100000000001</v>
      </c>
      <c r="D977" s="60">
        <v>-1.3295060000000001</v>
      </c>
      <c r="E977" s="4"/>
      <c r="F977" s="75">
        <v>44690.607825462961</v>
      </c>
      <c r="G977" s="4"/>
      <c r="H977" s="9"/>
      <c r="I977" s="9"/>
      <c r="J977" s="9"/>
      <c r="K977" s="9"/>
      <c r="L977" s="9"/>
      <c r="M977" s="9"/>
    </row>
    <row r="978" spans="1:13" x14ac:dyDescent="0.55000000000000004">
      <c r="A978" s="4" t="s">
        <v>10915</v>
      </c>
      <c r="B978" s="60">
        <v>-0.11493</v>
      </c>
      <c r="C978" s="60">
        <v>0.202099</v>
      </c>
      <c r="D978" s="60">
        <v>-0.29933599999999999</v>
      </c>
      <c r="E978" s="4"/>
      <c r="F978" s="75">
        <v>44690.607825462961</v>
      </c>
      <c r="G978" s="4"/>
      <c r="H978" s="9"/>
      <c r="I978" s="9"/>
      <c r="J978" s="9"/>
      <c r="K978" s="9"/>
      <c r="L978" s="9"/>
      <c r="M978" s="9"/>
    </row>
    <row r="979" spans="1:13" x14ac:dyDescent="0.55000000000000004">
      <c r="A979" s="4" t="s">
        <v>10916</v>
      </c>
      <c r="B979" s="60">
        <v>1.2632000000000001E-2</v>
      </c>
      <c r="C979" s="60">
        <v>0.20213300000000001</v>
      </c>
      <c r="D979" s="60">
        <v>-0.29940899999999998</v>
      </c>
      <c r="E979" s="4"/>
      <c r="F979" s="75">
        <v>44690.607825462961</v>
      </c>
      <c r="G979" s="4"/>
      <c r="H979" s="9"/>
      <c r="I979" s="9"/>
      <c r="J979" s="9"/>
      <c r="K979" s="9"/>
      <c r="L979" s="9"/>
      <c r="M979" s="9"/>
    </row>
    <row r="980" spans="1:13" x14ac:dyDescent="0.55000000000000004">
      <c r="A980" s="4" t="s">
        <v>10917</v>
      </c>
      <c r="B980" s="60">
        <v>-0.11488</v>
      </c>
      <c r="C980" s="60">
        <v>0.20203299999999999</v>
      </c>
      <c r="D980" s="60">
        <v>0.74572000000000005</v>
      </c>
      <c r="E980" s="4"/>
      <c r="F980" s="75">
        <v>44690.607825462961</v>
      </c>
      <c r="G980" s="4"/>
      <c r="H980" s="9"/>
      <c r="I980" s="9"/>
      <c r="J980" s="9"/>
      <c r="K980" s="9"/>
      <c r="L980" s="9"/>
      <c r="M980" s="9"/>
    </row>
    <row r="981" spans="1:13" x14ac:dyDescent="0.55000000000000004">
      <c r="A981" s="4" t="s">
        <v>10918</v>
      </c>
      <c r="B981" s="60">
        <v>1.2687E-2</v>
      </c>
      <c r="C981" s="60">
        <v>0.202095</v>
      </c>
      <c r="D981" s="60">
        <v>0.73063</v>
      </c>
      <c r="E981" s="4"/>
      <c r="F981" s="75">
        <v>44690.607825462961</v>
      </c>
      <c r="G981" s="4"/>
      <c r="H981" s="9"/>
      <c r="I981" s="9"/>
      <c r="J981" s="9"/>
      <c r="K981" s="9"/>
      <c r="L981" s="9"/>
      <c r="M981" s="9"/>
    </row>
    <row r="982" spans="1:13" x14ac:dyDescent="0.55000000000000004">
      <c r="A982" s="4" t="s">
        <v>10919</v>
      </c>
      <c r="B982" s="60">
        <v>-0.153561</v>
      </c>
      <c r="C982" s="60">
        <v>-0.163552</v>
      </c>
      <c r="D982" s="60">
        <v>-1.0805659999999999</v>
      </c>
      <c r="E982" s="4"/>
      <c r="F982" s="75">
        <v>44690.607825462961</v>
      </c>
      <c r="G982" s="4"/>
      <c r="H982" s="9"/>
      <c r="I982" s="9"/>
      <c r="J982" s="9"/>
      <c r="K982" s="9"/>
      <c r="L982" s="9"/>
      <c r="M982" s="9"/>
    </row>
    <row r="983" spans="1:13" x14ac:dyDescent="0.55000000000000004">
      <c r="A983" s="4" t="s">
        <v>10920</v>
      </c>
      <c r="B983" s="60">
        <v>-0.15357499999999999</v>
      </c>
      <c r="C983" s="60">
        <v>0.163384</v>
      </c>
      <c r="D983" s="60">
        <v>-1.08063</v>
      </c>
      <c r="E983" s="4"/>
      <c r="F983" s="75">
        <v>44690.607825462961</v>
      </c>
      <c r="G983" s="4"/>
      <c r="H983" s="9"/>
      <c r="I983" s="9"/>
      <c r="J983" s="9"/>
      <c r="K983" s="9"/>
      <c r="L983" s="9"/>
      <c r="M983" s="9"/>
    </row>
    <row r="984" spans="1:13" x14ac:dyDescent="0.55000000000000004">
      <c r="A984" s="4" t="s">
        <v>10921</v>
      </c>
      <c r="B984" s="60">
        <v>-0.153532</v>
      </c>
      <c r="C984" s="60">
        <v>-0.16361899999999999</v>
      </c>
      <c r="D984" s="60">
        <v>6.9407999999999997E-2</v>
      </c>
      <c r="E984" s="4"/>
      <c r="F984" s="75">
        <v>44690.607825462961</v>
      </c>
      <c r="G984" s="4"/>
      <c r="H984" s="9"/>
      <c r="I984" s="9"/>
      <c r="J984" s="9"/>
      <c r="K984" s="9"/>
      <c r="L984" s="9"/>
      <c r="M984" s="9"/>
    </row>
    <row r="985" spans="1:13" x14ac:dyDescent="0.55000000000000004">
      <c r="A985" s="4" t="s">
        <v>10922</v>
      </c>
      <c r="B985" s="60">
        <v>-0.15351100000000001</v>
      </c>
      <c r="C985" s="60">
        <v>0.16328200000000001</v>
      </c>
      <c r="D985" s="60">
        <v>6.9307999999999995E-2</v>
      </c>
      <c r="E985" s="4"/>
      <c r="F985" s="75">
        <v>44690.607825462961</v>
      </c>
      <c r="G985" s="4"/>
      <c r="H985" s="9"/>
      <c r="I985" s="9"/>
      <c r="J985" s="9"/>
      <c r="K985" s="9"/>
      <c r="L985" s="9"/>
      <c r="M985" s="9"/>
    </row>
    <row r="986" spans="1:13" x14ac:dyDescent="0.55000000000000004">
      <c r="A986" s="4" t="s">
        <v>10923</v>
      </c>
      <c r="B986" s="60">
        <v>0</v>
      </c>
      <c r="C986" s="60">
        <v>0</v>
      </c>
      <c r="D986" s="60">
        <v>0</v>
      </c>
      <c r="E986" s="4"/>
      <c r="F986" s="75">
        <v>44690.607825462961</v>
      </c>
      <c r="G986" s="4"/>
      <c r="H986" s="9"/>
      <c r="I986" s="9"/>
      <c r="J986" s="9"/>
      <c r="K986" s="9"/>
      <c r="L986" s="9"/>
      <c r="M986" s="9"/>
    </row>
    <row r="1731" spans="1:13" x14ac:dyDescent="0.55000000000000004">
      <c r="A1731" s="62"/>
      <c r="B1731" s="85"/>
      <c r="C1731" s="85"/>
      <c r="D1731" s="85"/>
      <c r="E1731" s="62"/>
      <c r="F1731" s="86"/>
      <c r="G1731" s="62"/>
      <c r="H1731" s="83"/>
      <c r="I1731" s="83"/>
      <c r="J1731" s="83"/>
      <c r="K1731" s="83"/>
      <c r="L1731" s="83"/>
      <c r="M1731" s="83"/>
    </row>
    <row r="1732" spans="1:13" x14ac:dyDescent="0.55000000000000004">
      <c r="A1732" s="62"/>
      <c r="B1732" s="85"/>
      <c r="C1732" s="85"/>
      <c r="D1732" s="85"/>
      <c r="E1732" s="62"/>
      <c r="F1732" s="86"/>
      <c r="G1732" s="62"/>
      <c r="H1732" s="83"/>
      <c r="I1732" s="83"/>
      <c r="J1732" s="83"/>
      <c r="K1732" s="83"/>
      <c r="L1732" s="83"/>
      <c r="M1732" s="83"/>
    </row>
    <row r="1733" spans="1:13" x14ac:dyDescent="0.55000000000000004">
      <c r="A1733" s="62"/>
      <c r="B1733" s="85"/>
      <c r="C1733" s="85"/>
      <c r="D1733" s="85"/>
      <c r="E1733" s="62"/>
      <c r="F1733" s="86"/>
      <c r="G1733" s="62"/>
      <c r="H1733" s="83"/>
      <c r="I1733" s="83"/>
      <c r="J1733" s="83"/>
      <c r="K1733" s="83"/>
      <c r="L1733" s="83"/>
      <c r="M1733" s="83"/>
    </row>
    <row r="1734" spans="1:13" x14ac:dyDescent="0.55000000000000004">
      <c r="A1734" s="62"/>
      <c r="B1734" s="85"/>
      <c r="C1734" s="85"/>
      <c r="D1734" s="85"/>
      <c r="E1734" s="62"/>
      <c r="F1734" s="86"/>
      <c r="G1734" s="62"/>
      <c r="H1734" s="83"/>
      <c r="I1734" s="83"/>
      <c r="J1734" s="83"/>
      <c r="K1734" s="83"/>
      <c r="L1734" s="83"/>
      <c r="M1734" s="83"/>
    </row>
    <row r="1735" spans="1:13" x14ac:dyDescent="0.55000000000000004">
      <c r="A1735" s="62"/>
      <c r="B1735" s="85"/>
      <c r="C1735" s="85"/>
      <c r="D1735" s="85"/>
      <c r="E1735" s="62"/>
      <c r="F1735" s="86"/>
      <c r="G1735" s="62"/>
      <c r="H1735" s="83"/>
      <c r="I1735" s="83"/>
      <c r="J1735" s="83"/>
      <c r="K1735" s="83"/>
      <c r="L1735" s="83"/>
      <c r="M1735" s="83"/>
    </row>
    <row r="1736" spans="1:13" x14ac:dyDescent="0.55000000000000004">
      <c r="A1736" s="62"/>
      <c r="B1736" s="85"/>
      <c r="C1736" s="85"/>
      <c r="D1736" s="85"/>
      <c r="E1736" s="62"/>
      <c r="F1736" s="86"/>
      <c r="G1736" s="62"/>
      <c r="H1736" s="83"/>
      <c r="I1736" s="83"/>
      <c r="J1736" s="83"/>
      <c r="K1736" s="83"/>
      <c r="L1736" s="83"/>
      <c r="M1736" s="83"/>
    </row>
    <row r="1737" spans="1:13" x14ac:dyDescent="0.55000000000000004">
      <c r="A1737" s="62"/>
      <c r="B1737" s="85"/>
      <c r="C1737" s="85"/>
      <c r="D1737" s="85"/>
      <c r="E1737" s="62"/>
      <c r="F1737" s="86"/>
      <c r="G1737" s="62"/>
      <c r="H1737" s="83"/>
      <c r="I1737" s="83"/>
      <c r="J1737" s="83"/>
      <c r="K1737" s="83"/>
      <c r="L1737" s="83"/>
      <c r="M1737" s="83"/>
    </row>
    <row r="1738" spans="1:13" x14ac:dyDescent="0.55000000000000004">
      <c r="A1738" s="62"/>
      <c r="B1738" s="85"/>
      <c r="C1738" s="85"/>
      <c r="D1738" s="85"/>
      <c r="E1738" s="62"/>
      <c r="F1738" s="86"/>
      <c r="G1738" s="62"/>
      <c r="H1738" s="83"/>
      <c r="I1738" s="83"/>
      <c r="J1738" s="83"/>
      <c r="K1738" s="83"/>
      <c r="L1738" s="83"/>
      <c r="M1738" s="83"/>
    </row>
    <row r="1739" spans="1:13" x14ac:dyDescent="0.55000000000000004">
      <c r="A1739" s="62"/>
      <c r="B1739" s="85"/>
      <c r="C1739" s="85"/>
      <c r="D1739" s="85"/>
      <c r="E1739" s="62"/>
      <c r="F1739" s="86"/>
      <c r="G1739" s="62"/>
      <c r="H1739" s="83"/>
      <c r="I1739" s="83"/>
      <c r="J1739" s="83"/>
      <c r="K1739" s="83"/>
      <c r="L1739" s="83"/>
      <c r="M1739" s="83"/>
    </row>
    <row r="1740" spans="1:13" x14ac:dyDescent="0.55000000000000004">
      <c r="A1740" s="62"/>
      <c r="B1740" s="85"/>
      <c r="C1740" s="85"/>
      <c r="D1740" s="85"/>
      <c r="E1740" s="62"/>
      <c r="F1740" s="86"/>
      <c r="G1740" s="62"/>
      <c r="H1740" s="83"/>
      <c r="I1740" s="83"/>
      <c r="J1740" s="83"/>
      <c r="K1740" s="83"/>
      <c r="L1740" s="83"/>
      <c r="M1740" s="83"/>
    </row>
    <row r="1741" spans="1:13" x14ac:dyDescent="0.55000000000000004">
      <c r="A1741" s="62"/>
      <c r="B1741" s="85"/>
      <c r="C1741" s="85"/>
      <c r="D1741" s="85"/>
      <c r="E1741" s="62"/>
      <c r="F1741" s="86"/>
      <c r="G1741" s="62"/>
      <c r="H1741" s="83"/>
      <c r="I1741" s="83"/>
      <c r="J1741" s="83"/>
      <c r="K1741" s="83"/>
      <c r="L1741" s="83"/>
      <c r="M1741" s="83"/>
    </row>
    <row r="1742" spans="1:13" x14ac:dyDescent="0.55000000000000004">
      <c r="G1742" s="62"/>
      <c r="H1742" s="83"/>
      <c r="I1742" s="83"/>
      <c r="J1742" s="83"/>
      <c r="K1742" s="83"/>
      <c r="L1742" s="83"/>
      <c r="M1742" s="83"/>
    </row>
    <row r="1759" spans="2:4" x14ac:dyDescent="0.55000000000000004">
      <c r="B1759" s="87"/>
      <c r="C1759" s="87"/>
      <c r="D1759" s="87"/>
    </row>
    <row r="1760" spans="2:4" x14ac:dyDescent="0.55000000000000004">
      <c r="B1760" s="87"/>
      <c r="C1760" s="87"/>
      <c r="D1760" s="87"/>
    </row>
    <row r="1761" spans="2:4" x14ac:dyDescent="0.55000000000000004">
      <c r="B1761" s="87"/>
      <c r="C1761" s="87"/>
      <c r="D1761" s="87"/>
    </row>
    <row r="1762" spans="2:4" x14ac:dyDescent="0.55000000000000004">
      <c r="B1762" s="87"/>
      <c r="C1762" s="87"/>
      <c r="D1762" s="87"/>
    </row>
    <row r="1763" spans="2:4" x14ac:dyDescent="0.55000000000000004">
      <c r="B1763" s="87"/>
      <c r="C1763" s="87"/>
      <c r="D1763" s="87"/>
    </row>
    <row r="1764" spans="2:4" x14ac:dyDescent="0.55000000000000004">
      <c r="B1764" s="87"/>
      <c r="C1764" s="87"/>
      <c r="D1764" s="87"/>
    </row>
    <row r="1765" spans="2:4" x14ac:dyDescent="0.55000000000000004">
      <c r="B1765" s="87"/>
      <c r="C1765" s="87"/>
      <c r="D1765" s="87"/>
    </row>
    <row r="1766" spans="2:4" x14ac:dyDescent="0.55000000000000004">
      <c r="B1766" s="87"/>
      <c r="C1766" s="87"/>
      <c r="D1766" s="87"/>
    </row>
    <row r="1767" spans="2:4" x14ac:dyDescent="0.55000000000000004">
      <c r="B1767" s="87"/>
      <c r="C1767" s="87"/>
      <c r="D1767" s="87"/>
    </row>
    <row r="1768" spans="2:4" x14ac:dyDescent="0.55000000000000004">
      <c r="B1768" s="87"/>
      <c r="C1768" s="87"/>
      <c r="D1768" s="87"/>
    </row>
    <row r="1769" spans="2:4" x14ac:dyDescent="0.55000000000000004">
      <c r="B1769" s="87"/>
      <c r="C1769" s="87"/>
      <c r="D1769" s="87"/>
    </row>
    <row r="1770" spans="2:4" x14ac:dyDescent="0.55000000000000004">
      <c r="B1770" s="87"/>
      <c r="C1770" s="87"/>
      <c r="D1770" s="87"/>
    </row>
    <row r="1771" spans="2:4" x14ac:dyDescent="0.55000000000000004">
      <c r="B1771" s="87"/>
      <c r="C1771" s="87"/>
      <c r="D1771" s="87"/>
    </row>
    <row r="1772" spans="2:4" x14ac:dyDescent="0.55000000000000004">
      <c r="B1772" s="87"/>
      <c r="C1772" s="87"/>
      <c r="D1772" s="87"/>
    </row>
    <row r="1773" spans="2:4" x14ac:dyDescent="0.55000000000000004">
      <c r="B1773" s="87"/>
      <c r="C1773" s="87"/>
      <c r="D1773" s="87"/>
    </row>
  </sheetData>
  <sortState xmlns:xlrd2="http://schemas.microsoft.com/office/spreadsheetml/2017/richdata2" ref="A1746:F1756">
    <sortCondition ref="A1746:A1756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P1694"/>
  <sheetViews>
    <sheetView topLeftCell="A671" workbookViewId="0">
      <selection activeCell="A627" sqref="A627:M638"/>
    </sheetView>
  </sheetViews>
  <sheetFormatPr defaultColWidth="8.83984375" defaultRowHeight="14.4" x14ac:dyDescent="0.55000000000000004"/>
  <cols>
    <col min="1" max="1" width="11.68359375" style="88" customWidth="1"/>
    <col min="2" max="4" width="11.68359375" style="68" customWidth="1"/>
    <col min="5" max="5" width="5.68359375" style="46" customWidth="1"/>
    <col min="6" max="6" width="17.15625" style="68" customWidth="1"/>
    <col min="7" max="7" width="5.68359375" style="46" customWidth="1"/>
    <col min="8" max="9" width="15.68359375" style="68" customWidth="1"/>
    <col min="10" max="10" width="11.68359375" style="68" customWidth="1"/>
    <col min="11" max="13" width="11.68359375" style="46" customWidth="1"/>
    <col min="14" max="16" width="8.83984375" style="46"/>
  </cols>
  <sheetData>
    <row r="1" spans="1:13" x14ac:dyDescent="0.55000000000000004">
      <c r="A1" s="88" t="s">
        <v>117</v>
      </c>
      <c r="B1" s="68" t="s">
        <v>408</v>
      </c>
      <c r="C1" s="68" t="s">
        <v>409</v>
      </c>
      <c r="D1" s="68" t="s">
        <v>410</v>
      </c>
      <c r="E1" s="68"/>
      <c r="F1" s="48" t="s">
        <v>118</v>
      </c>
      <c r="H1" s="4" t="s">
        <v>825</v>
      </c>
      <c r="I1" s="4" t="s">
        <v>3137</v>
      </c>
      <c r="J1" s="4" t="s">
        <v>407</v>
      </c>
      <c r="K1" s="4" t="s">
        <v>826</v>
      </c>
      <c r="L1" s="4" t="s">
        <v>827</v>
      </c>
      <c r="M1" s="4" t="s">
        <v>448</v>
      </c>
    </row>
    <row r="2" spans="1:13" x14ac:dyDescent="0.55000000000000004">
      <c r="E2" s="68"/>
      <c r="F2" s="48"/>
      <c r="H2" s="20">
        <v>119</v>
      </c>
      <c r="I2" s="20">
        <v>119</v>
      </c>
      <c r="J2" s="20">
        <v>279.5</v>
      </c>
      <c r="K2" s="4"/>
      <c r="L2" s="4"/>
      <c r="M2" s="4"/>
    </row>
    <row r="3" spans="1:13" x14ac:dyDescent="0.55000000000000004">
      <c r="A3" s="4" t="s">
        <v>6219</v>
      </c>
      <c r="B3" s="60">
        <v>-8.2129999999999998E-3</v>
      </c>
      <c r="C3" s="60">
        <v>3.9999999999999998E-6</v>
      </c>
      <c r="D3" s="60">
        <v>0.13758799999999999</v>
      </c>
      <c r="E3" s="4"/>
      <c r="F3" s="75">
        <v>44677.77494560185</v>
      </c>
      <c r="G3" s="4"/>
      <c r="H3" s="9">
        <v>119.28700000000001</v>
      </c>
      <c r="I3" s="9">
        <v>119.35600000000001</v>
      </c>
      <c r="J3" s="9">
        <v>279.553</v>
      </c>
      <c r="K3" s="9">
        <f>H3-119</f>
        <v>0.28700000000000614</v>
      </c>
      <c r="L3" s="9">
        <f>I3-119</f>
        <v>0.35600000000000875</v>
      </c>
      <c r="M3" s="9">
        <f>J3-279.5</f>
        <v>5.2999999999997272E-2</v>
      </c>
    </row>
    <row r="4" spans="1:13" x14ac:dyDescent="0.55000000000000004">
      <c r="A4" s="4" t="s">
        <v>6220</v>
      </c>
      <c r="B4" s="60">
        <v>-0.112355</v>
      </c>
      <c r="C4" s="60">
        <v>0.201991</v>
      </c>
      <c r="D4" s="60">
        <v>-0.71247799999999994</v>
      </c>
      <c r="E4" s="4"/>
      <c r="F4" s="75">
        <v>44677.77494560185</v>
      </c>
      <c r="G4" s="4"/>
      <c r="H4" s="9"/>
      <c r="I4" s="9"/>
      <c r="J4" s="9"/>
      <c r="K4" s="9"/>
      <c r="L4" s="9"/>
      <c r="M4" s="9"/>
    </row>
    <row r="5" spans="1:13" x14ac:dyDescent="0.55000000000000004">
      <c r="A5" s="4" t="s">
        <v>6221</v>
      </c>
      <c r="B5" s="60">
        <v>1.5394E-2</v>
      </c>
      <c r="C5" s="60">
        <v>0.20228099999999999</v>
      </c>
      <c r="D5" s="60">
        <v>-0.71259399999999995</v>
      </c>
      <c r="E5" s="4"/>
      <c r="F5" s="75">
        <v>44677.77494560185</v>
      </c>
      <c r="G5" s="4"/>
      <c r="H5" s="9"/>
      <c r="I5" s="9"/>
      <c r="J5" s="9"/>
      <c r="K5" s="9"/>
      <c r="L5" s="9"/>
      <c r="M5" s="9"/>
    </row>
    <row r="6" spans="1:13" x14ac:dyDescent="0.55000000000000004">
      <c r="A6" s="4" t="s">
        <v>6222</v>
      </c>
      <c r="B6" s="60">
        <v>-0.11236</v>
      </c>
      <c r="C6" s="60">
        <v>0.20205899999999999</v>
      </c>
      <c r="D6" s="60">
        <v>0.13752800000000001</v>
      </c>
      <c r="E6" s="4"/>
      <c r="F6" s="75">
        <v>44677.77494560185</v>
      </c>
      <c r="G6" s="4"/>
      <c r="H6" s="9"/>
      <c r="I6" s="9"/>
      <c r="J6" s="9"/>
      <c r="K6" s="9"/>
      <c r="L6" s="9"/>
      <c r="M6" s="9"/>
    </row>
    <row r="7" spans="1:13" x14ac:dyDescent="0.55000000000000004">
      <c r="A7" s="4" t="s">
        <v>6223</v>
      </c>
      <c r="B7" s="60">
        <v>1.5127E-2</v>
      </c>
      <c r="C7" s="60">
        <v>0.20213900000000001</v>
      </c>
      <c r="D7" s="60">
        <v>0.13747599999999999</v>
      </c>
      <c r="E7" s="4"/>
      <c r="F7" s="75">
        <v>44677.77494560185</v>
      </c>
      <c r="G7" s="4"/>
      <c r="H7" s="9"/>
      <c r="I7" s="9"/>
      <c r="J7" s="9"/>
      <c r="K7" s="9"/>
      <c r="L7" s="9"/>
      <c r="M7" s="9"/>
    </row>
    <row r="8" spans="1:13" x14ac:dyDescent="0.55000000000000004">
      <c r="A8" s="4" t="s">
        <v>6224</v>
      </c>
      <c r="B8" s="60">
        <v>-0.112413</v>
      </c>
      <c r="C8" s="60">
        <v>0.201988</v>
      </c>
      <c r="D8" s="60">
        <v>0.98764700000000005</v>
      </c>
      <c r="E8" s="4"/>
      <c r="F8" s="75">
        <v>44677.77494560185</v>
      </c>
      <c r="G8" s="4"/>
      <c r="H8" s="9"/>
      <c r="I8" s="9"/>
      <c r="J8" s="9"/>
      <c r="K8" s="9"/>
      <c r="L8" s="9"/>
      <c r="M8" s="9"/>
    </row>
    <row r="9" spans="1:13" x14ac:dyDescent="0.55000000000000004">
      <c r="A9" s="4" t="s">
        <v>6225</v>
      </c>
      <c r="B9" s="60">
        <v>1.5094E-2</v>
      </c>
      <c r="C9" s="60">
        <v>0.20216700000000001</v>
      </c>
      <c r="D9" s="60">
        <v>0.98750099999999996</v>
      </c>
      <c r="E9" s="4"/>
      <c r="F9" s="75">
        <v>44677.77494560185</v>
      </c>
      <c r="G9" s="4"/>
      <c r="H9" s="9"/>
      <c r="I9" s="9"/>
      <c r="J9" s="9"/>
      <c r="K9" s="9"/>
      <c r="L9" s="9"/>
      <c r="M9" s="9"/>
    </row>
    <row r="10" spans="1:13" x14ac:dyDescent="0.55000000000000004">
      <c r="A10" s="4" t="s">
        <v>6226</v>
      </c>
      <c r="B10" s="60">
        <v>-0.15071899999999999</v>
      </c>
      <c r="C10" s="60">
        <v>-0.16338900000000001</v>
      </c>
      <c r="D10" s="60">
        <v>-0.18821199999999999</v>
      </c>
      <c r="E10" s="4"/>
      <c r="F10" s="75">
        <v>44677.77494560185</v>
      </c>
      <c r="G10" s="4"/>
      <c r="H10" s="9"/>
      <c r="I10" s="9"/>
      <c r="J10" s="9"/>
      <c r="K10" s="9"/>
      <c r="L10" s="9"/>
      <c r="M10" s="9"/>
    </row>
    <row r="11" spans="1:13" x14ac:dyDescent="0.55000000000000004">
      <c r="A11" s="4" t="s">
        <v>6227</v>
      </c>
      <c r="B11" s="60">
        <v>-0.15083099999999999</v>
      </c>
      <c r="C11" s="60">
        <v>0.163549</v>
      </c>
      <c r="D11" s="60">
        <v>-0.18823799999999999</v>
      </c>
      <c r="E11" s="4"/>
      <c r="F11" s="75">
        <v>44677.77494560185</v>
      </c>
      <c r="G11" s="4"/>
      <c r="H11" s="9"/>
      <c r="I11" s="9"/>
      <c r="J11" s="9"/>
      <c r="K11" s="9"/>
      <c r="L11" s="9"/>
      <c r="M11" s="9"/>
    </row>
    <row r="12" spans="1:13" x14ac:dyDescent="0.55000000000000004">
      <c r="A12" s="4" t="s">
        <v>6228</v>
      </c>
      <c r="B12" s="60">
        <v>-0.150759</v>
      </c>
      <c r="C12" s="60">
        <v>-0.163352</v>
      </c>
      <c r="D12" s="60">
        <v>0.78673099999999996</v>
      </c>
      <c r="E12" s="4"/>
      <c r="F12" s="75">
        <v>44677.77494560185</v>
      </c>
      <c r="G12" s="4"/>
      <c r="H12" s="9"/>
      <c r="I12" s="9"/>
      <c r="J12" s="9"/>
      <c r="K12" s="9"/>
      <c r="L12" s="9"/>
      <c r="M12" s="9"/>
    </row>
    <row r="13" spans="1:13" x14ac:dyDescent="0.55000000000000004">
      <c r="A13" s="4" t="s">
        <v>6229</v>
      </c>
      <c r="B13" s="60">
        <v>-0.150813</v>
      </c>
      <c r="C13" s="60">
        <v>0.16356599999999999</v>
      </c>
      <c r="D13" s="60">
        <v>0.78668199999999999</v>
      </c>
      <c r="E13" s="4"/>
      <c r="F13" s="75">
        <v>44677.77494560185</v>
      </c>
      <c r="G13" s="4"/>
      <c r="H13" s="9"/>
      <c r="I13" s="9"/>
      <c r="J13" s="9"/>
      <c r="K13" s="9"/>
      <c r="L13" s="9"/>
      <c r="M13" s="9"/>
    </row>
    <row r="14" spans="1:13" x14ac:dyDescent="0.55000000000000004">
      <c r="A14" s="4" t="s">
        <v>6230</v>
      </c>
      <c r="B14" s="60">
        <v>0</v>
      </c>
      <c r="C14" s="60">
        <v>0</v>
      </c>
      <c r="D14" s="60">
        <v>0</v>
      </c>
      <c r="E14" s="4"/>
      <c r="F14" s="75">
        <v>44677.77494560185</v>
      </c>
      <c r="G14" s="4"/>
      <c r="H14" s="9"/>
      <c r="I14" s="9"/>
      <c r="J14" s="9"/>
      <c r="K14" s="9"/>
      <c r="L14" s="9"/>
      <c r="M14" s="9"/>
    </row>
    <row r="15" spans="1:13" x14ac:dyDescent="0.55000000000000004">
      <c r="A15" s="4" t="s">
        <v>6231</v>
      </c>
      <c r="B15" s="60">
        <v>-8.2030000000000002E-3</v>
      </c>
      <c r="C15" s="60">
        <v>-1.9999999999999999E-6</v>
      </c>
      <c r="D15" s="60">
        <v>0.138326</v>
      </c>
      <c r="E15" s="4"/>
      <c r="F15" s="75">
        <v>44677.774984837961</v>
      </c>
      <c r="G15" s="4"/>
      <c r="H15" s="9">
        <v>119.059</v>
      </c>
      <c r="I15" s="9">
        <v>119.05200000000001</v>
      </c>
      <c r="J15" s="9">
        <v>279.51499999999999</v>
      </c>
      <c r="K15" s="9">
        <f>H15-119</f>
        <v>5.8999999999997499E-2</v>
      </c>
      <c r="L15" s="9">
        <f>I15-119</f>
        <v>5.2000000000006708E-2</v>
      </c>
      <c r="M15" s="9">
        <f>J15-279.5</f>
        <v>1.4999999999986358E-2</v>
      </c>
    </row>
    <row r="16" spans="1:13" x14ac:dyDescent="0.55000000000000004">
      <c r="A16" s="4" t="s">
        <v>6232</v>
      </c>
      <c r="B16" s="60">
        <v>-0.11228</v>
      </c>
      <c r="C16" s="60">
        <v>0.202014</v>
      </c>
      <c r="D16" s="60">
        <v>-0.71170800000000001</v>
      </c>
      <c r="E16" s="4"/>
      <c r="F16" s="75">
        <v>44677.774984837961</v>
      </c>
      <c r="G16" s="4"/>
      <c r="H16" s="9"/>
      <c r="I16" s="9"/>
      <c r="J16" s="9"/>
      <c r="K16" s="9"/>
      <c r="L16" s="9"/>
      <c r="M16" s="9"/>
    </row>
    <row r="17" spans="1:16" s="35" customFormat="1" x14ac:dyDescent="0.55000000000000004">
      <c r="A17" s="4" t="s">
        <v>6233</v>
      </c>
      <c r="B17" s="60">
        <v>1.5193999999999999E-2</v>
      </c>
      <c r="C17" s="60">
        <v>0.20210800000000001</v>
      </c>
      <c r="D17" s="60">
        <v>-0.711704</v>
      </c>
      <c r="E17" s="4"/>
      <c r="F17" s="75">
        <v>44677.774984837961</v>
      </c>
      <c r="G17" s="4"/>
      <c r="H17" s="9"/>
      <c r="I17" s="9"/>
      <c r="J17" s="9"/>
      <c r="K17" s="9"/>
      <c r="L17" s="9"/>
      <c r="M17" s="9"/>
      <c r="N17" s="46"/>
      <c r="O17" s="46"/>
      <c r="P17" s="46"/>
    </row>
    <row r="18" spans="1:16" x14ac:dyDescent="0.55000000000000004">
      <c r="A18" s="4" t="s">
        <v>6234</v>
      </c>
      <c r="B18" s="60">
        <v>-0.112247</v>
      </c>
      <c r="C18" s="60">
        <v>0.20201</v>
      </c>
      <c r="D18" s="60">
        <v>0.13830200000000001</v>
      </c>
      <c r="E18" s="4"/>
      <c r="F18" s="75">
        <v>44677.774984837961</v>
      </c>
      <c r="G18" s="4"/>
      <c r="H18" s="9"/>
      <c r="I18" s="9"/>
      <c r="J18" s="9"/>
      <c r="K18" s="9"/>
      <c r="L18" s="9"/>
      <c r="M18" s="9"/>
    </row>
    <row r="19" spans="1:16" s="35" customFormat="1" x14ac:dyDescent="0.55000000000000004">
      <c r="A19" s="4" t="s">
        <v>6235</v>
      </c>
      <c r="B19" s="60">
        <v>1.5295E-2</v>
      </c>
      <c r="C19" s="60">
        <v>0.202125</v>
      </c>
      <c r="D19" s="60">
        <v>0.13832800000000001</v>
      </c>
      <c r="E19" s="4"/>
      <c r="F19" s="75">
        <v>44677.774984837961</v>
      </c>
      <c r="G19" s="4"/>
      <c r="H19" s="9"/>
      <c r="I19" s="9"/>
      <c r="J19" s="9"/>
      <c r="K19" s="9"/>
      <c r="L19" s="9"/>
      <c r="M19" s="9"/>
      <c r="N19" s="46"/>
      <c r="O19" s="46"/>
      <c r="P19" s="46"/>
    </row>
    <row r="20" spans="1:16" x14ac:dyDescent="0.55000000000000004">
      <c r="A20" s="4" t="s">
        <v>6236</v>
      </c>
      <c r="B20" s="60">
        <v>-0.112303</v>
      </c>
      <c r="C20" s="60">
        <v>0.20194400000000001</v>
      </c>
      <c r="D20" s="60">
        <v>0.98836900000000005</v>
      </c>
      <c r="E20" s="4"/>
      <c r="F20" s="75">
        <v>44677.774984837961</v>
      </c>
      <c r="G20" s="4"/>
      <c r="H20" s="9"/>
      <c r="I20" s="9"/>
      <c r="J20" s="9"/>
      <c r="K20" s="9"/>
      <c r="L20" s="9"/>
      <c r="M20" s="9"/>
    </row>
    <row r="21" spans="1:16" x14ac:dyDescent="0.55000000000000004">
      <c r="A21" s="4" t="s">
        <v>6237</v>
      </c>
      <c r="B21" s="60">
        <v>1.5243E-2</v>
      </c>
      <c r="C21" s="60">
        <v>0.20208899999999999</v>
      </c>
      <c r="D21" s="60">
        <v>0.98834200000000005</v>
      </c>
      <c r="E21" s="4"/>
      <c r="F21" s="75">
        <v>44677.774984837961</v>
      </c>
      <c r="G21" s="4"/>
      <c r="H21" s="9"/>
      <c r="I21" s="9"/>
      <c r="J21" s="9"/>
      <c r="K21" s="9"/>
      <c r="L21" s="9"/>
      <c r="M21" s="9"/>
    </row>
    <row r="22" spans="1:16" x14ac:dyDescent="0.55000000000000004">
      <c r="A22" s="4" t="s">
        <v>6238</v>
      </c>
      <c r="B22" s="60">
        <v>-0.15082499999999999</v>
      </c>
      <c r="C22" s="60">
        <v>-0.16334199999999999</v>
      </c>
      <c r="D22" s="60">
        <v>-0.18745999999999999</v>
      </c>
      <c r="E22" s="4"/>
      <c r="F22" s="75">
        <v>44677.774984837961</v>
      </c>
      <c r="G22" s="4"/>
      <c r="H22" s="9"/>
      <c r="I22" s="9"/>
      <c r="J22" s="9"/>
      <c r="K22" s="9"/>
      <c r="L22" s="9"/>
      <c r="M22" s="9"/>
    </row>
    <row r="23" spans="1:16" x14ac:dyDescent="0.55000000000000004">
      <c r="A23" s="4" t="s">
        <v>6239</v>
      </c>
      <c r="B23" s="60">
        <v>-0.15090100000000001</v>
      </c>
      <c r="C23" s="60">
        <v>0.163492</v>
      </c>
      <c r="D23" s="60">
        <v>-0.187449</v>
      </c>
      <c r="E23" s="4"/>
      <c r="F23" s="75">
        <v>44677.774984837961</v>
      </c>
      <c r="G23" s="4"/>
      <c r="H23" s="9"/>
      <c r="I23" s="9"/>
      <c r="J23" s="9"/>
      <c r="K23" s="9"/>
      <c r="L23" s="9"/>
      <c r="M23" s="9"/>
    </row>
    <row r="24" spans="1:16" x14ac:dyDescent="0.55000000000000004">
      <c r="A24" s="4" t="s">
        <v>6240</v>
      </c>
      <c r="B24" s="60">
        <v>-0.15079699999999999</v>
      </c>
      <c r="C24" s="60">
        <v>-0.16336300000000001</v>
      </c>
      <c r="D24" s="60">
        <v>0.787636</v>
      </c>
      <c r="E24" s="4"/>
      <c r="F24" s="75">
        <v>44677.774984837961</v>
      </c>
      <c r="G24" s="4"/>
      <c r="H24" s="9"/>
      <c r="I24" s="9"/>
      <c r="J24" s="9"/>
      <c r="K24" s="9"/>
      <c r="L24" s="9"/>
      <c r="M24" s="9"/>
    </row>
    <row r="25" spans="1:16" x14ac:dyDescent="0.55000000000000004">
      <c r="A25" s="4" t="s">
        <v>6241</v>
      </c>
      <c r="B25" s="60">
        <v>-0.15088499999999999</v>
      </c>
      <c r="C25" s="60">
        <v>0.163521</v>
      </c>
      <c r="D25" s="60">
        <v>0.78756499999999996</v>
      </c>
      <c r="E25" s="4"/>
      <c r="F25" s="75">
        <v>44677.774984837961</v>
      </c>
      <c r="G25" s="4"/>
      <c r="H25" s="9"/>
      <c r="I25" s="9"/>
      <c r="J25" s="9"/>
      <c r="K25" s="9"/>
      <c r="L25" s="9"/>
      <c r="M25" s="9"/>
    </row>
    <row r="26" spans="1:16" x14ac:dyDescent="0.55000000000000004">
      <c r="A26" s="4" t="s">
        <v>6242</v>
      </c>
      <c r="B26" s="60">
        <v>0</v>
      </c>
      <c r="C26" s="60">
        <v>0</v>
      </c>
      <c r="D26" s="60">
        <v>0</v>
      </c>
      <c r="E26" s="4"/>
      <c r="F26" s="75">
        <v>44677.774984837961</v>
      </c>
      <c r="G26" s="4"/>
      <c r="H26" s="9"/>
      <c r="I26" s="9"/>
      <c r="J26" s="9"/>
      <c r="K26" s="9"/>
      <c r="L26" s="9"/>
      <c r="M26" s="9"/>
    </row>
    <row r="27" spans="1:16" x14ac:dyDescent="0.55000000000000004">
      <c r="A27" s="4" t="s">
        <v>6243</v>
      </c>
      <c r="B27" s="60">
        <v>-8.2050000000000005E-3</v>
      </c>
      <c r="C27" s="60">
        <v>-3.9999999999999998E-6</v>
      </c>
      <c r="D27" s="60">
        <v>0.13818</v>
      </c>
      <c r="E27" s="4"/>
      <c r="F27" s="75">
        <v>44677.775035185186</v>
      </c>
      <c r="G27" s="4"/>
      <c r="H27" s="9">
        <v>119.145</v>
      </c>
      <c r="I27" s="9">
        <v>119.11799999999999</v>
      </c>
      <c r="J27" s="9">
        <v>279.53899999999999</v>
      </c>
      <c r="K27" s="9">
        <f>H27-119</f>
        <v>0.14499999999999602</v>
      </c>
      <c r="L27" s="9">
        <f>I27-119</f>
        <v>0.117999999999995</v>
      </c>
      <c r="M27" s="9">
        <f>J27-279.5</f>
        <v>3.8999999999987267E-2</v>
      </c>
    </row>
    <row r="28" spans="1:16" x14ac:dyDescent="0.55000000000000004">
      <c r="A28" s="4" t="s">
        <v>6244</v>
      </c>
      <c r="B28" s="60">
        <v>-0.112389</v>
      </c>
      <c r="C28" s="60">
        <v>0.20202300000000001</v>
      </c>
      <c r="D28" s="60">
        <v>-0.71193899999999999</v>
      </c>
      <c r="E28" s="4"/>
      <c r="F28" s="75">
        <v>44677.775035185186</v>
      </c>
      <c r="G28" s="4"/>
      <c r="H28" s="9"/>
      <c r="I28" s="9"/>
      <c r="J28" s="9"/>
      <c r="K28" s="9"/>
      <c r="L28" s="9"/>
      <c r="M28" s="9"/>
    </row>
    <row r="29" spans="1:16" x14ac:dyDescent="0.55000000000000004">
      <c r="A29" s="4" t="s">
        <v>6245</v>
      </c>
      <c r="B29" s="60">
        <v>1.5179E-2</v>
      </c>
      <c r="C29" s="60">
        <v>0.202066</v>
      </c>
      <c r="D29" s="60">
        <v>-0.71187400000000001</v>
      </c>
      <c r="E29" s="4"/>
      <c r="F29" s="75">
        <v>44677.775035185186</v>
      </c>
      <c r="G29" s="4"/>
      <c r="H29" s="9"/>
      <c r="I29" s="9"/>
      <c r="J29" s="9"/>
      <c r="K29" s="9"/>
      <c r="L29" s="9"/>
      <c r="M29" s="9"/>
    </row>
    <row r="30" spans="1:16" x14ac:dyDescent="0.55000000000000004">
      <c r="A30" s="4" t="s">
        <v>6246</v>
      </c>
      <c r="B30" s="60">
        <v>-0.11241</v>
      </c>
      <c r="C30" s="60">
        <v>0.201983</v>
      </c>
      <c r="D30" s="60">
        <v>0.138159</v>
      </c>
      <c r="E30" s="4"/>
      <c r="F30" s="75">
        <v>44677.775035185186</v>
      </c>
      <c r="G30" s="4"/>
      <c r="H30" s="9"/>
      <c r="I30" s="9"/>
      <c r="J30" s="9"/>
      <c r="K30" s="9"/>
      <c r="L30" s="9"/>
      <c r="M30" s="9"/>
    </row>
    <row r="31" spans="1:16" x14ac:dyDescent="0.55000000000000004">
      <c r="A31" s="4" t="s">
        <v>6247</v>
      </c>
      <c r="B31" s="60">
        <v>1.5171E-2</v>
      </c>
      <c r="C31" s="60">
        <v>0.20208200000000001</v>
      </c>
      <c r="D31" s="60">
        <v>0.13810500000000001</v>
      </c>
      <c r="E31" s="4"/>
      <c r="F31" s="75">
        <v>44677.775035185186</v>
      </c>
      <c r="G31" s="4"/>
      <c r="H31" s="9"/>
      <c r="I31" s="9"/>
      <c r="J31" s="9"/>
      <c r="K31" s="9"/>
      <c r="L31" s="9"/>
      <c r="M31" s="9"/>
    </row>
    <row r="32" spans="1:16" x14ac:dyDescent="0.55000000000000004">
      <c r="A32" s="4" t="s">
        <v>6248</v>
      </c>
      <c r="B32" s="60">
        <v>-0.11237999999999999</v>
      </c>
      <c r="C32" s="60">
        <v>0.20197100000000001</v>
      </c>
      <c r="D32" s="60">
        <v>0.98819500000000005</v>
      </c>
      <c r="E32" s="4"/>
      <c r="F32" s="75">
        <v>44677.775035185186</v>
      </c>
      <c r="G32" s="4"/>
      <c r="H32" s="9"/>
      <c r="I32" s="9"/>
      <c r="J32" s="9"/>
      <c r="K32" s="9"/>
      <c r="L32" s="9"/>
      <c r="M32" s="9"/>
    </row>
    <row r="33" spans="1:13" x14ac:dyDescent="0.55000000000000004">
      <c r="A33" s="4" t="s">
        <v>6249</v>
      </c>
      <c r="B33" s="60">
        <v>1.5245999999999999E-2</v>
      </c>
      <c r="C33" s="60">
        <v>0.20204900000000001</v>
      </c>
      <c r="D33" s="60">
        <v>0.98817200000000005</v>
      </c>
      <c r="E33" s="4"/>
      <c r="F33" s="75">
        <v>44677.775035185186</v>
      </c>
      <c r="G33" s="4"/>
      <c r="H33" s="9"/>
      <c r="I33" s="9"/>
      <c r="J33" s="9"/>
      <c r="K33" s="9"/>
      <c r="L33" s="9"/>
      <c r="M33" s="9"/>
    </row>
    <row r="34" spans="1:13" x14ac:dyDescent="0.55000000000000004">
      <c r="A34" s="4" t="s">
        <v>6250</v>
      </c>
      <c r="B34" s="60">
        <v>-0.15068400000000001</v>
      </c>
      <c r="C34" s="60">
        <v>-0.163378</v>
      </c>
      <c r="D34" s="60">
        <v>-0.187552</v>
      </c>
      <c r="E34" s="4"/>
      <c r="F34" s="75">
        <v>44677.775035185186</v>
      </c>
      <c r="G34" s="4"/>
      <c r="H34" s="9"/>
      <c r="I34" s="9"/>
      <c r="J34" s="9"/>
      <c r="K34" s="9"/>
      <c r="L34" s="9"/>
      <c r="M34" s="9"/>
    </row>
    <row r="35" spans="1:13" x14ac:dyDescent="0.55000000000000004">
      <c r="A35" s="4" t="s">
        <v>6251</v>
      </c>
      <c r="B35" s="60">
        <v>-0.150918</v>
      </c>
      <c r="C35" s="60">
        <v>0.16354199999999999</v>
      </c>
      <c r="D35" s="60">
        <v>-0.187669</v>
      </c>
      <c r="E35" s="4"/>
      <c r="F35" s="75">
        <v>44677.775035185186</v>
      </c>
      <c r="G35" s="4"/>
      <c r="H35" s="9"/>
      <c r="I35" s="9"/>
      <c r="J35" s="9"/>
      <c r="K35" s="9"/>
      <c r="L35" s="9"/>
      <c r="M35" s="9"/>
    </row>
    <row r="36" spans="1:13" x14ac:dyDescent="0.55000000000000004">
      <c r="A36" s="4" t="s">
        <v>6252</v>
      </c>
      <c r="B36" s="60">
        <v>-0.15068699999999999</v>
      </c>
      <c r="C36" s="60">
        <v>-0.163353</v>
      </c>
      <c r="D36" s="60">
        <v>0.787439</v>
      </c>
      <c r="E36" s="4"/>
      <c r="F36" s="75">
        <v>44677.775035185186</v>
      </c>
      <c r="G36" s="4"/>
      <c r="H36" s="9"/>
      <c r="I36" s="9"/>
      <c r="J36" s="9"/>
      <c r="K36" s="9"/>
      <c r="L36" s="9"/>
      <c r="M36" s="9"/>
    </row>
    <row r="37" spans="1:13" x14ac:dyDescent="0.55000000000000004">
      <c r="A37" s="4" t="s">
        <v>6253</v>
      </c>
      <c r="B37" s="60">
        <v>-0.15090200000000001</v>
      </c>
      <c r="C37" s="60">
        <v>0.16353300000000001</v>
      </c>
      <c r="D37" s="60">
        <v>0.78743399999999997</v>
      </c>
      <c r="E37" s="4"/>
      <c r="F37" s="75">
        <v>44677.775035185186</v>
      </c>
      <c r="G37" s="4"/>
      <c r="H37" s="9"/>
      <c r="I37" s="9"/>
      <c r="J37" s="9"/>
      <c r="K37" s="9"/>
      <c r="L37" s="9"/>
      <c r="M37" s="9"/>
    </row>
    <row r="38" spans="1:13" x14ac:dyDescent="0.55000000000000004">
      <c r="A38" s="4" t="s">
        <v>6254</v>
      </c>
      <c r="B38" s="60">
        <v>0</v>
      </c>
      <c r="C38" s="60">
        <v>0</v>
      </c>
      <c r="D38" s="60">
        <v>0</v>
      </c>
      <c r="E38" s="4"/>
      <c r="F38" s="75">
        <v>44677.775035185186</v>
      </c>
      <c r="G38" s="4"/>
      <c r="H38" s="9"/>
      <c r="I38" s="9"/>
      <c r="J38" s="9"/>
      <c r="K38" s="9"/>
      <c r="L38" s="9"/>
      <c r="M38" s="9"/>
    </row>
    <row r="39" spans="1:13" x14ac:dyDescent="0.55000000000000004">
      <c r="A39" s="4" t="s">
        <v>6255</v>
      </c>
      <c r="B39" s="60">
        <v>-8.2030000000000002E-3</v>
      </c>
      <c r="C39" s="60">
        <v>-3.0000000000000001E-6</v>
      </c>
      <c r="D39" s="60">
        <v>0.13833500000000001</v>
      </c>
      <c r="E39" s="4"/>
      <c r="F39" s="75">
        <v>44677.775085416666</v>
      </c>
      <c r="G39" s="4"/>
      <c r="H39" s="9">
        <v>119.131</v>
      </c>
      <c r="I39" s="9">
        <v>119.116</v>
      </c>
      <c r="J39" s="9">
        <v>279.46999999999997</v>
      </c>
      <c r="K39" s="9">
        <f>H39-119</f>
        <v>0.13100000000000023</v>
      </c>
      <c r="L39" s="9">
        <f>I39-119</f>
        <v>0.11599999999999966</v>
      </c>
      <c r="M39" s="9">
        <f>J39-279.5</f>
        <v>-3.0000000000029559E-2</v>
      </c>
    </row>
    <row r="40" spans="1:13" x14ac:dyDescent="0.55000000000000004">
      <c r="A40" s="4" t="s">
        <v>6256</v>
      </c>
      <c r="B40" s="60">
        <v>-0.11221</v>
      </c>
      <c r="C40" s="60">
        <v>0.20206299999999999</v>
      </c>
      <c r="D40" s="60">
        <v>-0.71183200000000002</v>
      </c>
      <c r="E40" s="4"/>
      <c r="F40" s="75">
        <v>44677.775085416666</v>
      </c>
      <c r="G40" s="4"/>
      <c r="H40" s="9"/>
      <c r="I40" s="9"/>
      <c r="J40" s="9"/>
      <c r="K40" s="9"/>
      <c r="L40" s="9"/>
      <c r="M40" s="9"/>
    </row>
    <row r="41" spans="1:13" x14ac:dyDescent="0.55000000000000004">
      <c r="A41" s="4" t="s">
        <v>6257</v>
      </c>
      <c r="B41" s="60">
        <v>1.5327E-2</v>
      </c>
      <c r="C41" s="60">
        <v>0.20217099999999999</v>
      </c>
      <c r="D41" s="60">
        <v>-0.71174300000000001</v>
      </c>
      <c r="E41" s="4"/>
      <c r="F41" s="75">
        <v>44677.775085416666</v>
      </c>
      <c r="G41" s="4"/>
      <c r="H41" s="9"/>
      <c r="I41" s="9"/>
      <c r="J41" s="9"/>
      <c r="K41" s="9"/>
      <c r="L41" s="9"/>
      <c r="M41" s="9"/>
    </row>
    <row r="42" spans="1:13" x14ac:dyDescent="0.55000000000000004">
      <c r="A42" s="4" t="s">
        <v>6258</v>
      </c>
      <c r="B42" s="60">
        <v>-0.112271</v>
      </c>
      <c r="C42" s="60">
        <v>0.202068</v>
      </c>
      <c r="D42" s="60">
        <v>0.13830500000000001</v>
      </c>
      <c r="E42" s="4"/>
      <c r="F42" s="75">
        <v>44677.775085416666</v>
      </c>
      <c r="G42" s="4"/>
      <c r="H42" s="9"/>
      <c r="I42" s="9"/>
      <c r="J42" s="9"/>
      <c r="K42" s="9"/>
      <c r="L42" s="9"/>
      <c r="M42" s="9"/>
    </row>
    <row r="43" spans="1:13" x14ac:dyDescent="0.55000000000000004">
      <c r="A43" s="4" t="s">
        <v>6259</v>
      </c>
      <c r="B43" s="60">
        <v>1.5224E-2</v>
      </c>
      <c r="C43" s="60">
        <v>0.202127</v>
      </c>
      <c r="D43" s="60">
        <v>0.13831499999999999</v>
      </c>
      <c r="E43" s="4"/>
      <c r="F43" s="75">
        <v>44677.775085416666</v>
      </c>
      <c r="G43" s="4"/>
      <c r="H43" s="9"/>
      <c r="I43" s="9"/>
      <c r="J43" s="9"/>
      <c r="K43" s="9"/>
      <c r="L43" s="9"/>
      <c r="M43" s="9"/>
    </row>
    <row r="44" spans="1:13" x14ac:dyDescent="0.55000000000000004">
      <c r="A44" s="4" t="s">
        <v>6260</v>
      </c>
      <c r="B44" s="60">
        <v>-0.112266</v>
      </c>
      <c r="C44" s="60">
        <v>0.20205400000000001</v>
      </c>
      <c r="D44" s="60">
        <v>0.98832500000000001</v>
      </c>
      <c r="E44" s="4"/>
      <c r="F44" s="75">
        <v>44677.775085416666</v>
      </c>
      <c r="G44" s="4"/>
      <c r="H44" s="9"/>
      <c r="I44" s="9"/>
      <c r="J44" s="9"/>
      <c r="K44" s="9"/>
      <c r="L44" s="9"/>
      <c r="M44" s="9"/>
    </row>
    <row r="45" spans="1:13" x14ac:dyDescent="0.55000000000000004">
      <c r="A45" s="4" t="s">
        <v>6261</v>
      </c>
      <c r="B45" s="60">
        <v>1.5299E-2</v>
      </c>
      <c r="C45" s="60">
        <v>0.20211399999999999</v>
      </c>
      <c r="D45" s="60">
        <v>0.98833000000000004</v>
      </c>
      <c r="E45" s="4"/>
      <c r="F45" s="75">
        <v>44677.775085416666</v>
      </c>
      <c r="G45" s="4"/>
      <c r="H45" s="9"/>
      <c r="I45" s="9"/>
      <c r="J45" s="9"/>
      <c r="K45" s="9"/>
      <c r="L45" s="9"/>
      <c r="M45" s="9"/>
    </row>
    <row r="46" spans="1:13" x14ac:dyDescent="0.55000000000000004">
      <c r="A46" s="4" t="s">
        <v>6262</v>
      </c>
      <c r="B46" s="60">
        <v>-0.15058299999999999</v>
      </c>
      <c r="C46" s="60">
        <v>-0.16325400000000001</v>
      </c>
      <c r="D46" s="60">
        <v>-0.18740200000000001</v>
      </c>
      <c r="E46" s="4"/>
      <c r="F46" s="75">
        <v>44677.775085416666</v>
      </c>
      <c r="G46" s="4"/>
      <c r="H46" s="9"/>
      <c r="I46" s="9"/>
      <c r="J46" s="9"/>
      <c r="K46" s="9"/>
      <c r="L46" s="9"/>
      <c r="M46" s="9"/>
    </row>
    <row r="47" spans="1:13" x14ac:dyDescent="0.55000000000000004">
      <c r="A47" s="4" t="s">
        <v>6263</v>
      </c>
      <c r="B47" s="60">
        <v>-0.15076700000000001</v>
      </c>
      <c r="C47" s="60">
        <v>0.163631</v>
      </c>
      <c r="D47" s="60">
        <v>-0.187501</v>
      </c>
      <c r="E47" s="4"/>
      <c r="F47" s="75">
        <v>44677.775085416666</v>
      </c>
      <c r="G47" s="4"/>
      <c r="H47" s="9"/>
      <c r="I47" s="9"/>
      <c r="J47" s="9"/>
      <c r="K47" s="9"/>
      <c r="L47" s="9"/>
      <c r="M47" s="9"/>
    </row>
    <row r="48" spans="1:13" x14ac:dyDescent="0.55000000000000004">
      <c r="A48" s="4" t="s">
        <v>6264</v>
      </c>
      <c r="B48" s="60">
        <v>-0.15059</v>
      </c>
      <c r="C48" s="60">
        <v>-0.16328899999999999</v>
      </c>
      <c r="D48" s="60">
        <v>0.78755500000000001</v>
      </c>
      <c r="E48" s="4"/>
      <c r="F48" s="75">
        <v>44677.775085416666</v>
      </c>
      <c r="G48" s="4"/>
      <c r="H48" s="9"/>
      <c r="I48" s="9"/>
      <c r="J48" s="9"/>
      <c r="K48" s="9"/>
      <c r="L48" s="9"/>
      <c r="M48" s="9"/>
    </row>
    <row r="49" spans="1:13" x14ac:dyDescent="0.55000000000000004">
      <c r="A49" s="4" t="s">
        <v>6265</v>
      </c>
      <c r="B49" s="60">
        <v>-0.15071899999999999</v>
      </c>
      <c r="C49" s="60">
        <v>0.16361500000000001</v>
      </c>
      <c r="D49" s="60">
        <v>0.78755399999999998</v>
      </c>
      <c r="E49" s="4"/>
      <c r="F49" s="75">
        <v>44677.775085416666</v>
      </c>
      <c r="G49" s="4"/>
      <c r="H49" s="9"/>
      <c r="I49" s="9"/>
      <c r="J49" s="9"/>
      <c r="K49" s="9"/>
      <c r="L49" s="9"/>
      <c r="M49" s="9"/>
    </row>
    <row r="50" spans="1:13" x14ac:dyDescent="0.55000000000000004">
      <c r="A50" s="4" t="s">
        <v>6266</v>
      </c>
      <c r="B50" s="60">
        <v>0</v>
      </c>
      <c r="C50" s="60">
        <v>0</v>
      </c>
      <c r="D50" s="60">
        <v>0</v>
      </c>
      <c r="E50" s="4"/>
      <c r="F50" s="75">
        <v>44677.775085416666</v>
      </c>
      <c r="G50" s="4"/>
      <c r="H50" s="9"/>
      <c r="I50" s="9"/>
      <c r="J50" s="9"/>
      <c r="K50" s="9"/>
      <c r="L50" s="9"/>
      <c r="M50" s="9"/>
    </row>
    <row r="51" spans="1:13" x14ac:dyDescent="0.55000000000000004">
      <c r="A51" s="4" t="s">
        <v>6267</v>
      </c>
      <c r="B51" s="60">
        <v>-8.2030000000000002E-3</v>
      </c>
      <c r="C51" s="60">
        <v>-3.0000000000000001E-6</v>
      </c>
      <c r="D51" s="60">
        <v>0.13838200000000001</v>
      </c>
      <c r="E51" s="4"/>
      <c r="F51" s="75">
        <v>44677.775114699078</v>
      </c>
      <c r="G51" s="4"/>
      <c r="H51" s="9">
        <v>119.146</v>
      </c>
      <c r="I51" s="9">
        <v>119.157</v>
      </c>
      <c r="J51" s="9">
        <v>279.54200000000003</v>
      </c>
      <c r="K51" s="9">
        <f>H51-119</f>
        <v>0.1460000000000008</v>
      </c>
      <c r="L51" s="9">
        <f>I51-119</f>
        <v>0.15699999999999648</v>
      </c>
      <c r="M51" s="9">
        <f>J51-279.5</f>
        <v>4.2000000000030013E-2</v>
      </c>
    </row>
    <row r="52" spans="1:13" x14ac:dyDescent="0.55000000000000004">
      <c r="A52" s="4" t="s">
        <v>6268</v>
      </c>
      <c r="B52" s="60">
        <v>-0.112216</v>
      </c>
      <c r="C52" s="60">
        <v>0.201928</v>
      </c>
      <c r="D52" s="60">
        <v>-0.711812</v>
      </c>
      <c r="E52" s="4"/>
      <c r="F52" s="75">
        <v>44677.775114699078</v>
      </c>
      <c r="G52" s="4"/>
      <c r="H52" s="9"/>
      <c r="I52" s="9"/>
      <c r="J52" s="9"/>
      <c r="K52" s="9"/>
      <c r="L52" s="9"/>
      <c r="M52" s="9"/>
    </row>
    <row r="53" spans="1:13" x14ac:dyDescent="0.55000000000000004">
      <c r="A53" s="4" t="s">
        <v>6269</v>
      </c>
      <c r="B53" s="60">
        <v>1.5252999999999999E-2</v>
      </c>
      <c r="C53" s="60">
        <v>0.202072</v>
      </c>
      <c r="D53" s="60">
        <v>-0.71160800000000002</v>
      </c>
      <c r="E53" s="4"/>
      <c r="F53" s="75">
        <v>44677.775114699078</v>
      </c>
      <c r="G53" s="4"/>
      <c r="H53" s="9"/>
      <c r="I53" s="9"/>
      <c r="J53" s="9"/>
      <c r="K53" s="9"/>
      <c r="L53" s="9"/>
      <c r="M53" s="9"/>
    </row>
    <row r="54" spans="1:13" x14ac:dyDescent="0.55000000000000004">
      <c r="A54" s="4" t="s">
        <v>6270</v>
      </c>
      <c r="B54" s="60">
        <v>-0.112446</v>
      </c>
      <c r="C54" s="60">
        <v>0.201987</v>
      </c>
      <c r="D54" s="60">
        <v>0.138209</v>
      </c>
      <c r="E54" s="4"/>
      <c r="F54" s="75">
        <v>44677.775114699078</v>
      </c>
      <c r="G54" s="4"/>
      <c r="H54" s="9"/>
      <c r="I54" s="9"/>
      <c r="J54" s="9"/>
      <c r="K54" s="9"/>
      <c r="L54" s="9"/>
      <c r="M54" s="9"/>
    </row>
    <row r="55" spans="1:13" x14ac:dyDescent="0.55000000000000004">
      <c r="A55" s="4" t="s">
        <v>6271</v>
      </c>
      <c r="B55" s="60">
        <v>1.5136E-2</v>
      </c>
      <c r="C55" s="60">
        <v>0.20205400000000001</v>
      </c>
      <c r="D55" s="60">
        <v>0.13838400000000001</v>
      </c>
      <c r="E55" s="4"/>
      <c r="F55" s="75">
        <v>44677.775114699078</v>
      </c>
      <c r="G55" s="4"/>
      <c r="H55" s="9"/>
      <c r="I55" s="9"/>
      <c r="J55" s="9"/>
      <c r="K55" s="9"/>
      <c r="L55" s="9"/>
      <c r="M55" s="9"/>
    </row>
    <row r="56" spans="1:13" x14ac:dyDescent="0.55000000000000004">
      <c r="A56" s="4" t="s">
        <v>6272</v>
      </c>
      <c r="B56" s="60">
        <v>-0.112221</v>
      </c>
      <c r="C56" s="60">
        <v>0.20193800000000001</v>
      </c>
      <c r="D56" s="60">
        <v>0.98824699999999999</v>
      </c>
      <c r="E56" s="4"/>
      <c r="F56" s="75">
        <v>44677.775114699078</v>
      </c>
      <c r="G56" s="4"/>
      <c r="H56" s="9"/>
      <c r="I56" s="9"/>
      <c r="J56" s="9"/>
      <c r="K56" s="9"/>
      <c r="L56" s="9"/>
      <c r="M56" s="9"/>
    </row>
    <row r="57" spans="1:13" x14ac:dyDescent="0.55000000000000004">
      <c r="A57" s="4" t="s">
        <v>6273</v>
      </c>
      <c r="B57" s="60">
        <v>1.5126000000000001E-2</v>
      </c>
      <c r="C57" s="60">
        <v>0.20205300000000001</v>
      </c>
      <c r="D57" s="60">
        <v>0.98838300000000001</v>
      </c>
      <c r="E57" s="4"/>
      <c r="F57" s="75">
        <v>44677.775114699078</v>
      </c>
      <c r="G57" s="4"/>
      <c r="H57" s="9"/>
      <c r="I57" s="9"/>
      <c r="J57" s="9"/>
      <c r="K57" s="9"/>
      <c r="L57" s="9"/>
      <c r="M57" s="9"/>
    </row>
    <row r="58" spans="1:13" x14ac:dyDescent="0.55000000000000004">
      <c r="A58" s="4" t="s">
        <v>6274</v>
      </c>
      <c r="B58" s="60">
        <v>-0.15059900000000001</v>
      </c>
      <c r="C58" s="60">
        <v>-0.16337399999999999</v>
      </c>
      <c r="D58" s="60">
        <v>-0.18741099999999999</v>
      </c>
      <c r="E58" s="4"/>
      <c r="F58" s="75">
        <v>44677.775114699078</v>
      </c>
      <c r="G58" s="4"/>
      <c r="H58" s="9"/>
      <c r="I58" s="9"/>
      <c r="J58" s="9"/>
      <c r="K58" s="9"/>
      <c r="L58" s="9"/>
      <c r="M58" s="9"/>
    </row>
    <row r="59" spans="1:13" x14ac:dyDescent="0.55000000000000004">
      <c r="A59" s="4" t="s">
        <v>6275</v>
      </c>
      <c r="B59" s="60">
        <v>-0.15076600000000001</v>
      </c>
      <c r="C59" s="60">
        <v>0.16351299999999999</v>
      </c>
      <c r="D59" s="60">
        <v>-0.18747900000000001</v>
      </c>
      <c r="E59" s="4"/>
      <c r="F59" s="75">
        <v>44677.775114699078</v>
      </c>
      <c r="G59" s="4"/>
      <c r="H59" s="9"/>
      <c r="I59" s="9"/>
      <c r="J59" s="9"/>
      <c r="K59" s="9"/>
      <c r="L59" s="9"/>
      <c r="M59" s="9"/>
    </row>
    <row r="60" spans="1:13" x14ac:dyDescent="0.55000000000000004">
      <c r="A60" s="4" t="s">
        <v>6276</v>
      </c>
      <c r="B60" s="60">
        <v>-0.150584</v>
      </c>
      <c r="C60" s="60">
        <v>-0.163351</v>
      </c>
      <c r="D60" s="60">
        <v>0.78773099999999996</v>
      </c>
      <c r="E60" s="4"/>
      <c r="F60" s="75">
        <v>44677.775114699078</v>
      </c>
      <c r="G60" s="4"/>
      <c r="H60" s="9"/>
      <c r="I60" s="9"/>
      <c r="J60" s="9"/>
      <c r="K60" s="9"/>
      <c r="L60" s="9"/>
      <c r="M60" s="9"/>
    </row>
    <row r="61" spans="1:13" x14ac:dyDescent="0.55000000000000004">
      <c r="A61" s="4" t="s">
        <v>6277</v>
      </c>
      <c r="B61" s="60">
        <v>-0.15079100000000001</v>
      </c>
      <c r="C61" s="60">
        <v>0.163553</v>
      </c>
      <c r="D61" s="60">
        <v>0.787582</v>
      </c>
      <c r="E61" s="4"/>
      <c r="F61" s="75">
        <v>44677.775114699078</v>
      </c>
      <c r="G61" s="4"/>
      <c r="H61" s="9"/>
      <c r="I61" s="9"/>
      <c r="J61" s="9"/>
      <c r="K61" s="9"/>
      <c r="L61" s="9"/>
      <c r="M61" s="9"/>
    </row>
    <row r="62" spans="1:13" x14ac:dyDescent="0.55000000000000004">
      <c r="A62" s="4" t="s">
        <v>6278</v>
      </c>
      <c r="B62" s="60">
        <v>0</v>
      </c>
      <c r="C62" s="60">
        <v>0</v>
      </c>
      <c r="D62" s="60">
        <v>0</v>
      </c>
      <c r="E62" s="4"/>
      <c r="F62" s="75">
        <v>44677.775114699078</v>
      </c>
      <c r="G62" s="4"/>
      <c r="H62" s="9"/>
      <c r="I62" s="9"/>
      <c r="J62" s="9"/>
      <c r="K62" s="9"/>
      <c r="L62" s="9"/>
      <c r="M62" s="9"/>
    </row>
    <row r="63" spans="1:13" x14ac:dyDescent="0.55000000000000004">
      <c r="A63" s="4" t="s">
        <v>6279</v>
      </c>
      <c r="B63" s="60">
        <v>-8.2000000000000007E-3</v>
      </c>
      <c r="C63" s="60">
        <v>9.9999999999999995E-7</v>
      </c>
      <c r="D63" s="60">
        <v>0.138597</v>
      </c>
      <c r="E63" s="4"/>
      <c r="F63" s="75">
        <v>44677.775165046296</v>
      </c>
      <c r="G63" s="4"/>
      <c r="H63" s="9">
        <v>119.05200000000001</v>
      </c>
      <c r="I63" s="9">
        <v>119.045</v>
      </c>
      <c r="J63" s="9">
        <v>279.52100000000002</v>
      </c>
      <c r="K63" s="9">
        <f>H63-119</f>
        <v>5.2000000000006708E-2</v>
      </c>
      <c r="L63" s="9">
        <f>I63-119</f>
        <v>4.5000000000001705E-2</v>
      </c>
      <c r="M63" s="9">
        <f>J63-279.5</f>
        <v>2.1000000000015007E-2</v>
      </c>
    </row>
    <row r="64" spans="1:13" x14ac:dyDescent="0.55000000000000004">
      <c r="A64" s="4" t="s">
        <v>6280</v>
      </c>
      <c r="B64" s="60">
        <v>-0.112203</v>
      </c>
      <c r="C64" s="60">
        <v>0.20200699999999999</v>
      </c>
      <c r="D64" s="60">
        <v>-0.71159799999999995</v>
      </c>
      <c r="E64" s="4"/>
      <c r="F64" s="75">
        <v>44677.775165046296</v>
      </c>
      <c r="G64" s="4"/>
      <c r="H64" s="9"/>
      <c r="I64" s="9"/>
      <c r="J64" s="9"/>
      <c r="K64" s="9"/>
      <c r="L64" s="9"/>
      <c r="M64" s="9"/>
    </row>
    <row r="65" spans="1:13" x14ac:dyDescent="0.55000000000000004">
      <c r="A65" s="4" t="s">
        <v>6281</v>
      </c>
      <c r="B65" s="60">
        <v>1.5358999999999999E-2</v>
      </c>
      <c r="C65" s="60">
        <v>0.202068</v>
      </c>
      <c r="D65" s="60">
        <v>-0.71134600000000003</v>
      </c>
      <c r="E65" s="4"/>
      <c r="F65" s="75">
        <v>44677.775165046296</v>
      </c>
      <c r="G65" s="4"/>
      <c r="H65" s="9"/>
      <c r="I65" s="9"/>
      <c r="J65" s="9"/>
      <c r="K65" s="9"/>
      <c r="L65" s="9"/>
      <c r="M65" s="9"/>
    </row>
    <row r="66" spans="1:13" x14ac:dyDescent="0.55000000000000004">
      <c r="A66" s="4" t="s">
        <v>6282</v>
      </c>
      <c r="B66" s="60">
        <v>-0.11224000000000001</v>
      </c>
      <c r="C66" s="60">
        <v>0.202041</v>
      </c>
      <c r="D66" s="60">
        <v>0.13844300000000001</v>
      </c>
      <c r="E66" s="4"/>
      <c r="F66" s="75">
        <v>44677.775165046296</v>
      </c>
      <c r="G66" s="4"/>
      <c r="H66" s="9"/>
      <c r="I66" s="9"/>
      <c r="J66" s="9"/>
      <c r="K66" s="9"/>
      <c r="L66" s="9"/>
      <c r="M66" s="9"/>
    </row>
    <row r="67" spans="1:13" x14ac:dyDescent="0.55000000000000004">
      <c r="A67" s="4" t="s">
        <v>6283</v>
      </c>
      <c r="B67" s="60">
        <v>1.5310000000000001E-2</v>
      </c>
      <c r="C67" s="60">
        <v>0.20215</v>
      </c>
      <c r="D67" s="60">
        <v>0.13866999999999999</v>
      </c>
      <c r="E67" s="4"/>
      <c r="F67" s="75">
        <v>44677.775165046296</v>
      </c>
      <c r="G67" s="4"/>
      <c r="H67" s="9"/>
      <c r="I67" s="9"/>
      <c r="J67" s="9"/>
      <c r="K67" s="9"/>
      <c r="L67" s="9"/>
      <c r="M67" s="9"/>
    </row>
    <row r="68" spans="1:13" x14ac:dyDescent="0.55000000000000004">
      <c r="A68" s="4" t="s">
        <v>6284</v>
      </c>
      <c r="B68" s="60">
        <v>-0.112208</v>
      </c>
      <c r="C68" s="60">
        <v>0.202041</v>
      </c>
      <c r="D68" s="60">
        <v>0.98859699999999995</v>
      </c>
      <c r="E68" s="4"/>
      <c r="F68" s="75">
        <v>44677.775165046296</v>
      </c>
      <c r="G68" s="4"/>
      <c r="H68" s="9"/>
      <c r="I68" s="9"/>
      <c r="J68" s="9"/>
      <c r="K68" s="9"/>
      <c r="L68" s="9"/>
      <c r="M68" s="9"/>
    </row>
    <row r="69" spans="1:13" x14ac:dyDescent="0.55000000000000004">
      <c r="A69" s="4" t="s">
        <v>6285</v>
      </c>
      <c r="B69" s="60">
        <v>1.5427E-2</v>
      </c>
      <c r="C69" s="60">
        <v>0.20211999999999999</v>
      </c>
      <c r="D69" s="60">
        <v>0.98867099999999997</v>
      </c>
      <c r="E69" s="4"/>
      <c r="F69" s="75">
        <v>44677.775165046296</v>
      </c>
      <c r="G69" s="4"/>
      <c r="H69" s="9"/>
      <c r="I69" s="9"/>
      <c r="J69" s="9"/>
      <c r="K69" s="9"/>
      <c r="L69" s="9"/>
      <c r="M69" s="9"/>
    </row>
    <row r="70" spans="1:13" x14ac:dyDescent="0.55000000000000004">
      <c r="A70" s="4" t="s">
        <v>6286</v>
      </c>
      <c r="B70" s="60">
        <v>-0.1507</v>
      </c>
      <c r="C70" s="60">
        <v>-0.16331699999999999</v>
      </c>
      <c r="D70" s="60">
        <v>-0.18723300000000001</v>
      </c>
      <c r="E70" s="4"/>
      <c r="F70" s="75">
        <v>44677.775165046296</v>
      </c>
      <c r="G70" s="4"/>
      <c r="H70" s="9"/>
      <c r="I70" s="9"/>
      <c r="J70" s="9"/>
      <c r="K70" s="9"/>
      <c r="L70" s="9"/>
      <c r="M70" s="9"/>
    </row>
    <row r="71" spans="1:13" x14ac:dyDescent="0.55000000000000004">
      <c r="A71" s="4" t="s">
        <v>6287</v>
      </c>
      <c r="B71" s="60">
        <v>-0.150809</v>
      </c>
      <c r="C71" s="60">
        <v>0.16358300000000001</v>
      </c>
      <c r="D71" s="60">
        <v>-0.187363</v>
      </c>
      <c r="E71" s="4"/>
      <c r="F71" s="75">
        <v>44677.775165046296</v>
      </c>
      <c r="G71" s="4"/>
      <c r="H71" s="9"/>
      <c r="I71" s="9"/>
      <c r="J71" s="9"/>
      <c r="K71" s="9"/>
      <c r="L71" s="9"/>
      <c r="M71" s="9"/>
    </row>
    <row r="72" spans="1:13" x14ac:dyDescent="0.55000000000000004">
      <c r="A72" s="4" t="s">
        <v>6288</v>
      </c>
      <c r="B72" s="60">
        <v>-0.15063399999999999</v>
      </c>
      <c r="C72" s="60">
        <v>-0.16329099999999999</v>
      </c>
      <c r="D72" s="60">
        <v>0.78784500000000002</v>
      </c>
      <c r="E72" s="4"/>
      <c r="F72" s="75">
        <v>44677.775165046296</v>
      </c>
      <c r="G72" s="4"/>
      <c r="H72" s="9"/>
      <c r="I72" s="9"/>
      <c r="J72" s="9"/>
      <c r="K72" s="9"/>
      <c r="L72" s="9"/>
      <c r="M72" s="9"/>
    </row>
    <row r="73" spans="1:13" x14ac:dyDescent="0.55000000000000004">
      <c r="A73" s="4" t="s">
        <v>6289</v>
      </c>
      <c r="B73" s="60">
        <v>-0.15073800000000001</v>
      </c>
      <c r="C73" s="60">
        <v>0.16358700000000001</v>
      </c>
      <c r="D73" s="60">
        <v>0.78774699999999998</v>
      </c>
      <c r="E73" s="4"/>
      <c r="F73" s="75">
        <v>44677.775165046296</v>
      </c>
      <c r="G73" s="4"/>
      <c r="H73" s="9"/>
      <c r="I73" s="9"/>
      <c r="J73" s="9"/>
      <c r="K73" s="9"/>
      <c r="L73" s="9"/>
      <c r="M73" s="9"/>
    </row>
    <row r="74" spans="1:13" x14ac:dyDescent="0.55000000000000004">
      <c r="A74" s="4" t="s">
        <v>6290</v>
      </c>
      <c r="B74" s="60">
        <v>0</v>
      </c>
      <c r="C74" s="60">
        <v>0</v>
      </c>
      <c r="D74" s="60">
        <v>0</v>
      </c>
      <c r="E74" s="4"/>
      <c r="F74" s="75">
        <v>44677.775165046296</v>
      </c>
      <c r="G74" s="4"/>
      <c r="H74" s="9"/>
      <c r="I74" s="9"/>
      <c r="J74" s="9"/>
      <c r="K74" s="9"/>
      <c r="L74" s="9"/>
      <c r="M74" s="9"/>
    </row>
    <row r="75" spans="1:13" x14ac:dyDescent="0.55000000000000004">
      <c r="A75" s="4" t="s">
        <v>6291</v>
      </c>
      <c r="B75" s="60">
        <v>-8.1969999999999994E-3</v>
      </c>
      <c r="C75" s="60">
        <v>-3.0000000000000001E-6</v>
      </c>
      <c r="D75" s="60">
        <v>0.13878799999999999</v>
      </c>
      <c r="E75" s="4"/>
      <c r="F75" s="75">
        <v>44677.775194212962</v>
      </c>
      <c r="G75" s="4"/>
      <c r="H75" s="9">
        <v>119.068</v>
      </c>
      <c r="I75" s="9">
        <v>119.002</v>
      </c>
      <c r="J75" s="9">
        <v>279.53299999999996</v>
      </c>
      <c r="K75" s="9">
        <f>H75-119</f>
        <v>6.799999999999784E-2</v>
      </c>
      <c r="L75" s="9">
        <f>I75-119</f>
        <v>1.9999999999953388E-3</v>
      </c>
      <c r="M75" s="9">
        <f>J75-279.5</f>
        <v>3.2999999999958618E-2</v>
      </c>
    </row>
    <row r="76" spans="1:13" x14ac:dyDescent="0.55000000000000004">
      <c r="A76" s="4" t="s">
        <v>6292</v>
      </c>
      <c r="B76" s="60">
        <v>-0.11225300000000001</v>
      </c>
      <c r="C76" s="60">
        <v>0.20213900000000001</v>
      </c>
      <c r="D76" s="60">
        <v>-0.71139699999999995</v>
      </c>
      <c r="E76" s="4"/>
      <c r="F76" s="75">
        <v>44677.775194212962</v>
      </c>
      <c r="G76" s="4"/>
      <c r="H76" s="9"/>
      <c r="I76" s="9"/>
      <c r="J76" s="9"/>
      <c r="K76" s="9"/>
      <c r="L76" s="9"/>
      <c r="M76" s="9"/>
    </row>
    <row r="77" spans="1:13" x14ac:dyDescent="0.55000000000000004">
      <c r="A77" s="4" t="s">
        <v>6293</v>
      </c>
      <c r="B77" s="60">
        <v>1.5121000000000001E-2</v>
      </c>
      <c r="C77" s="60">
        <v>0.20209199999999999</v>
      </c>
      <c r="D77" s="60">
        <v>-0.71128899999999995</v>
      </c>
      <c r="E77" s="4"/>
      <c r="F77" s="75">
        <v>44677.775194212962</v>
      </c>
      <c r="G77" s="4"/>
      <c r="H77" s="9"/>
      <c r="I77" s="9"/>
      <c r="J77" s="9"/>
      <c r="K77" s="9"/>
      <c r="L77" s="9"/>
      <c r="M77" s="9"/>
    </row>
    <row r="78" spans="1:13" x14ac:dyDescent="0.55000000000000004">
      <c r="A78" s="4" t="s">
        <v>6294</v>
      </c>
      <c r="B78" s="60">
        <v>-0.112149</v>
      </c>
      <c r="C78" s="60">
        <v>0.202214</v>
      </c>
      <c r="D78" s="60">
        <v>0.138708</v>
      </c>
      <c r="E78" s="4"/>
      <c r="F78" s="75">
        <v>44677.775194212962</v>
      </c>
      <c r="G78" s="4"/>
      <c r="H78" s="9"/>
      <c r="I78" s="9"/>
      <c r="J78" s="9"/>
      <c r="K78" s="9"/>
      <c r="L78" s="9"/>
      <c r="M78" s="9"/>
    </row>
    <row r="79" spans="1:13" x14ac:dyDescent="0.55000000000000004">
      <c r="A79" s="4" t="s">
        <v>6295</v>
      </c>
      <c r="B79" s="60">
        <v>1.5214999999999999E-2</v>
      </c>
      <c r="C79" s="60">
        <v>0.20211299999999999</v>
      </c>
      <c r="D79" s="60">
        <v>0.13875000000000001</v>
      </c>
      <c r="E79" s="4"/>
      <c r="F79" s="75">
        <v>44677.775194212962</v>
      </c>
      <c r="G79" s="4"/>
      <c r="H79" s="9"/>
      <c r="I79" s="9"/>
      <c r="J79" s="9"/>
      <c r="K79" s="9"/>
      <c r="L79" s="9"/>
      <c r="M79" s="9"/>
    </row>
    <row r="80" spans="1:13" x14ac:dyDescent="0.55000000000000004">
      <c r="A80" s="4" t="s">
        <v>6296</v>
      </c>
      <c r="B80" s="60">
        <v>-0.11218</v>
      </c>
      <c r="C80" s="60">
        <v>0.20219699999999999</v>
      </c>
      <c r="D80" s="60">
        <v>0.98874899999999999</v>
      </c>
      <c r="E80" s="4"/>
      <c r="F80" s="75">
        <v>44677.775194212962</v>
      </c>
      <c r="G80" s="4"/>
      <c r="H80" s="9"/>
      <c r="I80" s="9"/>
      <c r="J80" s="9"/>
      <c r="K80" s="9"/>
      <c r="L80" s="9"/>
      <c r="M80" s="9"/>
    </row>
    <row r="81" spans="1:13" x14ac:dyDescent="0.55000000000000004">
      <c r="A81" s="4" t="s">
        <v>6297</v>
      </c>
      <c r="B81" s="60">
        <v>1.5303000000000001E-2</v>
      </c>
      <c r="C81" s="60">
        <v>0.20213900000000001</v>
      </c>
      <c r="D81" s="60">
        <v>0.98877899999999996</v>
      </c>
      <c r="E81" s="4"/>
      <c r="F81" s="75">
        <v>44677.775194212962</v>
      </c>
      <c r="G81" s="4"/>
      <c r="H81" s="9"/>
      <c r="I81" s="9"/>
      <c r="J81" s="9"/>
      <c r="K81" s="9"/>
      <c r="L81" s="9"/>
      <c r="M81" s="9"/>
    </row>
    <row r="82" spans="1:13" x14ac:dyDescent="0.55000000000000004">
      <c r="A82" s="4" t="s">
        <v>6298</v>
      </c>
      <c r="B82" s="60">
        <v>-0.150641</v>
      </c>
      <c r="C82" s="60">
        <v>-0.163491</v>
      </c>
      <c r="D82" s="60">
        <v>-0.18693899999999999</v>
      </c>
      <c r="E82" s="4"/>
      <c r="F82" s="75">
        <v>44677.775194212962</v>
      </c>
      <c r="G82" s="4"/>
      <c r="H82" s="9"/>
      <c r="I82" s="9"/>
      <c r="J82" s="9"/>
      <c r="K82" s="9"/>
      <c r="L82" s="9"/>
      <c r="M82" s="9"/>
    </row>
    <row r="83" spans="1:13" x14ac:dyDescent="0.55000000000000004">
      <c r="A83" s="4" t="s">
        <v>6299</v>
      </c>
      <c r="B83" s="60">
        <v>-0.15074899999999999</v>
      </c>
      <c r="C83" s="60">
        <v>0.16362399999999999</v>
      </c>
      <c r="D83" s="60">
        <v>-0.18706300000000001</v>
      </c>
      <c r="E83" s="4"/>
      <c r="F83" s="75">
        <v>44677.775194212962</v>
      </c>
      <c r="G83" s="4"/>
      <c r="H83" s="9"/>
      <c r="I83" s="9"/>
      <c r="J83" s="9"/>
      <c r="K83" s="9"/>
      <c r="L83" s="9"/>
      <c r="M83" s="9"/>
    </row>
    <row r="84" spans="1:13" x14ac:dyDescent="0.55000000000000004">
      <c r="A84" s="4" t="s">
        <v>6300</v>
      </c>
      <c r="B84" s="60">
        <v>-0.15060999999999999</v>
      </c>
      <c r="C84" s="60">
        <v>-0.16331200000000001</v>
      </c>
      <c r="D84" s="60">
        <v>0.78805800000000004</v>
      </c>
      <c r="E84" s="4"/>
      <c r="F84" s="75">
        <v>44677.775194212962</v>
      </c>
      <c r="G84" s="4"/>
      <c r="H84" s="9"/>
      <c r="I84" s="9"/>
      <c r="J84" s="9"/>
      <c r="K84" s="9"/>
      <c r="L84" s="9"/>
      <c r="M84" s="9"/>
    </row>
    <row r="85" spans="1:13" x14ac:dyDescent="0.55000000000000004">
      <c r="A85" s="4" t="s">
        <v>6301</v>
      </c>
      <c r="B85" s="60">
        <v>-0.150695</v>
      </c>
      <c r="C85" s="60">
        <v>0.16361400000000001</v>
      </c>
      <c r="D85" s="60">
        <v>0.78800499999999996</v>
      </c>
      <c r="E85" s="4"/>
      <c r="F85" s="75">
        <v>44677.775194212962</v>
      </c>
      <c r="G85" s="4"/>
      <c r="H85" s="9"/>
      <c r="I85" s="9"/>
      <c r="J85" s="9"/>
      <c r="K85" s="9"/>
      <c r="L85" s="9"/>
      <c r="M85" s="9"/>
    </row>
    <row r="86" spans="1:13" x14ac:dyDescent="0.55000000000000004">
      <c r="A86" s="4" t="s">
        <v>6302</v>
      </c>
      <c r="B86" s="60">
        <v>0</v>
      </c>
      <c r="C86" s="60">
        <v>0</v>
      </c>
      <c r="D86" s="60">
        <v>0</v>
      </c>
      <c r="E86" s="4"/>
      <c r="F86" s="75">
        <v>44677.775194212962</v>
      </c>
      <c r="G86" s="4"/>
      <c r="H86" s="9"/>
      <c r="I86" s="9"/>
      <c r="J86" s="9"/>
      <c r="K86" s="9"/>
      <c r="L86" s="9"/>
      <c r="M86" s="9"/>
    </row>
    <row r="87" spans="1:13" x14ac:dyDescent="0.55000000000000004">
      <c r="A87" s="4" t="s">
        <v>6303</v>
      </c>
      <c r="B87" s="60">
        <v>-8.2000000000000007E-3</v>
      </c>
      <c r="C87" s="60">
        <v>-6.0000000000000002E-6</v>
      </c>
      <c r="D87" s="60">
        <v>0.13860900000000001</v>
      </c>
      <c r="E87" s="4"/>
      <c r="F87" s="75">
        <v>44677.775224305558</v>
      </c>
      <c r="G87" s="4"/>
      <c r="H87" s="9">
        <v>119.04900000000001</v>
      </c>
      <c r="I87" s="9">
        <v>118.995</v>
      </c>
      <c r="J87" s="9">
        <v>279.55099999999999</v>
      </c>
      <c r="K87" s="9">
        <f>H87-119</f>
        <v>4.9000000000006594E-2</v>
      </c>
      <c r="L87" s="9">
        <f>I87-119</f>
        <v>-4.9999999999954525E-3</v>
      </c>
      <c r="M87" s="9">
        <f>J87-279.5</f>
        <v>5.0999999999987722E-2</v>
      </c>
    </row>
    <row r="88" spans="1:13" x14ac:dyDescent="0.55000000000000004">
      <c r="A88" s="4" t="s">
        <v>6304</v>
      </c>
      <c r="B88" s="60">
        <v>-0.11224199999999999</v>
      </c>
      <c r="C88" s="60">
        <v>0.20208999999999999</v>
      </c>
      <c r="D88" s="60">
        <v>-0.71147300000000002</v>
      </c>
      <c r="E88" s="4"/>
      <c r="F88" s="75">
        <v>44677.775224305558</v>
      </c>
      <c r="G88" s="4"/>
      <c r="H88" s="9"/>
      <c r="I88" s="9"/>
      <c r="J88" s="9"/>
      <c r="K88" s="9"/>
      <c r="L88" s="9"/>
      <c r="M88" s="9"/>
    </row>
    <row r="89" spans="1:13" x14ac:dyDescent="0.55000000000000004">
      <c r="A89" s="4" t="s">
        <v>6305</v>
      </c>
      <c r="B89" s="60">
        <v>1.5245999999999999E-2</v>
      </c>
      <c r="C89" s="60">
        <v>0.20214699999999999</v>
      </c>
      <c r="D89" s="60">
        <v>-0.71152700000000002</v>
      </c>
      <c r="E89" s="4"/>
      <c r="F89" s="75">
        <v>44677.775224305558</v>
      </c>
      <c r="G89" s="4"/>
      <c r="H89" s="9"/>
      <c r="I89" s="9"/>
      <c r="J89" s="9"/>
      <c r="K89" s="9"/>
      <c r="L89" s="9"/>
      <c r="M89" s="9"/>
    </row>
    <row r="90" spans="1:13" x14ac:dyDescent="0.55000000000000004">
      <c r="A90" s="4" t="s">
        <v>6306</v>
      </c>
      <c r="B90" s="60">
        <v>-0.11219800000000001</v>
      </c>
      <c r="C90" s="60">
        <v>0.202019</v>
      </c>
      <c r="D90" s="60">
        <v>0.13857900000000001</v>
      </c>
      <c r="E90" s="4"/>
      <c r="F90" s="75">
        <v>44677.775224305558</v>
      </c>
      <c r="G90" s="4"/>
      <c r="H90" s="9"/>
      <c r="I90" s="9"/>
      <c r="J90" s="9"/>
      <c r="K90" s="9"/>
      <c r="L90" s="9"/>
      <c r="M90" s="9"/>
    </row>
    <row r="91" spans="1:13" x14ac:dyDescent="0.55000000000000004">
      <c r="A91" s="4" t="s">
        <v>6307</v>
      </c>
      <c r="B91" s="60">
        <v>1.5169999999999999E-2</v>
      </c>
      <c r="C91" s="60">
        <v>0.20207</v>
      </c>
      <c r="D91" s="60">
        <v>0.13852800000000001</v>
      </c>
      <c r="E91" s="4"/>
      <c r="F91" s="75">
        <v>44677.775224305558</v>
      </c>
      <c r="G91" s="4"/>
      <c r="H91" s="9"/>
      <c r="I91" s="9"/>
      <c r="J91" s="9"/>
      <c r="K91" s="9"/>
      <c r="L91" s="9"/>
      <c r="M91" s="9"/>
    </row>
    <row r="92" spans="1:13" x14ac:dyDescent="0.55000000000000004">
      <c r="A92" s="4" t="s">
        <v>6308</v>
      </c>
      <c r="B92" s="60">
        <v>-0.112137</v>
      </c>
      <c r="C92" s="60">
        <v>0.201957</v>
      </c>
      <c r="D92" s="60">
        <v>0.98868599999999995</v>
      </c>
      <c r="E92" s="4"/>
      <c r="F92" s="75">
        <v>44677.775224305558</v>
      </c>
      <c r="G92" s="4"/>
      <c r="H92" s="9"/>
      <c r="I92" s="9"/>
      <c r="J92" s="9"/>
      <c r="K92" s="9"/>
      <c r="L92" s="9"/>
      <c r="M92" s="9"/>
    </row>
    <row r="93" spans="1:13" x14ac:dyDescent="0.55000000000000004">
      <c r="A93" s="4" t="s">
        <v>6309</v>
      </c>
      <c r="B93" s="60">
        <v>1.5351E-2</v>
      </c>
      <c r="C93" s="60">
        <v>0.202017</v>
      </c>
      <c r="D93" s="60">
        <v>0.98861500000000002</v>
      </c>
      <c r="E93" s="4"/>
      <c r="F93" s="75">
        <v>44677.775224305558</v>
      </c>
      <c r="G93" s="4"/>
      <c r="H93" s="9"/>
      <c r="I93" s="9"/>
      <c r="J93" s="9"/>
      <c r="K93" s="9"/>
      <c r="L93" s="9"/>
      <c r="M93" s="9"/>
    </row>
    <row r="94" spans="1:13" x14ac:dyDescent="0.55000000000000004">
      <c r="A94" s="4" t="s">
        <v>6310</v>
      </c>
      <c r="B94" s="60">
        <v>-0.150482</v>
      </c>
      <c r="C94" s="60">
        <v>-0.16331399999999999</v>
      </c>
      <c r="D94" s="60">
        <v>-0.18716099999999999</v>
      </c>
      <c r="E94" s="4"/>
      <c r="F94" s="75">
        <v>44677.775224305558</v>
      </c>
      <c r="G94" s="4"/>
      <c r="H94" s="9"/>
      <c r="I94" s="9"/>
      <c r="J94" s="9"/>
      <c r="K94" s="9"/>
      <c r="L94" s="9"/>
      <c r="M94" s="9"/>
    </row>
    <row r="95" spans="1:13" x14ac:dyDescent="0.55000000000000004">
      <c r="A95" s="4" t="s">
        <v>6311</v>
      </c>
      <c r="B95" s="60">
        <v>-0.15052199999999999</v>
      </c>
      <c r="C95" s="60">
        <v>0.16353899999999999</v>
      </c>
      <c r="D95" s="60">
        <v>-0.18711</v>
      </c>
      <c r="E95" s="4"/>
      <c r="F95" s="75">
        <v>44677.775224305558</v>
      </c>
      <c r="G95" s="4"/>
      <c r="H95" s="9"/>
      <c r="I95" s="9"/>
      <c r="J95" s="9"/>
      <c r="K95" s="9"/>
      <c r="L95" s="9"/>
      <c r="M95" s="9"/>
    </row>
    <row r="96" spans="1:13" x14ac:dyDescent="0.55000000000000004">
      <c r="A96" s="4" t="s">
        <v>6312</v>
      </c>
      <c r="B96" s="60">
        <v>-0.15049799999999999</v>
      </c>
      <c r="C96" s="60">
        <v>-0.16342100000000001</v>
      </c>
      <c r="D96" s="60">
        <v>0.78794600000000004</v>
      </c>
      <c r="E96" s="4"/>
      <c r="F96" s="75">
        <v>44677.775224305558</v>
      </c>
      <c r="G96" s="4"/>
      <c r="H96" s="9"/>
      <c r="I96" s="9"/>
      <c r="J96" s="9"/>
      <c r="K96" s="9"/>
      <c r="L96" s="9"/>
      <c r="M96" s="9"/>
    </row>
    <row r="97" spans="1:13" x14ac:dyDescent="0.55000000000000004">
      <c r="A97" s="4" t="s">
        <v>6313</v>
      </c>
      <c r="B97" s="60">
        <v>-0.15051300000000001</v>
      </c>
      <c r="C97" s="60">
        <v>0.16352900000000001</v>
      </c>
      <c r="D97" s="60">
        <v>0.78789200000000004</v>
      </c>
      <c r="E97" s="4"/>
      <c r="F97" s="75">
        <v>44677.775224305558</v>
      </c>
      <c r="G97" s="4"/>
      <c r="H97" s="9"/>
      <c r="I97" s="9"/>
      <c r="J97" s="9"/>
      <c r="K97" s="9"/>
      <c r="L97" s="9"/>
      <c r="M97" s="9"/>
    </row>
    <row r="98" spans="1:13" x14ac:dyDescent="0.55000000000000004">
      <c r="A98" s="4" t="s">
        <v>6314</v>
      </c>
      <c r="B98" s="60">
        <v>0</v>
      </c>
      <c r="C98" s="60">
        <v>0</v>
      </c>
      <c r="D98" s="60">
        <v>0</v>
      </c>
      <c r="E98" s="4"/>
      <c r="F98" s="75">
        <v>44677.775224305558</v>
      </c>
      <c r="G98" s="4"/>
      <c r="H98" s="9"/>
      <c r="I98" s="9"/>
      <c r="J98" s="9"/>
      <c r="K98" s="9"/>
      <c r="L98" s="9"/>
      <c r="M98" s="9"/>
    </row>
    <row r="99" spans="1:13" x14ac:dyDescent="0.55000000000000004">
      <c r="A99" s="4" t="s">
        <v>6315</v>
      </c>
      <c r="B99" s="60">
        <v>-8.1989999999999997E-3</v>
      </c>
      <c r="C99" s="60">
        <v>-6.0000000000000002E-6</v>
      </c>
      <c r="D99" s="60">
        <v>0.138631</v>
      </c>
      <c r="E99" s="4"/>
      <c r="F99" s="75">
        <v>44677.775274884261</v>
      </c>
      <c r="G99" s="4"/>
      <c r="H99" s="9">
        <v>119.18299999999999</v>
      </c>
      <c r="I99" s="9">
        <v>119.158</v>
      </c>
      <c r="J99" s="9">
        <v>279.48099999999999</v>
      </c>
      <c r="K99" s="9">
        <f>H99-119</f>
        <v>0.18299999999999272</v>
      </c>
      <c r="L99" s="9">
        <f>I99-119</f>
        <v>0.15800000000000125</v>
      </c>
      <c r="M99" s="9">
        <f>J99-279.5</f>
        <v>-1.9000000000005457E-2</v>
      </c>
    </row>
    <row r="100" spans="1:13" x14ac:dyDescent="0.55000000000000004">
      <c r="A100" s="4" t="s">
        <v>6316</v>
      </c>
      <c r="B100" s="60">
        <v>-0.11219899999999999</v>
      </c>
      <c r="C100" s="60">
        <v>0.202013</v>
      </c>
      <c r="D100" s="60">
        <v>-0.71148999999999996</v>
      </c>
      <c r="E100" s="4"/>
      <c r="F100" s="75">
        <v>44677.775274884261</v>
      </c>
      <c r="G100" s="4"/>
      <c r="H100" s="9"/>
      <c r="I100" s="9"/>
      <c r="J100" s="9"/>
      <c r="K100" s="9"/>
      <c r="L100" s="9"/>
      <c r="M100" s="9"/>
    </row>
    <row r="101" spans="1:13" x14ac:dyDescent="0.55000000000000004">
      <c r="A101" s="4" t="s">
        <v>6317</v>
      </c>
      <c r="B101" s="60">
        <v>1.5261E-2</v>
      </c>
      <c r="C101" s="60">
        <v>0.20214399999999999</v>
      </c>
      <c r="D101" s="60">
        <v>-0.71136299999999997</v>
      </c>
      <c r="E101" s="4"/>
      <c r="F101" s="75">
        <v>44677.775274884261</v>
      </c>
      <c r="G101" s="4"/>
      <c r="H101" s="9"/>
      <c r="I101" s="9"/>
      <c r="J101" s="9"/>
      <c r="K101" s="9"/>
      <c r="L101" s="9"/>
      <c r="M101" s="9"/>
    </row>
    <row r="102" spans="1:13" x14ac:dyDescent="0.55000000000000004">
      <c r="A102" s="4" t="s">
        <v>6318</v>
      </c>
      <c r="B102" s="60">
        <v>-0.11231099999999999</v>
      </c>
      <c r="C102" s="60">
        <v>0.20203299999999999</v>
      </c>
      <c r="D102" s="60">
        <v>0.13852200000000001</v>
      </c>
      <c r="E102" s="4"/>
      <c r="F102" s="75">
        <v>44677.775274884261</v>
      </c>
      <c r="G102" s="4"/>
      <c r="H102" s="9"/>
      <c r="I102" s="9"/>
      <c r="J102" s="9"/>
      <c r="K102" s="9"/>
      <c r="L102" s="9"/>
      <c r="M102" s="9"/>
    </row>
    <row r="103" spans="1:13" x14ac:dyDescent="0.55000000000000004">
      <c r="A103" s="4" t="s">
        <v>6319</v>
      </c>
      <c r="B103" s="60">
        <v>1.5204000000000001E-2</v>
      </c>
      <c r="C103" s="60">
        <v>0.20215</v>
      </c>
      <c r="D103" s="60">
        <v>0.138629</v>
      </c>
      <c r="E103" s="4"/>
      <c r="F103" s="75">
        <v>44677.775274884261</v>
      </c>
      <c r="G103" s="4"/>
      <c r="H103" s="9"/>
      <c r="I103" s="9"/>
      <c r="J103" s="9"/>
      <c r="K103" s="9"/>
      <c r="L103" s="9"/>
      <c r="M103" s="9"/>
    </row>
    <row r="104" spans="1:13" x14ac:dyDescent="0.55000000000000004">
      <c r="A104" s="4" t="s">
        <v>6320</v>
      </c>
      <c r="B104" s="60">
        <v>-0.11228299999999999</v>
      </c>
      <c r="C104" s="60">
        <v>0.20200699999999999</v>
      </c>
      <c r="D104" s="60">
        <v>0.98859600000000003</v>
      </c>
      <c r="E104" s="4"/>
      <c r="F104" s="75">
        <v>44677.775274884261</v>
      </c>
      <c r="G104" s="4"/>
      <c r="H104" s="9"/>
      <c r="I104" s="9"/>
      <c r="J104" s="9"/>
      <c r="K104" s="9"/>
      <c r="L104" s="9"/>
      <c r="M104" s="9"/>
    </row>
    <row r="105" spans="1:13" x14ac:dyDescent="0.55000000000000004">
      <c r="A105" s="4" t="s">
        <v>6321</v>
      </c>
      <c r="B105" s="60">
        <v>1.5282E-2</v>
      </c>
      <c r="C105" s="60">
        <v>0.202158</v>
      </c>
      <c r="D105" s="60">
        <v>0.98866299999999996</v>
      </c>
      <c r="E105" s="4"/>
      <c r="F105" s="75">
        <v>44677.775274884261</v>
      </c>
      <c r="G105" s="4"/>
      <c r="H105" s="9"/>
      <c r="I105" s="9"/>
      <c r="J105" s="9"/>
      <c r="K105" s="9"/>
      <c r="L105" s="9"/>
      <c r="M105" s="9"/>
    </row>
    <row r="106" spans="1:13" x14ac:dyDescent="0.55000000000000004">
      <c r="A106" s="4" t="s">
        <v>6322</v>
      </c>
      <c r="B106" s="60">
        <v>-0.150502</v>
      </c>
      <c r="C106" s="60">
        <v>-0.16328699999999999</v>
      </c>
      <c r="D106" s="60">
        <v>-0.18722900000000001</v>
      </c>
      <c r="E106" s="4"/>
      <c r="F106" s="75">
        <v>44677.775274884261</v>
      </c>
      <c r="G106" s="4"/>
      <c r="H106" s="9"/>
      <c r="I106" s="9"/>
      <c r="J106" s="9"/>
      <c r="K106" s="9"/>
      <c r="L106" s="9"/>
      <c r="M106" s="9"/>
    </row>
    <row r="107" spans="1:13" x14ac:dyDescent="0.55000000000000004">
      <c r="A107" s="4" t="s">
        <v>6323</v>
      </c>
      <c r="B107" s="60">
        <v>-0.15072099999999999</v>
      </c>
      <c r="C107" s="60">
        <v>0.16358800000000001</v>
      </c>
      <c r="D107" s="60">
        <v>-0.187222</v>
      </c>
      <c r="E107" s="4"/>
      <c r="F107" s="75">
        <v>44677.775274884261</v>
      </c>
      <c r="G107" s="4"/>
      <c r="H107" s="9"/>
      <c r="I107" s="9"/>
      <c r="J107" s="9"/>
      <c r="K107" s="9"/>
      <c r="L107" s="9"/>
      <c r="M107" s="9"/>
    </row>
    <row r="108" spans="1:13" x14ac:dyDescent="0.55000000000000004">
      <c r="A108" s="4" t="s">
        <v>6324</v>
      </c>
      <c r="B108" s="60">
        <v>-0.15043500000000001</v>
      </c>
      <c r="C108" s="60">
        <v>-0.163298</v>
      </c>
      <c r="D108" s="60">
        <v>0.78781299999999999</v>
      </c>
      <c r="E108" s="4"/>
      <c r="F108" s="75">
        <v>44677.775274884261</v>
      </c>
      <c r="G108" s="4"/>
      <c r="H108" s="9"/>
      <c r="I108" s="9"/>
      <c r="J108" s="9"/>
      <c r="K108" s="9"/>
      <c r="L108" s="9"/>
      <c r="M108" s="9"/>
    </row>
    <row r="109" spans="1:13" x14ac:dyDescent="0.55000000000000004">
      <c r="A109" s="4" t="s">
        <v>6325</v>
      </c>
      <c r="B109" s="60">
        <v>-0.15069299999999999</v>
      </c>
      <c r="C109" s="60">
        <v>0.163576</v>
      </c>
      <c r="D109" s="60">
        <v>0.78782399999999997</v>
      </c>
      <c r="E109" s="4"/>
      <c r="F109" s="75">
        <v>44677.775274884261</v>
      </c>
      <c r="G109" s="4"/>
      <c r="H109" s="9"/>
      <c r="I109" s="9"/>
      <c r="J109" s="9"/>
      <c r="K109" s="9"/>
      <c r="L109" s="9"/>
      <c r="M109" s="9"/>
    </row>
    <row r="110" spans="1:13" x14ac:dyDescent="0.55000000000000004">
      <c r="A110" s="4" t="s">
        <v>6326</v>
      </c>
      <c r="B110" s="60">
        <v>0</v>
      </c>
      <c r="C110" s="60">
        <v>0</v>
      </c>
      <c r="D110" s="60">
        <v>0</v>
      </c>
      <c r="E110" s="4"/>
      <c r="F110" s="75">
        <v>44677.775274884261</v>
      </c>
      <c r="G110" s="4"/>
      <c r="H110" s="9"/>
      <c r="I110" s="9"/>
      <c r="J110" s="9"/>
      <c r="K110" s="9"/>
      <c r="L110" s="9"/>
      <c r="M110" s="9"/>
    </row>
    <row r="111" spans="1:13" x14ac:dyDescent="0.55000000000000004">
      <c r="A111" s="4" t="s">
        <v>8988</v>
      </c>
      <c r="B111" s="60">
        <v>-8.2050000000000005E-3</v>
      </c>
      <c r="C111" s="60">
        <v>1.9999999999999999E-6</v>
      </c>
      <c r="D111" s="60">
        <v>0.138236</v>
      </c>
      <c r="E111" s="4"/>
      <c r="F111" s="75">
        <v>44684.31333715278</v>
      </c>
      <c r="G111" s="4"/>
      <c r="H111" s="9">
        <v>119.065</v>
      </c>
      <c r="I111" s="9">
        <v>119.07600000000001</v>
      </c>
      <c r="J111" s="9">
        <v>279.49299999999999</v>
      </c>
      <c r="K111" s="9">
        <f>H111-119</f>
        <v>6.4999999999997726E-2</v>
      </c>
      <c r="L111" s="9">
        <f>I111-119</f>
        <v>7.6000000000007617E-2</v>
      </c>
      <c r="M111" s="9">
        <f>J111-279.5</f>
        <v>-7.0000000000050022E-3</v>
      </c>
    </row>
    <row r="112" spans="1:13" x14ac:dyDescent="0.55000000000000004">
      <c r="A112" s="4" t="s">
        <v>8989</v>
      </c>
      <c r="B112" s="60">
        <v>-0.11234</v>
      </c>
      <c r="C112" s="60">
        <v>0.202214</v>
      </c>
      <c r="D112" s="60">
        <v>-0.71201700000000001</v>
      </c>
      <c r="E112" s="4"/>
      <c r="F112" s="75">
        <v>44684.31333715278</v>
      </c>
      <c r="G112" s="4"/>
      <c r="H112" s="9"/>
      <c r="I112" s="9"/>
      <c r="J112" s="9"/>
      <c r="K112" s="9"/>
      <c r="L112" s="9"/>
      <c r="M112" s="9"/>
    </row>
    <row r="113" spans="1:13" x14ac:dyDescent="0.55000000000000004">
      <c r="A113" s="4" t="s">
        <v>8990</v>
      </c>
      <c r="B113" s="60">
        <v>1.5167999999999999E-2</v>
      </c>
      <c r="C113" s="60">
        <v>0.202124</v>
      </c>
      <c r="D113" s="60">
        <v>-0.711835</v>
      </c>
      <c r="E113" s="4"/>
      <c r="F113" s="75">
        <v>44684.31333715278</v>
      </c>
      <c r="G113" s="4"/>
      <c r="H113" s="9"/>
      <c r="I113" s="9"/>
      <c r="J113" s="9"/>
      <c r="K113" s="9"/>
      <c r="L113" s="9"/>
      <c r="M113" s="9"/>
    </row>
    <row r="114" spans="1:13" x14ac:dyDescent="0.55000000000000004">
      <c r="A114" s="4" t="s">
        <v>8991</v>
      </c>
      <c r="B114" s="60">
        <v>-0.112334</v>
      </c>
      <c r="C114" s="60">
        <v>0.202296</v>
      </c>
      <c r="D114" s="60">
        <v>0.13806599999999999</v>
      </c>
      <c r="E114" s="4"/>
      <c r="F114" s="75">
        <v>44684.31333715278</v>
      </c>
      <c r="G114" s="4"/>
      <c r="H114" s="9"/>
      <c r="I114" s="9"/>
      <c r="J114" s="9"/>
      <c r="K114" s="9"/>
      <c r="L114" s="9"/>
      <c r="M114" s="9"/>
    </row>
    <row r="115" spans="1:13" x14ac:dyDescent="0.55000000000000004">
      <c r="A115" s="4" t="s">
        <v>8992</v>
      </c>
      <c r="B115" s="60">
        <v>1.5132E-2</v>
      </c>
      <c r="C115" s="60">
        <v>0.202103</v>
      </c>
      <c r="D115" s="60">
        <v>0.13821600000000001</v>
      </c>
      <c r="E115" s="4"/>
      <c r="F115" s="75">
        <v>44684.31333715278</v>
      </c>
      <c r="G115" s="4"/>
      <c r="H115" s="9"/>
      <c r="I115" s="9"/>
      <c r="J115" s="9"/>
      <c r="K115" s="9"/>
      <c r="L115" s="9"/>
      <c r="M115" s="9"/>
    </row>
    <row r="116" spans="1:13" x14ac:dyDescent="0.55000000000000004">
      <c r="A116" s="4" t="s">
        <v>8993</v>
      </c>
      <c r="B116" s="60">
        <v>-0.11222600000000001</v>
      </c>
      <c r="C116" s="60">
        <v>0.202181</v>
      </c>
      <c r="D116" s="60">
        <v>0.98821599999999998</v>
      </c>
      <c r="E116" s="4"/>
      <c r="F116" s="75">
        <v>44684.31333715278</v>
      </c>
      <c r="G116" s="4"/>
      <c r="H116" s="9"/>
      <c r="I116" s="9"/>
      <c r="J116" s="9"/>
      <c r="K116" s="9"/>
      <c r="L116" s="9"/>
      <c r="M116" s="9"/>
    </row>
    <row r="117" spans="1:13" x14ac:dyDescent="0.55000000000000004">
      <c r="A117" s="4" t="s">
        <v>8994</v>
      </c>
      <c r="B117" s="60">
        <v>1.5181999999999999E-2</v>
      </c>
      <c r="C117" s="60">
        <v>0.20208400000000001</v>
      </c>
      <c r="D117" s="60">
        <v>0.98829299999999998</v>
      </c>
      <c r="E117" s="4"/>
      <c r="F117" s="75">
        <v>44684.31333715278</v>
      </c>
      <c r="G117" s="4"/>
      <c r="H117" s="9"/>
      <c r="I117" s="9"/>
      <c r="J117" s="9"/>
      <c r="K117" s="9"/>
      <c r="L117" s="9"/>
      <c r="M117" s="9"/>
    </row>
    <row r="118" spans="1:13" x14ac:dyDescent="0.55000000000000004">
      <c r="A118" s="4" t="s">
        <v>8995</v>
      </c>
      <c r="B118" s="60">
        <v>-0.150564</v>
      </c>
      <c r="C118" s="60">
        <v>-0.163247</v>
      </c>
      <c r="D118" s="60">
        <v>-0.18757199999999999</v>
      </c>
      <c r="E118" s="4"/>
      <c r="F118" s="75">
        <v>44684.31333715278</v>
      </c>
      <c r="G118" s="4"/>
      <c r="H118" s="9"/>
      <c r="I118" s="9"/>
      <c r="J118" s="9"/>
      <c r="K118" s="9"/>
      <c r="L118" s="9"/>
      <c r="M118" s="9"/>
    </row>
    <row r="119" spans="1:13" x14ac:dyDescent="0.55000000000000004">
      <c r="A119" s="4" t="s">
        <v>8996</v>
      </c>
      <c r="B119" s="60">
        <v>-0.15066099999999999</v>
      </c>
      <c r="C119" s="60">
        <v>0.16368099999999999</v>
      </c>
      <c r="D119" s="60">
        <v>-0.187671</v>
      </c>
      <c r="E119" s="4"/>
      <c r="F119" s="75">
        <v>44684.31333715278</v>
      </c>
      <c r="G119" s="4"/>
      <c r="H119" s="9"/>
      <c r="I119" s="9"/>
      <c r="J119" s="9"/>
      <c r="K119" s="9"/>
      <c r="L119" s="9"/>
      <c r="M119" s="9"/>
    </row>
    <row r="120" spans="1:13" x14ac:dyDescent="0.55000000000000004">
      <c r="A120" s="4" t="s">
        <v>8997</v>
      </c>
      <c r="B120" s="60">
        <v>-0.150559</v>
      </c>
      <c r="C120" s="60">
        <v>-0.163298</v>
      </c>
      <c r="D120" s="60">
        <v>0.78750900000000001</v>
      </c>
      <c r="E120" s="4"/>
      <c r="F120" s="75">
        <v>44684.31333715278</v>
      </c>
      <c r="G120" s="4"/>
      <c r="H120" s="9"/>
      <c r="I120" s="9"/>
      <c r="J120" s="9"/>
      <c r="K120" s="9"/>
      <c r="L120" s="9"/>
      <c r="M120" s="9"/>
    </row>
    <row r="121" spans="1:13" x14ac:dyDescent="0.55000000000000004">
      <c r="A121" s="4" t="s">
        <v>8998</v>
      </c>
      <c r="B121" s="60">
        <v>-0.15066599999999999</v>
      </c>
      <c r="C121" s="60">
        <v>0.16359499999999999</v>
      </c>
      <c r="D121" s="60">
        <v>0.78744099999999995</v>
      </c>
      <c r="E121" s="4"/>
      <c r="F121" s="75">
        <v>44684.31333715278</v>
      </c>
      <c r="G121" s="4"/>
      <c r="H121" s="9"/>
      <c r="I121" s="9"/>
      <c r="J121" s="9"/>
      <c r="K121" s="9"/>
      <c r="L121" s="9"/>
      <c r="M121" s="9"/>
    </row>
    <row r="122" spans="1:13" x14ac:dyDescent="0.55000000000000004">
      <c r="A122" s="4" t="s">
        <v>8999</v>
      </c>
      <c r="B122" s="60">
        <v>0</v>
      </c>
      <c r="C122" s="60">
        <v>0</v>
      </c>
      <c r="D122" s="60">
        <v>0</v>
      </c>
      <c r="E122" s="4"/>
      <c r="F122" s="75">
        <v>44684.31333715278</v>
      </c>
      <c r="G122" s="4"/>
      <c r="H122" s="9"/>
      <c r="I122" s="9"/>
      <c r="J122" s="9"/>
      <c r="K122" s="9"/>
      <c r="L122" s="9"/>
      <c r="M122" s="9"/>
    </row>
    <row r="123" spans="1:13" x14ac:dyDescent="0.55000000000000004">
      <c r="A123" s="4" t="s">
        <v>6327</v>
      </c>
      <c r="B123" s="60">
        <v>-8.2000000000000007E-3</v>
      </c>
      <c r="C123" s="60">
        <v>0</v>
      </c>
      <c r="D123" s="60">
        <v>0.13856299999999999</v>
      </c>
      <c r="E123" s="4"/>
      <c r="F123" s="75">
        <v>44677.775322685186</v>
      </c>
      <c r="G123" s="4"/>
      <c r="H123" s="9">
        <v>119.032</v>
      </c>
      <c r="I123" s="9">
        <v>119.059</v>
      </c>
      <c r="J123" s="9">
        <v>279.49700000000001</v>
      </c>
      <c r="K123" s="9">
        <f>H123-119</f>
        <v>3.1999999999996476E-2</v>
      </c>
      <c r="L123" s="9">
        <f>I123-119</f>
        <v>5.8999999999997499E-2</v>
      </c>
      <c r="M123" s="9">
        <f>J123-279.5</f>
        <v>-2.9999999999859028E-3</v>
      </c>
    </row>
    <row r="124" spans="1:13" x14ac:dyDescent="0.55000000000000004">
      <c r="A124" s="4" t="s">
        <v>6328</v>
      </c>
      <c r="B124" s="60">
        <v>-0.112163</v>
      </c>
      <c r="C124" s="60">
        <v>0.20225799999999999</v>
      </c>
      <c r="D124" s="60">
        <v>-0.71149700000000005</v>
      </c>
      <c r="E124" s="4"/>
      <c r="F124" s="75">
        <v>44677.775322685186</v>
      </c>
      <c r="G124" s="4"/>
      <c r="H124" s="9"/>
      <c r="I124" s="9"/>
      <c r="J124" s="9"/>
      <c r="K124" s="9"/>
      <c r="L124" s="9"/>
      <c r="M124" s="9"/>
    </row>
    <row r="125" spans="1:13" x14ac:dyDescent="0.55000000000000004">
      <c r="A125" s="4" t="s">
        <v>6329</v>
      </c>
      <c r="B125" s="60">
        <v>1.536E-2</v>
      </c>
      <c r="C125" s="60">
        <v>0.20219599999999999</v>
      </c>
      <c r="D125" s="60">
        <v>-0.71141299999999996</v>
      </c>
      <c r="E125" s="4"/>
      <c r="F125" s="75">
        <v>44677.775322685186</v>
      </c>
      <c r="G125" s="4"/>
      <c r="H125" s="9"/>
      <c r="I125" s="9"/>
      <c r="J125" s="9"/>
      <c r="K125" s="9"/>
      <c r="L125" s="9"/>
      <c r="M125" s="9"/>
    </row>
    <row r="126" spans="1:13" x14ac:dyDescent="0.55000000000000004">
      <c r="A126" s="4" t="s">
        <v>6330</v>
      </c>
      <c r="B126" s="60">
        <v>-0.112163</v>
      </c>
      <c r="C126" s="60">
        <v>0.20227500000000001</v>
      </c>
      <c r="D126" s="60">
        <v>0.13853099999999999</v>
      </c>
      <c r="E126" s="4"/>
      <c r="F126" s="75">
        <v>44677.775322685186</v>
      </c>
      <c r="G126" s="4"/>
      <c r="H126" s="9"/>
      <c r="I126" s="9"/>
      <c r="J126" s="9"/>
      <c r="K126" s="9"/>
      <c r="L126" s="9"/>
      <c r="M126" s="9"/>
    </row>
    <row r="127" spans="1:13" x14ac:dyDescent="0.55000000000000004">
      <c r="A127" s="4" t="s">
        <v>6331</v>
      </c>
      <c r="B127" s="60">
        <v>1.5311E-2</v>
      </c>
      <c r="C127" s="60">
        <v>0.20215900000000001</v>
      </c>
      <c r="D127" s="60">
        <v>0.13864099999999999</v>
      </c>
      <c r="E127" s="4"/>
      <c r="F127" s="75">
        <v>44677.775322685186</v>
      </c>
      <c r="G127" s="4"/>
      <c r="H127" s="9"/>
      <c r="I127" s="9"/>
      <c r="J127" s="9"/>
      <c r="K127" s="9"/>
      <c r="L127" s="9"/>
      <c r="M127" s="9"/>
    </row>
    <row r="128" spans="1:13" x14ac:dyDescent="0.55000000000000004">
      <c r="A128" s="4" t="s">
        <v>6332</v>
      </c>
      <c r="B128" s="60">
        <v>-0.112194</v>
      </c>
      <c r="C128" s="60">
        <v>0.20227500000000001</v>
      </c>
      <c r="D128" s="60">
        <v>0.98854900000000001</v>
      </c>
      <c r="E128" s="4"/>
      <c r="F128" s="75">
        <v>44677.775322685186</v>
      </c>
      <c r="G128" s="4"/>
      <c r="H128" s="9"/>
      <c r="I128" s="9"/>
      <c r="J128" s="9"/>
      <c r="K128" s="9"/>
      <c r="L128" s="9"/>
      <c r="M128" s="9"/>
    </row>
    <row r="129" spans="1:13" x14ac:dyDescent="0.55000000000000004">
      <c r="A129" s="4" t="s">
        <v>6333</v>
      </c>
      <c r="B129" s="60">
        <v>1.538E-2</v>
      </c>
      <c r="C129" s="60">
        <v>0.20214799999999999</v>
      </c>
      <c r="D129" s="60">
        <v>0.98865099999999995</v>
      </c>
      <c r="E129" s="4"/>
      <c r="F129" s="75">
        <v>44677.775322685186</v>
      </c>
      <c r="G129" s="4"/>
      <c r="H129" s="9"/>
      <c r="I129" s="9"/>
      <c r="J129" s="9"/>
      <c r="K129" s="9"/>
      <c r="L129" s="9"/>
      <c r="M129" s="9"/>
    </row>
    <row r="130" spans="1:13" x14ac:dyDescent="0.55000000000000004">
      <c r="A130" s="4" t="s">
        <v>6334</v>
      </c>
      <c r="B130" s="60">
        <v>-0.15060200000000001</v>
      </c>
      <c r="C130" s="60">
        <v>-0.163218</v>
      </c>
      <c r="D130" s="60">
        <v>-0.18710599999999999</v>
      </c>
      <c r="E130" s="4"/>
      <c r="F130" s="75">
        <v>44677.775322685186</v>
      </c>
      <c r="G130" s="4"/>
      <c r="H130" s="9"/>
      <c r="I130" s="9"/>
      <c r="J130" s="9"/>
      <c r="K130" s="9"/>
      <c r="L130" s="9"/>
      <c r="M130" s="9"/>
    </row>
    <row r="131" spans="1:13" x14ac:dyDescent="0.55000000000000004">
      <c r="A131" s="4" t="s">
        <v>6335</v>
      </c>
      <c r="B131" s="60">
        <v>-0.15063599999999999</v>
      </c>
      <c r="C131" s="60">
        <v>0.16370399999999999</v>
      </c>
      <c r="D131" s="60">
        <v>-0.18721599999999999</v>
      </c>
      <c r="E131" s="4"/>
      <c r="F131" s="75">
        <v>44677.775322685186</v>
      </c>
      <c r="G131" s="4"/>
      <c r="H131" s="9"/>
      <c r="I131" s="9"/>
      <c r="J131" s="9"/>
      <c r="K131" s="9"/>
      <c r="L131" s="9"/>
      <c r="M131" s="9"/>
    </row>
    <row r="132" spans="1:13" x14ac:dyDescent="0.55000000000000004">
      <c r="A132" s="4" t="s">
        <v>6336</v>
      </c>
      <c r="B132" s="60">
        <v>-0.15060499999999999</v>
      </c>
      <c r="C132" s="60">
        <v>-0.16319500000000001</v>
      </c>
      <c r="D132" s="60">
        <v>0.78787200000000002</v>
      </c>
      <c r="E132" s="4"/>
      <c r="F132" s="75">
        <v>44677.775322685186</v>
      </c>
      <c r="G132" s="4"/>
      <c r="H132" s="9"/>
      <c r="I132" s="9"/>
      <c r="J132" s="9"/>
      <c r="K132" s="9"/>
      <c r="L132" s="9"/>
      <c r="M132" s="9"/>
    </row>
    <row r="133" spans="1:13" x14ac:dyDescent="0.55000000000000004">
      <c r="A133" s="4" t="s">
        <v>6337</v>
      </c>
      <c r="B133" s="60">
        <v>-0.150668</v>
      </c>
      <c r="C133" s="60">
        <v>0.163636</v>
      </c>
      <c r="D133" s="60">
        <v>0.78791500000000003</v>
      </c>
      <c r="E133" s="4"/>
      <c r="F133" s="75">
        <v>44677.775322685186</v>
      </c>
      <c r="G133" s="4"/>
      <c r="H133" s="9"/>
      <c r="I133" s="9"/>
      <c r="J133" s="9"/>
      <c r="K133" s="9"/>
      <c r="L133" s="9"/>
      <c r="M133" s="9"/>
    </row>
    <row r="134" spans="1:13" x14ac:dyDescent="0.55000000000000004">
      <c r="A134" s="4" t="s">
        <v>6338</v>
      </c>
      <c r="B134" s="60">
        <v>0</v>
      </c>
      <c r="C134" s="60">
        <v>0</v>
      </c>
      <c r="D134" s="60">
        <v>0</v>
      </c>
      <c r="E134" s="4"/>
      <c r="F134" s="75">
        <v>44677.775322685186</v>
      </c>
      <c r="G134" s="4"/>
      <c r="H134" s="9"/>
      <c r="I134" s="9"/>
      <c r="J134" s="9"/>
      <c r="K134" s="9"/>
      <c r="L134" s="9"/>
      <c r="M134" s="9"/>
    </row>
    <row r="135" spans="1:13" x14ac:dyDescent="0.55000000000000004">
      <c r="A135" s="4" t="s">
        <v>6339</v>
      </c>
      <c r="B135" s="60">
        <v>-8.2019999999999992E-3</v>
      </c>
      <c r="C135" s="60">
        <v>-5.0000000000000004E-6</v>
      </c>
      <c r="D135" s="60">
        <v>0.138462</v>
      </c>
      <c r="E135" s="4"/>
      <c r="F135" s="75">
        <v>44677.775370949072</v>
      </c>
      <c r="G135" s="4"/>
      <c r="H135" s="9">
        <v>119.04</v>
      </c>
      <c r="I135" s="9">
        <v>119.07600000000001</v>
      </c>
      <c r="J135" s="9">
        <v>279.54000000000002</v>
      </c>
      <c r="K135" s="9">
        <f>H135-119</f>
        <v>4.0000000000006253E-2</v>
      </c>
      <c r="L135" s="9">
        <f>I135-119</f>
        <v>7.6000000000007617E-2</v>
      </c>
      <c r="M135" s="9">
        <f>J135-279.5</f>
        <v>4.0000000000020464E-2</v>
      </c>
    </row>
    <row r="136" spans="1:13" x14ac:dyDescent="0.55000000000000004">
      <c r="A136" s="4" t="s">
        <v>6340</v>
      </c>
      <c r="B136" s="60">
        <v>-0.112248</v>
      </c>
      <c r="C136" s="60">
        <v>0.20211599999999999</v>
      </c>
      <c r="D136" s="60">
        <v>-0.71162000000000003</v>
      </c>
      <c r="E136" s="4"/>
      <c r="F136" s="75">
        <v>44677.775370949072</v>
      </c>
      <c r="G136" s="4"/>
      <c r="H136" s="9"/>
      <c r="I136" s="9"/>
      <c r="J136" s="9"/>
      <c r="K136" s="9"/>
      <c r="L136" s="9"/>
      <c r="M136" s="9"/>
    </row>
    <row r="137" spans="1:13" x14ac:dyDescent="0.55000000000000004">
      <c r="A137" s="4" t="s">
        <v>6341</v>
      </c>
      <c r="B137" s="60">
        <v>1.5180000000000001E-2</v>
      </c>
      <c r="C137" s="60">
        <v>0.202122</v>
      </c>
      <c r="D137" s="60">
        <v>-0.71155100000000004</v>
      </c>
      <c r="E137" s="4"/>
      <c r="F137" s="75">
        <v>44677.775370949072</v>
      </c>
      <c r="G137" s="4"/>
      <c r="H137" s="9"/>
      <c r="I137" s="9"/>
      <c r="J137" s="9"/>
      <c r="K137" s="9"/>
      <c r="L137" s="9"/>
      <c r="M137" s="9"/>
    </row>
    <row r="138" spans="1:13" x14ac:dyDescent="0.55000000000000004">
      <c r="A138" s="4" t="s">
        <v>6342</v>
      </c>
      <c r="B138" s="60">
        <v>-0.112272</v>
      </c>
      <c r="C138" s="60">
        <v>0.20220299999999999</v>
      </c>
      <c r="D138" s="60">
        <v>0.13838600000000001</v>
      </c>
      <c r="E138" s="4"/>
      <c r="F138" s="75">
        <v>44677.775370949072</v>
      </c>
      <c r="G138" s="4"/>
      <c r="H138" s="9"/>
      <c r="I138" s="9"/>
      <c r="J138" s="9"/>
      <c r="K138" s="9"/>
      <c r="L138" s="9"/>
      <c r="M138" s="9"/>
    </row>
    <row r="139" spans="1:13" x14ac:dyDescent="0.55000000000000004">
      <c r="A139" s="4" t="s">
        <v>6343</v>
      </c>
      <c r="B139" s="60">
        <v>1.5209E-2</v>
      </c>
      <c r="C139" s="60">
        <v>0.202075</v>
      </c>
      <c r="D139" s="60">
        <v>0.13853599999999999</v>
      </c>
      <c r="E139" s="4"/>
      <c r="F139" s="75">
        <v>44677.775370949072</v>
      </c>
      <c r="G139" s="4"/>
      <c r="H139" s="9"/>
      <c r="I139" s="9"/>
      <c r="J139" s="9"/>
      <c r="K139" s="9"/>
      <c r="L139" s="9"/>
      <c r="M139" s="9"/>
    </row>
    <row r="140" spans="1:13" x14ac:dyDescent="0.55000000000000004">
      <c r="A140" s="4" t="s">
        <v>6344</v>
      </c>
      <c r="B140" s="60">
        <v>-0.11221399999999999</v>
      </c>
      <c r="C140" s="60">
        <v>0.20213999999999999</v>
      </c>
      <c r="D140" s="60">
        <v>0.98846599999999996</v>
      </c>
      <c r="E140" s="4"/>
      <c r="F140" s="75">
        <v>44677.775370949072</v>
      </c>
      <c r="G140" s="4"/>
      <c r="H140" s="9"/>
      <c r="I140" s="9"/>
      <c r="J140" s="9"/>
      <c r="K140" s="9"/>
      <c r="L140" s="9"/>
      <c r="M140" s="9"/>
    </row>
    <row r="141" spans="1:13" x14ac:dyDescent="0.55000000000000004">
      <c r="A141" s="4" t="s">
        <v>6345</v>
      </c>
      <c r="B141" s="60">
        <v>1.5368E-2</v>
      </c>
      <c r="C141" s="60">
        <v>0.20210900000000001</v>
      </c>
      <c r="D141" s="60">
        <v>0.98849600000000004</v>
      </c>
      <c r="E141" s="4"/>
      <c r="F141" s="75">
        <v>44677.775370949072</v>
      </c>
      <c r="G141" s="4"/>
      <c r="H141" s="9"/>
      <c r="I141" s="9"/>
      <c r="J141" s="9"/>
      <c r="K141" s="9"/>
      <c r="L141" s="9"/>
      <c r="M141" s="9"/>
    </row>
    <row r="142" spans="1:13" x14ac:dyDescent="0.55000000000000004">
      <c r="A142" s="4" t="s">
        <v>6346</v>
      </c>
      <c r="B142" s="60">
        <v>-0.15071699999999999</v>
      </c>
      <c r="C142" s="60">
        <v>-0.16337699999999999</v>
      </c>
      <c r="D142" s="60">
        <v>-0.18733900000000001</v>
      </c>
      <c r="E142" s="4"/>
      <c r="F142" s="75">
        <v>44677.775370949072</v>
      </c>
      <c r="G142" s="4"/>
      <c r="H142" s="9"/>
      <c r="I142" s="9"/>
      <c r="J142" s="9"/>
      <c r="K142" s="9"/>
      <c r="L142" s="9"/>
      <c r="M142" s="9"/>
    </row>
    <row r="143" spans="1:13" x14ac:dyDescent="0.55000000000000004">
      <c r="A143" s="4" t="s">
        <v>6347</v>
      </c>
      <c r="B143" s="60">
        <v>-0.150757</v>
      </c>
      <c r="C143" s="60">
        <v>0.16348499999999999</v>
      </c>
      <c r="D143" s="60">
        <v>-0.187337</v>
      </c>
      <c r="E143" s="4"/>
      <c r="F143" s="75">
        <v>44677.775370949072</v>
      </c>
      <c r="G143" s="4"/>
      <c r="H143" s="9"/>
      <c r="I143" s="9"/>
      <c r="J143" s="9"/>
      <c r="K143" s="9"/>
      <c r="L143" s="9"/>
      <c r="M143" s="9"/>
    </row>
    <row r="144" spans="1:13" x14ac:dyDescent="0.55000000000000004">
      <c r="A144" s="4" t="s">
        <v>6348</v>
      </c>
      <c r="B144" s="60">
        <v>-0.15058099999999999</v>
      </c>
      <c r="C144" s="60">
        <v>-0.163411</v>
      </c>
      <c r="D144" s="60">
        <v>0.78774900000000003</v>
      </c>
      <c r="E144" s="4"/>
      <c r="F144" s="75">
        <v>44677.775370949072</v>
      </c>
      <c r="G144" s="4"/>
      <c r="H144" s="9"/>
      <c r="I144" s="9"/>
      <c r="J144" s="9"/>
      <c r="K144" s="9"/>
      <c r="L144" s="9"/>
      <c r="M144" s="9"/>
    </row>
    <row r="145" spans="1:13" x14ac:dyDescent="0.55000000000000004">
      <c r="A145" s="4" t="s">
        <v>6349</v>
      </c>
      <c r="B145" s="60">
        <v>-0.15074399999999999</v>
      </c>
      <c r="C145" s="60">
        <v>0.16353400000000001</v>
      </c>
      <c r="D145" s="60">
        <v>0.78759000000000001</v>
      </c>
      <c r="E145" s="4"/>
      <c r="F145" s="75">
        <v>44677.775370949072</v>
      </c>
      <c r="G145" s="4"/>
      <c r="H145" s="9"/>
      <c r="I145" s="9"/>
      <c r="J145" s="9"/>
      <c r="K145" s="9"/>
      <c r="L145" s="9"/>
      <c r="M145" s="9"/>
    </row>
    <row r="146" spans="1:13" x14ac:dyDescent="0.55000000000000004">
      <c r="A146" s="4" t="s">
        <v>6350</v>
      </c>
      <c r="B146" s="60">
        <v>0</v>
      </c>
      <c r="C146" s="60">
        <v>0</v>
      </c>
      <c r="D146" s="60">
        <v>0</v>
      </c>
      <c r="E146" s="4"/>
      <c r="F146" s="75">
        <v>44677.775370949072</v>
      </c>
      <c r="G146" s="4"/>
      <c r="H146" s="9"/>
      <c r="I146" s="9"/>
      <c r="J146" s="9"/>
      <c r="K146" s="9"/>
      <c r="L146" s="9"/>
      <c r="M146" s="9"/>
    </row>
    <row r="147" spans="1:13" x14ac:dyDescent="0.55000000000000004">
      <c r="A147" s="4" t="s">
        <v>9012</v>
      </c>
      <c r="B147" s="60">
        <v>-8.2030000000000002E-3</v>
      </c>
      <c r="C147" s="60">
        <v>0</v>
      </c>
      <c r="D147" s="60">
        <v>0.13834399999999999</v>
      </c>
      <c r="E147" s="4"/>
      <c r="F147" s="75">
        <v>44685.300413888886</v>
      </c>
      <c r="G147" s="4"/>
      <c r="H147" s="9">
        <v>119.063</v>
      </c>
      <c r="I147" s="9">
        <v>119.033</v>
      </c>
      <c r="J147" s="9">
        <v>279.51799999999997</v>
      </c>
      <c r="K147" s="9">
        <f>H147-119</f>
        <v>6.3000000000002387E-2</v>
      </c>
      <c r="L147" s="9">
        <f>I147-119</f>
        <v>3.3000000000001251E-2</v>
      </c>
      <c r="M147" s="9">
        <f>J147-279.5</f>
        <v>1.799999999997226E-2</v>
      </c>
    </row>
    <row r="148" spans="1:13" x14ac:dyDescent="0.55000000000000004">
      <c r="A148" s="4" t="s">
        <v>9013</v>
      </c>
      <c r="B148" s="60">
        <v>-0.112285</v>
      </c>
      <c r="C148" s="60">
        <v>0.202178</v>
      </c>
      <c r="D148" s="60">
        <v>-0.71172000000000002</v>
      </c>
      <c r="E148" s="4"/>
      <c r="F148" s="75">
        <v>44685.300413888886</v>
      </c>
      <c r="G148" s="4"/>
      <c r="H148" s="9"/>
      <c r="I148" s="9"/>
      <c r="J148" s="9"/>
      <c r="K148" s="9"/>
      <c r="L148" s="9"/>
      <c r="M148" s="9"/>
    </row>
    <row r="149" spans="1:13" x14ac:dyDescent="0.55000000000000004">
      <c r="A149" s="4" t="s">
        <v>9014</v>
      </c>
      <c r="B149" s="60">
        <v>1.5214999999999999E-2</v>
      </c>
      <c r="C149" s="60">
        <v>0.202128</v>
      </c>
      <c r="D149" s="60">
        <v>-0.71157099999999995</v>
      </c>
      <c r="E149" s="4"/>
      <c r="F149" s="75">
        <v>44685.300413888886</v>
      </c>
      <c r="G149" s="4"/>
      <c r="H149" s="9"/>
      <c r="I149" s="9"/>
      <c r="J149" s="9"/>
      <c r="K149" s="9"/>
      <c r="L149" s="9"/>
      <c r="M149" s="9"/>
    </row>
    <row r="150" spans="1:13" x14ac:dyDescent="0.55000000000000004">
      <c r="A150" s="4" t="s">
        <v>9015</v>
      </c>
      <c r="B150" s="60">
        <v>-0.11231099999999999</v>
      </c>
      <c r="C150" s="60">
        <v>0.20219000000000001</v>
      </c>
      <c r="D150" s="60">
        <v>0.138379</v>
      </c>
      <c r="E150" s="4"/>
      <c r="F150" s="75">
        <v>44685.300413888886</v>
      </c>
      <c r="G150" s="4"/>
      <c r="H150" s="9"/>
      <c r="I150" s="9"/>
      <c r="J150" s="9"/>
      <c r="K150" s="9"/>
      <c r="L150" s="9"/>
      <c r="M150" s="9"/>
    </row>
    <row r="151" spans="1:13" x14ac:dyDescent="0.55000000000000004">
      <c r="A151" s="4" t="s">
        <v>9016</v>
      </c>
      <c r="B151" s="60">
        <v>1.52E-2</v>
      </c>
      <c r="C151" s="60">
        <v>0.20208899999999999</v>
      </c>
      <c r="D151" s="60">
        <v>0.13847899999999999</v>
      </c>
      <c r="E151" s="4"/>
      <c r="F151" s="75">
        <v>44685.300413888886</v>
      </c>
      <c r="G151" s="4"/>
      <c r="H151" s="9"/>
      <c r="I151" s="9"/>
      <c r="J151" s="9"/>
      <c r="K151" s="9"/>
      <c r="L151" s="9"/>
      <c r="M151" s="9"/>
    </row>
    <row r="152" spans="1:13" x14ac:dyDescent="0.55000000000000004">
      <c r="A152" s="4" t="s">
        <v>9017</v>
      </c>
      <c r="B152" s="60">
        <v>-0.11230800000000001</v>
      </c>
      <c r="C152" s="60">
        <v>0.20220399999999999</v>
      </c>
      <c r="D152" s="60">
        <v>0.98845700000000003</v>
      </c>
      <c r="E152" s="4"/>
      <c r="F152" s="75">
        <v>44685.300413888886</v>
      </c>
      <c r="G152" s="4"/>
      <c r="H152" s="9"/>
      <c r="I152" s="9"/>
      <c r="J152" s="9"/>
      <c r="K152" s="9"/>
      <c r="L152" s="9"/>
      <c r="M152" s="9"/>
    </row>
    <row r="153" spans="1:13" x14ac:dyDescent="0.55000000000000004">
      <c r="A153" s="4" t="s">
        <v>9018</v>
      </c>
      <c r="B153" s="60">
        <v>1.5238E-2</v>
      </c>
      <c r="C153" s="60">
        <v>0.20210400000000001</v>
      </c>
      <c r="D153" s="60">
        <v>0.98846699999999998</v>
      </c>
      <c r="E153" s="4"/>
      <c r="F153" s="75">
        <v>44685.300413888886</v>
      </c>
      <c r="G153" s="4"/>
      <c r="H153" s="9"/>
      <c r="I153" s="9"/>
      <c r="J153" s="9"/>
      <c r="K153" s="9"/>
      <c r="L153" s="9"/>
      <c r="M153" s="9"/>
    </row>
    <row r="154" spans="1:13" x14ac:dyDescent="0.55000000000000004">
      <c r="A154" s="4" t="s">
        <v>9019</v>
      </c>
      <c r="B154" s="60">
        <v>-0.150639</v>
      </c>
      <c r="C154" s="60">
        <v>-0.16334499999999999</v>
      </c>
      <c r="D154" s="60">
        <v>-0.187302</v>
      </c>
      <c r="E154" s="4"/>
      <c r="F154" s="75">
        <v>44685.300413888886</v>
      </c>
      <c r="G154" s="4"/>
      <c r="H154" s="9"/>
      <c r="I154" s="9"/>
      <c r="J154" s="9"/>
      <c r="K154" s="9"/>
      <c r="L154" s="9"/>
      <c r="M154" s="9"/>
    </row>
    <row r="155" spans="1:13" x14ac:dyDescent="0.55000000000000004">
      <c r="A155" s="4" t="s">
        <v>9020</v>
      </c>
      <c r="B155" s="60">
        <v>-0.15076600000000001</v>
      </c>
      <c r="C155" s="60">
        <v>0.16373599999999999</v>
      </c>
      <c r="D155" s="60">
        <v>-0.187389</v>
      </c>
      <c r="E155" s="4"/>
      <c r="F155" s="75">
        <v>44685.300413888886</v>
      </c>
      <c r="G155" s="4"/>
      <c r="H155" s="9"/>
      <c r="I155" s="9"/>
      <c r="J155" s="9"/>
      <c r="K155" s="9"/>
      <c r="L155" s="9"/>
      <c r="M155" s="9"/>
    </row>
    <row r="156" spans="1:13" x14ac:dyDescent="0.55000000000000004">
      <c r="A156" s="4" t="s">
        <v>9021</v>
      </c>
      <c r="B156" s="60">
        <v>-0.15062500000000001</v>
      </c>
      <c r="C156" s="60">
        <v>-0.16339600000000001</v>
      </c>
      <c r="D156" s="60">
        <v>0.787744</v>
      </c>
      <c r="E156" s="4"/>
      <c r="F156" s="75">
        <v>44685.300413888886</v>
      </c>
      <c r="G156" s="4"/>
      <c r="H156" s="9"/>
      <c r="I156" s="9"/>
      <c r="J156" s="9"/>
      <c r="K156" s="9"/>
      <c r="L156" s="9"/>
      <c r="M156" s="9"/>
    </row>
    <row r="157" spans="1:13" x14ac:dyDescent="0.55000000000000004">
      <c r="A157" s="4" t="s">
        <v>9022</v>
      </c>
      <c r="B157" s="60">
        <v>-0.15074399999999999</v>
      </c>
      <c r="C157" s="60">
        <v>0.16359099999999999</v>
      </c>
      <c r="D157" s="60">
        <v>0.78758300000000003</v>
      </c>
      <c r="E157" s="4"/>
      <c r="F157" s="75">
        <v>44685.300413888886</v>
      </c>
      <c r="G157" s="4"/>
      <c r="H157" s="9"/>
      <c r="I157" s="9"/>
      <c r="J157" s="9"/>
      <c r="K157" s="9"/>
      <c r="L157" s="9"/>
      <c r="M157" s="9"/>
    </row>
    <row r="158" spans="1:13" x14ac:dyDescent="0.55000000000000004">
      <c r="A158" s="4" t="s">
        <v>9023</v>
      </c>
      <c r="B158" s="60">
        <v>0</v>
      </c>
      <c r="C158" s="60">
        <v>0</v>
      </c>
      <c r="D158" s="60">
        <v>0</v>
      </c>
      <c r="E158" s="4"/>
      <c r="F158" s="75">
        <v>44685.300413888886</v>
      </c>
      <c r="G158" s="4"/>
      <c r="H158" s="9"/>
      <c r="I158" s="9"/>
      <c r="J158" s="9"/>
      <c r="K158" s="9"/>
      <c r="L158" s="9"/>
      <c r="M158" s="9"/>
    </row>
    <row r="159" spans="1:13" x14ac:dyDescent="0.55000000000000004">
      <c r="A159" s="4" t="s">
        <v>6351</v>
      </c>
      <c r="B159" s="60">
        <v>-8.2050000000000005E-3</v>
      </c>
      <c r="C159" s="60">
        <v>-3.0000000000000001E-6</v>
      </c>
      <c r="D159" s="60">
        <v>0.13822999999999999</v>
      </c>
      <c r="E159" s="4"/>
      <c r="F159" s="75">
        <v>44677.775422453706</v>
      </c>
      <c r="G159" s="4"/>
      <c r="H159" s="9">
        <v>119.03099999999999</v>
      </c>
      <c r="I159" s="9">
        <v>119.07600000000001</v>
      </c>
      <c r="J159" s="9">
        <v>279.53099999999995</v>
      </c>
      <c r="K159" s="9">
        <f>H159-119</f>
        <v>3.0999999999991701E-2</v>
      </c>
      <c r="L159" s="9">
        <f>I159-119</f>
        <v>7.6000000000007617E-2</v>
      </c>
      <c r="M159" s="9">
        <f>J159-279.5</f>
        <v>3.0999999999949068E-2</v>
      </c>
    </row>
    <row r="160" spans="1:13" x14ac:dyDescent="0.55000000000000004">
      <c r="A160" s="4" t="s">
        <v>6352</v>
      </c>
      <c r="B160" s="60">
        <v>-0.112207</v>
      </c>
      <c r="C160" s="60">
        <v>0.20202800000000001</v>
      </c>
      <c r="D160" s="60">
        <v>-0.71181899999999998</v>
      </c>
      <c r="E160" s="4"/>
      <c r="F160" s="75">
        <v>44677.775422453706</v>
      </c>
      <c r="G160" s="4"/>
      <c r="H160" s="9"/>
      <c r="I160" s="9"/>
      <c r="J160" s="9"/>
      <c r="K160" s="9"/>
      <c r="L160" s="9"/>
      <c r="M160" s="9"/>
    </row>
    <row r="161" spans="1:13" x14ac:dyDescent="0.55000000000000004">
      <c r="A161" s="4" t="s">
        <v>6353</v>
      </c>
      <c r="B161" s="60">
        <v>1.5332E-2</v>
      </c>
      <c r="C161" s="60">
        <v>0.20206299999999999</v>
      </c>
      <c r="D161" s="60">
        <v>-0.71179599999999998</v>
      </c>
      <c r="E161" s="4"/>
      <c r="F161" s="75">
        <v>44677.775422453706</v>
      </c>
      <c r="G161" s="4"/>
      <c r="H161" s="9"/>
      <c r="I161" s="9"/>
      <c r="J161" s="9"/>
      <c r="K161" s="9"/>
      <c r="L161" s="9"/>
      <c r="M161" s="9"/>
    </row>
    <row r="162" spans="1:13" x14ac:dyDescent="0.55000000000000004">
      <c r="A162" s="4" t="s">
        <v>6354</v>
      </c>
      <c r="B162" s="60">
        <v>-0.112183</v>
      </c>
      <c r="C162" s="60">
        <v>0.20208200000000001</v>
      </c>
      <c r="D162" s="60">
        <v>0.13827500000000001</v>
      </c>
      <c r="E162" s="4"/>
      <c r="F162" s="75">
        <v>44677.775422453706</v>
      </c>
      <c r="G162" s="4"/>
      <c r="H162" s="9"/>
      <c r="I162" s="9"/>
      <c r="J162" s="9"/>
      <c r="K162" s="9"/>
      <c r="L162" s="9"/>
      <c r="M162" s="9"/>
    </row>
    <row r="163" spans="1:13" x14ac:dyDescent="0.55000000000000004">
      <c r="A163" s="4" t="s">
        <v>6355</v>
      </c>
      <c r="B163" s="60">
        <v>1.5341E-2</v>
      </c>
      <c r="C163" s="60">
        <v>0.202095</v>
      </c>
      <c r="D163" s="60">
        <v>0.138241</v>
      </c>
      <c r="E163" s="4"/>
      <c r="F163" s="75">
        <v>44677.775422453706</v>
      </c>
      <c r="G163" s="4"/>
      <c r="H163" s="9"/>
      <c r="I163" s="9"/>
      <c r="J163" s="9"/>
      <c r="K163" s="9"/>
      <c r="L163" s="9"/>
      <c r="M163" s="9"/>
    </row>
    <row r="164" spans="1:13" x14ac:dyDescent="0.55000000000000004">
      <c r="A164" s="4" t="s">
        <v>6356</v>
      </c>
      <c r="B164" s="60">
        <v>-0.112192</v>
      </c>
      <c r="C164" s="60">
        <v>0.20205400000000001</v>
      </c>
      <c r="D164" s="60">
        <v>0.98827399999999999</v>
      </c>
      <c r="E164" s="4"/>
      <c r="F164" s="75">
        <v>44677.775422453706</v>
      </c>
      <c r="G164" s="4"/>
      <c r="H164" s="9"/>
      <c r="I164" s="9"/>
      <c r="J164" s="9"/>
      <c r="K164" s="9"/>
      <c r="L164" s="9"/>
      <c r="M164" s="9"/>
    </row>
    <row r="165" spans="1:13" x14ac:dyDescent="0.55000000000000004">
      <c r="A165" s="4" t="s">
        <v>6357</v>
      </c>
      <c r="B165" s="60">
        <v>1.5257E-2</v>
      </c>
      <c r="C165" s="60">
        <v>0.20211399999999999</v>
      </c>
      <c r="D165" s="60">
        <v>0.98833199999999999</v>
      </c>
      <c r="E165" s="4"/>
      <c r="F165" s="75">
        <v>44677.775422453706</v>
      </c>
      <c r="G165" s="4"/>
      <c r="H165" s="9"/>
      <c r="I165" s="9"/>
      <c r="J165" s="9"/>
      <c r="K165" s="9"/>
      <c r="L165" s="9"/>
      <c r="M165" s="9"/>
    </row>
    <row r="166" spans="1:13" x14ac:dyDescent="0.55000000000000004">
      <c r="A166" s="4" t="s">
        <v>6358</v>
      </c>
      <c r="B166" s="60">
        <v>-0.150557</v>
      </c>
      <c r="C166" s="60">
        <v>-0.16344400000000001</v>
      </c>
      <c r="D166" s="60">
        <v>-0.18748300000000001</v>
      </c>
      <c r="E166" s="4"/>
      <c r="F166" s="75">
        <v>44677.775422453706</v>
      </c>
      <c r="G166" s="4"/>
      <c r="H166" s="9"/>
      <c r="I166" s="9"/>
      <c r="J166" s="9"/>
      <c r="K166" s="9"/>
      <c r="L166" s="9"/>
      <c r="M166" s="9"/>
    </row>
    <row r="167" spans="1:13" x14ac:dyDescent="0.55000000000000004">
      <c r="A167" s="4" t="s">
        <v>6359</v>
      </c>
      <c r="B167" s="60">
        <v>-0.15067900000000001</v>
      </c>
      <c r="C167" s="60">
        <v>0.16364000000000001</v>
      </c>
      <c r="D167" s="60">
        <v>-0.18764500000000001</v>
      </c>
      <c r="E167" s="4"/>
      <c r="F167" s="75">
        <v>44677.775422453706</v>
      </c>
      <c r="G167" s="4"/>
      <c r="H167" s="9"/>
      <c r="I167" s="9"/>
      <c r="J167" s="9"/>
      <c r="K167" s="9"/>
      <c r="L167" s="9"/>
      <c r="M167" s="9"/>
    </row>
    <row r="168" spans="1:13" x14ac:dyDescent="0.55000000000000004">
      <c r="A168" s="4" t="s">
        <v>6360</v>
      </c>
      <c r="B168" s="60">
        <v>-0.150559</v>
      </c>
      <c r="C168" s="60">
        <v>-0.16343299999999999</v>
      </c>
      <c r="D168" s="60">
        <v>0.78759800000000002</v>
      </c>
      <c r="E168" s="4"/>
      <c r="F168" s="75">
        <v>44677.775422453706</v>
      </c>
      <c r="G168" s="4"/>
      <c r="H168" s="9"/>
      <c r="I168" s="9"/>
      <c r="J168" s="9"/>
      <c r="K168" s="9"/>
      <c r="L168" s="9"/>
      <c r="M168" s="9"/>
    </row>
    <row r="169" spans="1:13" x14ac:dyDescent="0.55000000000000004">
      <c r="A169" s="4" t="s">
        <v>6361</v>
      </c>
      <c r="B169" s="60">
        <v>-0.15070800000000001</v>
      </c>
      <c r="C169" s="60">
        <v>0.16375899999999999</v>
      </c>
      <c r="D169" s="60">
        <v>0.78739899999999996</v>
      </c>
      <c r="E169" s="4"/>
      <c r="F169" s="75">
        <v>44677.775422453706</v>
      </c>
      <c r="G169" s="4"/>
      <c r="H169" s="9"/>
      <c r="I169" s="9"/>
      <c r="J169" s="9"/>
      <c r="K169" s="9"/>
      <c r="L169" s="9"/>
      <c r="M169" s="9"/>
    </row>
    <row r="170" spans="1:13" x14ac:dyDescent="0.55000000000000004">
      <c r="A170" s="4" t="s">
        <v>6362</v>
      </c>
      <c r="B170" s="60">
        <v>0</v>
      </c>
      <c r="C170" s="60">
        <v>0</v>
      </c>
      <c r="D170" s="60">
        <v>0</v>
      </c>
      <c r="E170" s="4"/>
      <c r="F170" s="75">
        <v>44677.775422453706</v>
      </c>
      <c r="G170" s="4"/>
      <c r="H170" s="9"/>
      <c r="I170" s="9"/>
      <c r="J170" s="9"/>
      <c r="K170" s="9"/>
      <c r="L170" s="9"/>
      <c r="M170" s="9"/>
    </row>
    <row r="171" spans="1:13" x14ac:dyDescent="0.55000000000000004">
      <c r="A171" s="4" t="s">
        <v>6363</v>
      </c>
      <c r="B171" s="60">
        <v>-8.1960000000000002E-3</v>
      </c>
      <c r="C171" s="60">
        <v>-3.9999999999999998E-6</v>
      </c>
      <c r="D171" s="60">
        <v>0.13885900000000001</v>
      </c>
      <c r="E171" s="4"/>
      <c r="F171" s="75">
        <v>44677.775470949076</v>
      </c>
      <c r="G171" s="4"/>
      <c r="H171" s="9">
        <v>119.127</v>
      </c>
      <c r="I171" s="9">
        <v>119.12</v>
      </c>
      <c r="J171" s="9">
        <v>279.54899999999998</v>
      </c>
      <c r="K171" s="9">
        <f>H171-119</f>
        <v>0.12699999999999534</v>
      </c>
      <c r="L171" s="9">
        <f>I171-119</f>
        <v>0.12000000000000455</v>
      </c>
      <c r="M171" s="9">
        <f>J171-279.5</f>
        <v>4.8999999999978172E-2</v>
      </c>
    </row>
    <row r="172" spans="1:13" x14ac:dyDescent="0.55000000000000004">
      <c r="A172" s="4" t="s">
        <v>6364</v>
      </c>
      <c r="B172" s="60">
        <v>-0.112259</v>
      </c>
      <c r="C172" s="60">
        <v>0.20206199999999999</v>
      </c>
      <c r="D172" s="60">
        <v>-0.71122399999999997</v>
      </c>
      <c r="E172" s="4"/>
      <c r="F172" s="75">
        <v>44677.775470949076</v>
      </c>
      <c r="G172" s="4"/>
      <c r="H172" s="9"/>
      <c r="I172" s="9"/>
      <c r="J172" s="9"/>
      <c r="K172" s="9"/>
      <c r="L172" s="9"/>
      <c r="M172" s="9"/>
    </row>
    <row r="173" spans="1:13" x14ac:dyDescent="0.55000000000000004">
      <c r="A173" s="4" t="s">
        <v>6365</v>
      </c>
      <c r="B173" s="60">
        <v>1.5193999999999999E-2</v>
      </c>
      <c r="C173" s="60">
        <v>0.20211200000000001</v>
      </c>
      <c r="D173" s="60">
        <v>-0.711198</v>
      </c>
      <c r="E173" s="4"/>
      <c r="F173" s="75">
        <v>44677.775470949076</v>
      </c>
      <c r="G173" s="4"/>
      <c r="H173" s="9"/>
      <c r="I173" s="9"/>
      <c r="J173" s="9"/>
      <c r="K173" s="9"/>
      <c r="L173" s="9"/>
      <c r="M173" s="9"/>
    </row>
    <row r="174" spans="1:13" x14ac:dyDescent="0.55000000000000004">
      <c r="A174" s="4" t="s">
        <v>6366</v>
      </c>
      <c r="B174" s="60">
        <v>-0.11229</v>
      </c>
      <c r="C174" s="60">
        <v>0.20203199999999999</v>
      </c>
      <c r="D174" s="60">
        <v>0.13877400000000001</v>
      </c>
      <c r="E174" s="4"/>
      <c r="F174" s="75">
        <v>44677.775470949076</v>
      </c>
      <c r="G174" s="4"/>
      <c r="H174" s="9"/>
      <c r="I174" s="9"/>
      <c r="J174" s="9"/>
      <c r="K174" s="9"/>
      <c r="L174" s="9"/>
      <c r="M174" s="9"/>
    </row>
    <row r="175" spans="1:13" x14ac:dyDescent="0.55000000000000004">
      <c r="A175" s="4" t="s">
        <v>6367</v>
      </c>
      <c r="B175" s="60">
        <v>1.5221999999999999E-2</v>
      </c>
      <c r="C175" s="60">
        <v>0.202155</v>
      </c>
      <c r="D175" s="60">
        <v>0.13886399999999999</v>
      </c>
      <c r="E175" s="4"/>
      <c r="F175" s="75">
        <v>44677.775470949076</v>
      </c>
      <c r="G175" s="4"/>
      <c r="H175" s="9"/>
      <c r="I175" s="9"/>
      <c r="J175" s="9"/>
      <c r="K175" s="9"/>
      <c r="L175" s="9"/>
      <c r="M175" s="9"/>
    </row>
    <row r="176" spans="1:13" x14ac:dyDescent="0.55000000000000004">
      <c r="A176" s="4" t="s">
        <v>6368</v>
      </c>
      <c r="B176" s="60">
        <v>-0.112271</v>
      </c>
      <c r="C176" s="60">
        <v>0.20203199999999999</v>
      </c>
      <c r="D176" s="60">
        <v>0.98887100000000006</v>
      </c>
      <c r="E176" s="4"/>
      <c r="F176" s="75">
        <v>44677.775470949076</v>
      </c>
      <c r="G176" s="4"/>
      <c r="H176" s="9"/>
      <c r="I176" s="9"/>
      <c r="J176" s="9"/>
      <c r="K176" s="9"/>
      <c r="L176" s="9"/>
      <c r="M176" s="9"/>
    </row>
    <row r="177" spans="1:13" x14ac:dyDescent="0.55000000000000004">
      <c r="A177" s="4" t="s">
        <v>6369</v>
      </c>
      <c r="B177" s="60">
        <v>1.5221999999999999E-2</v>
      </c>
      <c r="C177" s="60">
        <v>0.20208699999999999</v>
      </c>
      <c r="D177" s="60">
        <v>0.98889000000000005</v>
      </c>
      <c r="E177" s="4"/>
      <c r="F177" s="75">
        <v>44677.775470949076</v>
      </c>
      <c r="G177" s="4"/>
      <c r="H177" s="9"/>
      <c r="I177" s="9"/>
      <c r="J177" s="9"/>
      <c r="K177" s="9"/>
      <c r="L177" s="9"/>
      <c r="M177" s="9"/>
    </row>
    <row r="178" spans="1:13" x14ac:dyDescent="0.55000000000000004">
      <c r="A178" s="4" t="s">
        <v>6370</v>
      </c>
      <c r="B178" s="60">
        <v>-0.15057799999999999</v>
      </c>
      <c r="C178" s="60">
        <v>-0.16336899999999999</v>
      </c>
      <c r="D178" s="60">
        <v>-0.18696499999999999</v>
      </c>
      <c r="E178" s="4"/>
      <c r="F178" s="75">
        <v>44677.775470949076</v>
      </c>
      <c r="G178" s="4"/>
      <c r="H178" s="9"/>
      <c r="I178" s="9"/>
      <c r="J178" s="9"/>
      <c r="K178" s="9"/>
      <c r="L178" s="9"/>
      <c r="M178" s="9"/>
    </row>
    <row r="179" spans="1:13" x14ac:dyDescent="0.55000000000000004">
      <c r="A179" s="4" t="s">
        <v>6371</v>
      </c>
      <c r="B179" s="60">
        <v>-0.15076999999999999</v>
      </c>
      <c r="C179" s="60">
        <v>0.163741</v>
      </c>
      <c r="D179" s="60">
        <v>-0.18709799999999999</v>
      </c>
      <c r="E179" s="4"/>
      <c r="F179" s="75">
        <v>44677.775470949076</v>
      </c>
      <c r="G179" s="4"/>
      <c r="H179" s="9"/>
      <c r="I179" s="9"/>
      <c r="J179" s="9"/>
      <c r="K179" s="9"/>
      <c r="L179" s="9"/>
      <c r="M179" s="9"/>
    </row>
    <row r="180" spans="1:13" x14ac:dyDescent="0.55000000000000004">
      <c r="A180" s="4" t="s">
        <v>6372</v>
      </c>
      <c r="B180" s="60">
        <v>-0.150614</v>
      </c>
      <c r="C180" s="60">
        <v>-0.16348199999999999</v>
      </c>
      <c r="D180" s="60">
        <v>0.78808500000000004</v>
      </c>
      <c r="E180" s="4"/>
      <c r="F180" s="75">
        <v>44677.775470949076</v>
      </c>
      <c r="G180" s="4"/>
      <c r="H180" s="9"/>
      <c r="I180" s="9"/>
      <c r="J180" s="9"/>
      <c r="K180" s="9"/>
      <c r="L180" s="9"/>
      <c r="M180" s="9"/>
    </row>
    <row r="181" spans="1:13" x14ac:dyDescent="0.55000000000000004">
      <c r="A181" s="4" t="s">
        <v>6373</v>
      </c>
      <c r="B181" s="60">
        <v>-0.150787</v>
      </c>
      <c r="C181" s="60">
        <v>0.163633</v>
      </c>
      <c r="D181" s="60">
        <v>0.78802000000000005</v>
      </c>
      <c r="E181" s="4"/>
      <c r="F181" s="75">
        <v>44677.775470949076</v>
      </c>
      <c r="G181" s="4"/>
      <c r="H181" s="9"/>
      <c r="I181" s="9"/>
      <c r="J181" s="9"/>
      <c r="K181" s="9"/>
      <c r="L181" s="9"/>
      <c r="M181" s="9"/>
    </row>
    <row r="182" spans="1:13" x14ac:dyDescent="0.55000000000000004">
      <c r="A182" s="4" t="s">
        <v>6374</v>
      </c>
      <c r="B182" s="60">
        <v>0</v>
      </c>
      <c r="C182" s="60">
        <v>0</v>
      </c>
      <c r="D182" s="60">
        <v>0</v>
      </c>
      <c r="E182" s="4"/>
      <c r="F182" s="75">
        <v>44677.775470949076</v>
      </c>
      <c r="G182" s="4"/>
      <c r="H182" s="9"/>
      <c r="I182" s="9"/>
      <c r="J182" s="9"/>
      <c r="K182" s="9"/>
      <c r="L182" s="9"/>
      <c r="M182" s="9"/>
    </row>
    <row r="183" spans="1:13" x14ac:dyDescent="0.55000000000000004">
      <c r="A183" s="4" t="s">
        <v>6375</v>
      </c>
      <c r="B183" s="60">
        <v>-8.2059999999999998E-3</v>
      </c>
      <c r="C183" s="60">
        <v>0</v>
      </c>
      <c r="D183" s="60">
        <v>0.13816400000000001</v>
      </c>
      <c r="E183" s="4"/>
      <c r="F183" s="75">
        <v>44677.775518981478</v>
      </c>
      <c r="G183" s="4"/>
      <c r="H183" s="9">
        <v>119.124</v>
      </c>
      <c r="I183" s="9">
        <v>119.09899999999999</v>
      </c>
      <c r="J183" s="9">
        <v>279.55400000000003</v>
      </c>
      <c r="K183" s="9">
        <f>H183-119</f>
        <v>0.12399999999999523</v>
      </c>
      <c r="L183" s="9">
        <f>I183-119</f>
        <v>9.8999999999989541E-2</v>
      </c>
      <c r="M183" s="9">
        <f>J183-279.5</f>
        <v>5.4000000000030468E-2</v>
      </c>
    </row>
    <row r="184" spans="1:13" x14ac:dyDescent="0.55000000000000004">
      <c r="A184" s="4" t="s">
        <v>6376</v>
      </c>
      <c r="B184" s="60">
        <v>-0.112264</v>
      </c>
      <c r="C184" s="60">
        <v>0.20197100000000001</v>
      </c>
      <c r="D184" s="60">
        <v>-0.71189800000000003</v>
      </c>
      <c r="E184" s="4"/>
      <c r="F184" s="75">
        <v>44677.775518981478</v>
      </c>
      <c r="G184" s="4"/>
      <c r="H184" s="9"/>
      <c r="I184" s="9"/>
      <c r="J184" s="9"/>
      <c r="K184" s="9"/>
      <c r="L184" s="9"/>
      <c r="M184" s="9"/>
    </row>
    <row r="185" spans="1:13" x14ac:dyDescent="0.55000000000000004">
      <c r="A185" s="4" t="s">
        <v>6377</v>
      </c>
      <c r="B185" s="60">
        <v>1.5325E-2</v>
      </c>
      <c r="C185" s="60">
        <v>0.20216200000000001</v>
      </c>
      <c r="D185" s="60">
        <v>-0.71192800000000001</v>
      </c>
      <c r="E185" s="4"/>
      <c r="F185" s="75">
        <v>44677.775518981478</v>
      </c>
      <c r="G185" s="4"/>
      <c r="H185" s="9"/>
      <c r="I185" s="9"/>
      <c r="J185" s="9"/>
      <c r="K185" s="9"/>
      <c r="L185" s="9"/>
      <c r="M185" s="9"/>
    </row>
    <row r="186" spans="1:13" x14ac:dyDescent="0.55000000000000004">
      <c r="A186" s="4" t="s">
        <v>6378</v>
      </c>
      <c r="B186" s="60">
        <v>-0.11233899999999999</v>
      </c>
      <c r="C186" s="60">
        <v>0.201989</v>
      </c>
      <c r="D186" s="60">
        <v>0.13816899999999999</v>
      </c>
      <c r="E186" s="4"/>
      <c r="F186" s="75">
        <v>44677.775518981478</v>
      </c>
      <c r="G186" s="4"/>
      <c r="H186" s="9"/>
      <c r="I186" s="9"/>
      <c r="J186" s="9"/>
      <c r="K186" s="9"/>
      <c r="L186" s="9"/>
      <c r="M186" s="9"/>
    </row>
    <row r="187" spans="1:13" x14ac:dyDescent="0.55000000000000004">
      <c r="A187" s="4" t="s">
        <v>6379</v>
      </c>
      <c r="B187" s="60">
        <v>1.5192000000000001E-2</v>
      </c>
      <c r="C187" s="60">
        <v>0.20213600000000001</v>
      </c>
      <c r="D187" s="60">
        <v>0.138178</v>
      </c>
      <c r="E187" s="4"/>
      <c r="F187" s="75">
        <v>44677.775518981478</v>
      </c>
      <c r="G187" s="4"/>
      <c r="H187" s="9"/>
      <c r="I187" s="9"/>
      <c r="J187" s="9"/>
      <c r="K187" s="9"/>
      <c r="L187" s="9"/>
      <c r="M187" s="9"/>
    </row>
    <row r="188" spans="1:13" x14ac:dyDescent="0.55000000000000004">
      <c r="A188" s="4" t="s">
        <v>6380</v>
      </c>
      <c r="B188" s="60">
        <v>-0.11230900000000001</v>
      </c>
      <c r="C188" s="60">
        <v>0.20202600000000001</v>
      </c>
      <c r="D188" s="60">
        <v>0.98821099999999995</v>
      </c>
      <c r="E188" s="4"/>
      <c r="F188" s="75">
        <v>44677.775518981478</v>
      </c>
      <c r="G188" s="4"/>
      <c r="H188" s="9"/>
      <c r="I188" s="9"/>
      <c r="J188" s="9"/>
      <c r="K188" s="9"/>
      <c r="L188" s="9"/>
      <c r="M188" s="9"/>
    </row>
    <row r="189" spans="1:13" x14ac:dyDescent="0.55000000000000004">
      <c r="A189" s="4" t="s">
        <v>6381</v>
      </c>
      <c r="B189" s="60">
        <v>1.5244000000000001E-2</v>
      </c>
      <c r="C189" s="60">
        <v>0.20213700000000001</v>
      </c>
      <c r="D189" s="60">
        <v>0.98824900000000004</v>
      </c>
      <c r="E189" s="4"/>
      <c r="F189" s="75">
        <v>44677.775518981478</v>
      </c>
      <c r="G189" s="4"/>
      <c r="H189" s="9"/>
      <c r="I189" s="9"/>
      <c r="J189" s="9"/>
      <c r="K189" s="9"/>
      <c r="L189" s="9"/>
      <c r="M189" s="9"/>
    </row>
    <row r="190" spans="1:13" x14ac:dyDescent="0.55000000000000004">
      <c r="A190" s="4" t="s">
        <v>6382</v>
      </c>
      <c r="B190" s="60">
        <v>-0.150619</v>
      </c>
      <c r="C190" s="60">
        <v>-0.16356699999999999</v>
      </c>
      <c r="D190" s="60">
        <v>-0.18764600000000001</v>
      </c>
      <c r="E190" s="4"/>
      <c r="F190" s="75">
        <v>44677.775518981478</v>
      </c>
      <c r="G190" s="4"/>
      <c r="H190" s="9"/>
      <c r="I190" s="9"/>
      <c r="J190" s="9"/>
      <c r="K190" s="9"/>
      <c r="L190" s="9"/>
      <c r="M190" s="9"/>
    </row>
    <row r="191" spans="1:13" x14ac:dyDescent="0.55000000000000004">
      <c r="A191" s="4" t="s">
        <v>6383</v>
      </c>
      <c r="B191" s="60">
        <v>-0.150811</v>
      </c>
      <c r="C191" s="60">
        <v>0.163683</v>
      </c>
      <c r="D191" s="60">
        <v>-0.187726</v>
      </c>
      <c r="E191" s="4"/>
      <c r="F191" s="75">
        <v>44677.775518981478</v>
      </c>
      <c r="G191" s="4"/>
      <c r="H191" s="9"/>
      <c r="I191" s="9"/>
      <c r="J191" s="9"/>
      <c r="K191" s="9"/>
      <c r="L191" s="9"/>
      <c r="M191" s="9"/>
    </row>
    <row r="192" spans="1:13" x14ac:dyDescent="0.55000000000000004">
      <c r="A192" s="4" t="s">
        <v>6384</v>
      </c>
      <c r="B192" s="60">
        <v>-0.15062999999999999</v>
      </c>
      <c r="C192" s="60">
        <v>-0.163462</v>
      </c>
      <c r="D192" s="60">
        <v>0.787443</v>
      </c>
      <c r="E192" s="4"/>
      <c r="F192" s="75">
        <v>44677.775518981478</v>
      </c>
      <c r="G192" s="4"/>
      <c r="H192" s="9"/>
      <c r="I192" s="9"/>
      <c r="J192" s="9"/>
      <c r="K192" s="9"/>
      <c r="L192" s="9"/>
      <c r="M192" s="9"/>
    </row>
    <row r="193" spans="1:13" x14ac:dyDescent="0.55000000000000004">
      <c r="A193" s="4" t="s">
        <v>6385</v>
      </c>
      <c r="B193" s="60">
        <v>-0.150778</v>
      </c>
      <c r="C193" s="60">
        <v>0.16364000000000001</v>
      </c>
      <c r="D193" s="60">
        <v>0.78727000000000003</v>
      </c>
      <c r="E193" s="4"/>
      <c r="F193" s="75">
        <v>44677.775518981478</v>
      </c>
      <c r="G193" s="4"/>
      <c r="H193" s="9"/>
      <c r="I193" s="9"/>
      <c r="J193" s="9"/>
      <c r="K193" s="9"/>
      <c r="L193" s="9"/>
      <c r="M193" s="9"/>
    </row>
    <row r="194" spans="1:13" x14ac:dyDescent="0.55000000000000004">
      <c r="A194" s="4" t="s">
        <v>6386</v>
      </c>
      <c r="B194" s="60">
        <v>0</v>
      </c>
      <c r="C194" s="60">
        <v>0</v>
      </c>
      <c r="D194" s="60">
        <v>0</v>
      </c>
      <c r="E194" s="4"/>
      <c r="F194" s="75">
        <v>44677.775518981478</v>
      </c>
      <c r="G194" s="4"/>
      <c r="H194" s="9"/>
      <c r="I194" s="9"/>
      <c r="J194" s="9"/>
      <c r="K194" s="9"/>
      <c r="L194" s="9"/>
      <c r="M194" s="9"/>
    </row>
    <row r="195" spans="1:13" x14ac:dyDescent="0.55000000000000004">
      <c r="A195" s="4" t="s">
        <v>6387</v>
      </c>
      <c r="B195" s="60">
        <v>-8.1989999999999997E-3</v>
      </c>
      <c r="C195" s="60">
        <v>9.9999999999999995E-7</v>
      </c>
      <c r="D195" s="60">
        <v>0.13864399999999999</v>
      </c>
      <c r="E195" s="4"/>
      <c r="F195" s="75">
        <v>44677.775567476849</v>
      </c>
      <c r="G195" s="4"/>
      <c r="H195" s="9">
        <v>119.06</v>
      </c>
      <c r="I195" s="9">
        <v>119.063</v>
      </c>
      <c r="J195" s="9">
        <v>279.55900000000003</v>
      </c>
      <c r="K195" s="9">
        <f>H195-119</f>
        <v>6.0000000000002274E-2</v>
      </c>
      <c r="L195" s="9">
        <f>I195-119</f>
        <v>6.3000000000002387E-2</v>
      </c>
      <c r="M195" s="9">
        <f>J195-279.5</f>
        <v>5.9000000000025921E-2</v>
      </c>
    </row>
    <row r="196" spans="1:13" x14ac:dyDescent="0.55000000000000004">
      <c r="A196" s="4" t="s">
        <v>6388</v>
      </c>
      <c r="B196" s="60">
        <v>-0.112205</v>
      </c>
      <c r="C196" s="60">
        <v>0.20196</v>
      </c>
      <c r="D196" s="60">
        <v>-0.71145800000000003</v>
      </c>
      <c r="E196" s="4"/>
      <c r="F196" s="75">
        <v>44677.775567476849</v>
      </c>
      <c r="G196" s="4"/>
      <c r="H196" s="9"/>
      <c r="I196" s="9"/>
      <c r="J196" s="9"/>
      <c r="K196" s="9"/>
      <c r="L196" s="9"/>
      <c r="M196" s="9"/>
    </row>
    <row r="197" spans="1:13" x14ac:dyDescent="0.55000000000000004">
      <c r="A197" s="4" t="s">
        <v>6389</v>
      </c>
      <c r="B197" s="60">
        <v>1.5324000000000001E-2</v>
      </c>
      <c r="C197" s="60">
        <v>0.202067</v>
      </c>
      <c r="D197" s="60">
        <v>-0.71139200000000002</v>
      </c>
      <c r="E197" s="4"/>
      <c r="F197" s="75">
        <v>44677.775567476849</v>
      </c>
      <c r="G197" s="4"/>
      <c r="H197" s="9"/>
      <c r="I197" s="9"/>
      <c r="J197" s="9"/>
      <c r="K197" s="9"/>
      <c r="L197" s="9"/>
      <c r="M197" s="9"/>
    </row>
    <row r="198" spans="1:13" x14ac:dyDescent="0.55000000000000004">
      <c r="A198" s="4" t="s">
        <v>6390</v>
      </c>
      <c r="B198" s="60">
        <v>-0.112235</v>
      </c>
      <c r="C198" s="60">
        <v>0.201986</v>
      </c>
      <c r="D198" s="60">
        <v>0.138542</v>
      </c>
      <c r="E198" s="4"/>
      <c r="F198" s="75">
        <v>44677.775567476849</v>
      </c>
      <c r="G198" s="4"/>
      <c r="H198" s="9"/>
      <c r="I198" s="9"/>
      <c r="J198" s="9"/>
      <c r="K198" s="9"/>
      <c r="L198" s="9"/>
      <c r="M198" s="9"/>
    </row>
    <row r="199" spans="1:13" x14ac:dyDescent="0.55000000000000004">
      <c r="A199" s="4" t="s">
        <v>6391</v>
      </c>
      <c r="B199" s="60">
        <v>1.5231E-2</v>
      </c>
      <c r="C199" s="60">
        <v>0.20211599999999999</v>
      </c>
      <c r="D199" s="60">
        <v>0.13864199999999999</v>
      </c>
      <c r="E199" s="4"/>
      <c r="F199" s="75">
        <v>44677.775567476849</v>
      </c>
      <c r="G199" s="4"/>
      <c r="H199" s="9"/>
      <c r="I199" s="9"/>
      <c r="J199" s="9"/>
      <c r="K199" s="9"/>
      <c r="L199" s="9"/>
      <c r="M199" s="9"/>
    </row>
    <row r="200" spans="1:13" x14ac:dyDescent="0.55000000000000004">
      <c r="A200" s="4" t="s">
        <v>6392</v>
      </c>
      <c r="B200" s="60">
        <v>-0.112246</v>
      </c>
      <c r="C200" s="60">
        <v>0.201991</v>
      </c>
      <c r="D200" s="60">
        <v>0.98865199999999998</v>
      </c>
      <c r="E200" s="4"/>
      <c r="F200" s="75">
        <v>44677.775567476849</v>
      </c>
      <c r="G200" s="4"/>
      <c r="H200" s="9"/>
      <c r="I200" s="9"/>
      <c r="J200" s="9"/>
      <c r="K200" s="9"/>
      <c r="L200" s="9"/>
      <c r="M200" s="9"/>
    </row>
    <row r="201" spans="1:13" x14ac:dyDescent="0.55000000000000004">
      <c r="A201" s="4" t="s">
        <v>6393</v>
      </c>
      <c r="B201" s="60">
        <v>1.5251000000000001E-2</v>
      </c>
      <c r="C201" s="60">
        <v>0.202017</v>
      </c>
      <c r="D201" s="60">
        <v>0.98869499999999999</v>
      </c>
      <c r="E201" s="4"/>
      <c r="F201" s="75">
        <v>44677.775567476849</v>
      </c>
      <c r="G201" s="4"/>
      <c r="H201" s="9"/>
      <c r="I201" s="9"/>
      <c r="J201" s="9"/>
      <c r="K201" s="9"/>
      <c r="L201" s="9"/>
      <c r="M201" s="9"/>
    </row>
    <row r="202" spans="1:13" x14ac:dyDescent="0.55000000000000004">
      <c r="A202" s="4" t="s">
        <v>6394</v>
      </c>
      <c r="B202" s="60">
        <v>-0.15073900000000001</v>
      </c>
      <c r="C202" s="60">
        <v>-0.16353400000000001</v>
      </c>
      <c r="D202" s="60">
        <v>-0.18717800000000001</v>
      </c>
      <c r="E202" s="4"/>
      <c r="F202" s="75">
        <v>44677.775567476849</v>
      </c>
      <c r="G202" s="4"/>
      <c r="H202" s="9"/>
      <c r="I202" s="9"/>
      <c r="J202" s="9"/>
      <c r="K202" s="9"/>
      <c r="L202" s="9"/>
      <c r="M202" s="9"/>
    </row>
    <row r="203" spans="1:13" x14ac:dyDescent="0.55000000000000004">
      <c r="A203" s="4" t="s">
        <v>6395</v>
      </c>
      <c r="B203" s="60">
        <v>-0.15074100000000001</v>
      </c>
      <c r="C203" s="60">
        <v>0.16364100000000001</v>
      </c>
      <c r="D203" s="60">
        <v>-0.187364</v>
      </c>
      <c r="E203" s="4"/>
      <c r="F203" s="75">
        <v>44677.775567476849</v>
      </c>
      <c r="G203" s="4"/>
      <c r="H203" s="9"/>
      <c r="I203" s="9"/>
      <c r="J203" s="9"/>
      <c r="K203" s="9"/>
      <c r="L203" s="9"/>
      <c r="M203" s="9"/>
    </row>
    <row r="204" spans="1:13" x14ac:dyDescent="0.55000000000000004">
      <c r="A204" s="4" t="s">
        <v>6396</v>
      </c>
      <c r="B204" s="60">
        <v>-0.150617</v>
      </c>
      <c r="C204" s="60">
        <v>-0.16355900000000001</v>
      </c>
      <c r="D204" s="60">
        <v>0.78785499999999997</v>
      </c>
      <c r="E204" s="4"/>
      <c r="F204" s="75">
        <v>44677.775567476849</v>
      </c>
      <c r="G204" s="4"/>
      <c r="H204" s="9"/>
      <c r="I204" s="9"/>
      <c r="J204" s="9"/>
      <c r="K204" s="9"/>
      <c r="L204" s="9"/>
      <c r="M204" s="9"/>
    </row>
    <row r="205" spans="1:13" x14ac:dyDescent="0.55000000000000004">
      <c r="A205" s="4" t="s">
        <v>6397</v>
      </c>
      <c r="B205" s="60">
        <v>-0.150704</v>
      </c>
      <c r="C205" s="60">
        <v>0.16359000000000001</v>
      </c>
      <c r="D205" s="60">
        <v>0.78776000000000002</v>
      </c>
      <c r="E205" s="4"/>
      <c r="F205" s="75">
        <v>44677.775567476849</v>
      </c>
      <c r="G205" s="4"/>
      <c r="H205" s="9"/>
      <c r="I205" s="9"/>
      <c r="J205" s="9"/>
      <c r="K205" s="9"/>
      <c r="L205" s="9"/>
      <c r="M205" s="9"/>
    </row>
    <row r="206" spans="1:13" x14ac:dyDescent="0.55000000000000004">
      <c r="A206" s="4" t="s">
        <v>6398</v>
      </c>
      <c r="B206" s="60">
        <v>0</v>
      </c>
      <c r="C206" s="60">
        <v>0</v>
      </c>
      <c r="D206" s="60">
        <v>0</v>
      </c>
      <c r="E206" s="4"/>
      <c r="F206" s="75">
        <v>44677.775567476849</v>
      </c>
      <c r="G206" s="4"/>
      <c r="H206" s="9"/>
      <c r="I206" s="9"/>
      <c r="J206" s="9"/>
      <c r="K206" s="9"/>
      <c r="L206" s="9"/>
      <c r="M206" s="9"/>
    </row>
    <row r="207" spans="1:13" x14ac:dyDescent="0.55000000000000004">
      <c r="A207" s="4" t="s">
        <v>6399</v>
      </c>
      <c r="B207" s="60">
        <v>-8.208E-3</v>
      </c>
      <c r="C207" s="60">
        <v>1.9999999999999999E-6</v>
      </c>
      <c r="D207" s="60">
        <v>0.13797999999999999</v>
      </c>
      <c r="E207" s="4"/>
      <c r="F207" s="75">
        <v>44677.775616203704</v>
      </c>
      <c r="G207" s="4"/>
      <c r="H207" s="9">
        <v>119.12100000000001</v>
      </c>
      <c r="I207" s="9">
        <v>119.12</v>
      </c>
      <c r="J207" s="9">
        <v>279.54200000000003</v>
      </c>
      <c r="K207" s="9">
        <f>H207-119</f>
        <v>0.12100000000000932</v>
      </c>
      <c r="L207" s="9">
        <f>I207-119</f>
        <v>0.12000000000000455</v>
      </c>
      <c r="M207" s="9">
        <f>J207-279.5</f>
        <v>4.2000000000030013E-2</v>
      </c>
    </row>
    <row r="208" spans="1:13" x14ac:dyDescent="0.55000000000000004">
      <c r="A208" s="4" t="s">
        <v>6400</v>
      </c>
      <c r="B208" s="60">
        <v>-0.11221299999999999</v>
      </c>
      <c r="C208" s="60">
        <v>0.20225399999999999</v>
      </c>
      <c r="D208" s="60">
        <v>-0.71210600000000002</v>
      </c>
      <c r="E208" s="4"/>
      <c r="F208" s="75">
        <v>44677.775616203704</v>
      </c>
      <c r="G208" s="4"/>
      <c r="H208" s="9"/>
      <c r="I208" s="9"/>
      <c r="J208" s="9"/>
      <c r="K208" s="9"/>
      <c r="L208" s="9"/>
      <c r="M208" s="9"/>
    </row>
    <row r="209" spans="1:13" x14ac:dyDescent="0.55000000000000004">
      <c r="A209" s="4" t="s">
        <v>6401</v>
      </c>
      <c r="B209" s="60">
        <v>1.5292999999999999E-2</v>
      </c>
      <c r="C209" s="60">
        <v>0.20230600000000001</v>
      </c>
      <c r="D209" s="60">
        <v>-0.71205200000000002</v>
      </c>
      <c r="E209" s="4"/>
      <c r="F209" s="75">
        <v>44677.775616203704</v>
      </c>
      <c r="G209" s="4"/>
      <c r="H209" s="9"/>
      <c r="I209" s="9"/>
      <c r="J209" s="9"/>
      <c r="K209" s="9"/>
      <c r="L209" s="9"/>
      <c r="M209" s="9"/>
    </row>
    <row r="210" spans="1:13" x14ac:dyDescent="0.55000000000000004">
      <c r="A210" s="4" t="s">
        <v>6402</v>
      </c>
      <c r="B210" s="60">
        <v>-0.11225400000000001</v>
      </c>
      <c r="C210" s="60">
        <v>0.20226</v>
      </c>
      <c r="D210" s="60">
        <v>0.137985</v>
      </c>
      <c r="E210" s="4"/>
      <c r="F210" s="75">
        <v>44677.775616203704</v>
      </c>
      <c r="G210" s="4"/>
      <c r="H210" s="9"/>
      <c r="I210" s="9"/>
      <c r="J210" s="9"/>
      <c r="K210" s="9"/>
      <c r="L210" s="9"/>
      <c r="M210" s="9"/>
    </row>
    <row r="211" spans="1:13" x14ac:dyDescent="0.55000000000000004">
      <c r="A211" s="4" t="s">
        <v>6403</v>
      </c>
      <c r="B211" s="60">
        <v>1.5232000000000001E-2</v>
      </c>
      <c r="C211" s="60">
        <v>0.202319</v>
      </c>
      <c r="D211" s="60">
        <v>0.137992</v>
      </c>
      <c r="E211" s="4"/>
      <c r="F211" s="75">
        <v>44677.775616203704</v>
      </c>
      <c r="G211" s="4"/>
      <c r="H211" s="9"/>
      <c r="I211" s="9"/>
      <c r="J211" s="9"/>
      <c r="K211" s="9"/>
      <c r="L211" s="9"/>
      <c r="M211" s="9"/>
    </row>
    <row r="212" spans="1:13" x14ac:dyDescent="0.55000000000000004">
      <c r="A212" s="4" t="s">
        <v>6404</v>
      </c>
      <c r="B212" s="60">
        <v>-0.112247</v>
      </c>
      <c r="C212" s="60">
        <v>0.20224400000000001</v>
      </c>
      <c r="D212" s="60">
        <v>0.98802100000000004</v>
      </c>
      <c r="E212" s="4"/>
      <c r="F212" s="75">
        <v>44677.775616203704</v>
      </c>
      <c r="G212" s="4"/>
      <c r="H212" s="9"/>
      <c r="I212" s="9"/>
      <c r="J212" s="9"/>
      <c r="K212" s="9"/>
      <c r="L212" s="9"/>
      <c r="M212" s="9"/>
    </row>
    <row r="213" spans="1:13" x14ac:dyDescent="0.55000000000000004">
      <c r="A213" s="4" t="s">
        <v>6405</v>
      </c>
      <c r="B213" s="60">
        <v>1.5328E-2</v>
      </c>
      <c r="C213" s="60">
        <v>0.202376</v>
      </c>
      <c r="D213" s="60">
        <v>0.98795699999999997</v>
      </c>
      <c r="E213" s="4"/>
      <c r="F213" s="75">
        <v>44677.775616203704</v>
      </c>
      <c r="G213" s="4"/>
      <c r="H213" s="9"/>
      <c r="I213" s="9"/>
      <c r="J213" s="9"/>
      <c r="K213" s="9"/>
      <c r="L213" s="9"/>
      <c r="M213" s="9"/>
    </row>
    <row r="214" spans="1:13" x14ac:dyDescent="0.55000000000000004">
      <c r="A214" s="4" t="s">
        <v>6406</v>
      </c>
      <c r="B214" s="60">
        <v>-0.15066599999999999</v>
      </c>
      <c r="C214" s="60">
        <v>-0.163496</v>
      </c>
      <c r="D214" s="60">
        <v>-0.18779199999999999</v>
      </c>
      <c r="E214" s="4"/>
      <c r="F214" s="75">
        <v>44677.775616203704</v>
      </c>
      <c r="G214" s="4"/>
      <c r="H214" s="9"/>
      <c r="I214" s="9"/>
      <c r="J214" s="9"/>
      <c r="K214" s="9"/>
      <c r="L214" s="9"/>
      <c r="M214" s="9"/>
    </row>
    <row r="215" spans="1:13" x14ac:dyDescent="0.55000000000000004">
      <c r="A215" s="4" t="s">
        <v>6407</v>
      </c>
      <c r="B215" s="60">
        <v>-0.15101899999999999</v>
      </c>
      <c r="C215" s="60">
        <v>0.163605</v>
      </c>
      <c r="D215" s="60">
        <v>-0.188004</v>
      </c>
      <c r="E215" s="4"/>
      <c r="F215" s="75">
        <v>44677.775616203704</v>
      </c>
      <c r="G215" s="4"/>
      <c r="H215" s="9"/>
      <c r="I215" s="9"/>
      <c r="J215" s="9"/>
      <c r="K215" s="9"/>
      <c r="L215" s="9"/>
      <c r="M215" s="9"/>
    </row>
    <row r="216" spans="1:13" x14ac:dyDescent="0.55000000000000004">
      <c r="A216" s="4" t="s">
        <v>6408</v>
      </c>
      <c r="B216" s="60">
        <v>-0.15088199999999999</v>
      </c>
      <c r="C216" s="60">
        <v>-0.16350999999999999</v>
      </c>
      <c r="D216" s="60">
        <v>0.78727199999999997</v>
      </c>
      <c r="E216" s="4"/>
      <c r="F216" s="75">
        <v>44677.775616203704</v>
      </c>
      <c r="G216" s="4"/>
      <c r="H216" s="9"/>
      <c r="I216" s="9"/>
      <c r="J216" s="9"/>
      <c r="K216" s="9"/>
      <c r="L216" s="9"/>
      <c r="M216" s="9"/>
    </row>
    <row r="217" spans="1:13" x14ac:dyDescent="0.55000000000000004">
      <c r="A217" s="4" t="s">
        <v>6409</v>
      </c>
      <c r="B217" s="60">
        <v>-0.15101600000000001</v>
      </c>
      <c r="C217" s="60">
        <v>0.16355600000000001</v>
      </c>
      <c r="D217" s="60">
        <v>0.78707700000000003</v>
      </c>
      <c r="E217" s="4"/>
      <c r="F217" s="75">
        <v>44677.775616203704</v>
      </c>
      <c r="G217" s="4"/>
      <c r="H217" s="9"/>
      <c r="I217" s="9"/>
      <c r="J217" s="9"/>
      <c r="K217" s="9"/>
      <c r="L217" s="9"/>
      <c r="M217" s="9"/>
    </row>
    <row r="218" spans="1:13" x14ac:dyDescent="0.55000000000000004">
      <c r="A218" s="4" t="s">
        <v>6410</v>
      </c>
      <c r="B218" s="60">
        <v>0</v>
      </c>
      <c r="C218" s="60">
        <v>0</v>
      </c>
      <c r="D218" s="60">
        <v>0</v>
      </c>
      <c r="E218" s="4"/>
      <c r="F218" s="75">
        <v>44677.775616203704</v>
      </c>
      <c r="G218" s="4"/>
      <c r="H218" s="9"/>
      <c r="I218" s="9"/>
      <c r="J218" s="9"/>
      <c r="K218" s="9"/>
      <c r="L218" s="9"/>
      <c r="M218" s="9"/>
    </row>
    <row r="219" spans="1:13" x14ac:dyDescent="0.55000000000000004">
      <c r="A219" s="4" t="s">
        <v>6411</v>
      </c>
      <c r="B219" s="60">
        <v>-8.2070000000000008E-3</v>
      </c>
      <c r="C219" s="60">
        <v>-3.0000000000000001E-6</v>
      </c>
      <c r="D219" s="60">
        <v>0.13807</v>
      </c>
      <c r="E219" s="4"/>
      <c r="F219" s="75">
        <v>44677.775667708331</v>
      </c>
      <c r="G219" s="4"/>
      <c r="H219" s="9">
        <v>119.078</v>
      </c>
      <c r="I219" s="9">
        <v>119.09699999999999</v>
      </c>
      <c r="J219" s="9">
        <v>279.54500000000002</v>
      </c>
      <c r="K219" s="9">
        <f>H219-119</f>
        <v>7.8000000000002956E-2</v>
      </c>
      <c r="L219" s="9">
        <f>I219-119</f>
        <v>9.6999999999994202E-2</v>
      </c>
      <c r="M219" s="9">
        <f>J219-279.5</f>
        <v>4.5000000000015916E-2</v>
      </c>
    </row>
    <row r="220" spans="1:13" x14ac:dyDescent="0.55000000000000004">
      <c r="A220" s="4" t="s">
        <v>6412</v>
      </c>
      <c r="B220" s="60">
        <v>-0.112249</v>
      </c>
      <c r="C220" s="60">
        <v>0.201988</v>
      </c>
      <c r="D220" s="60">
        <v>-0.71203300000000003</v>
      </c>
      <c r="E220" s="4"/>
      <c r="F220" s="75">
        <v>44677.775667708331</v>
      </c>
      <c r="G220" s="4"/>
      <c r="H220" s="9"/>
      <c r="I220" s="9"/>
      <c r="J220" s="9"/>
      <c r="K220" s="9"/>
      <c r="L220" s="9"/>
      <c r="M220" s="9"/>
    </row>
    <row r="221" spans="1:13" x14ac:dyDescent="0.55000000000000004">
      <c r="A221" s="4" t="s">
        <v>6413</v>
      </c>
      <c r="B221" s="60">
        <v>1.5261E-2</v>
      </c>
      <c r="C221" s="60">
        <v>0.202102</v>
      </c>
      <c r="D221" s="60">
        <v>-0.71191899999999997</v>
      </c>
      <c r="E221" s="4"/>
      <c r="F221" s="75">
        <v>44677.775667708331</v>
      </c>
      <c r="G221" s="4"/>
      <c r="H221" s="9"/>
      <c r="I221" s="9"/>
      <c r="J221" s="9"/>
      <c r="K221" s="9"/>
      <c r="L221" s="9"/>
      <c r="M221" s="9"/>
    </row>
    <row r="222" spans="1:13" x14ac:dyDescent="0.55000000000000004">
      <c r="A222" s="4" t="s">
        <v>6414</v>
      </c>
      <c r="B222" s="60">
        <v>-0.11226700000000001</v>
      </c>
      <c r="C222" s="60">
        <v>0.20196800000000001</v>
      </c>
      <c r="D222" s="60">
        <v>0.13802200000000001</v>
      </c>
      <c r="E222" s="4"/>
      <c r="F222" s="75">
        <v>44677.775667708331</v>
      </c>
      <c r="G222" s="4"/>
      <c r="H222" s="9"/>
      <c r="I222" s="9"/>
      <c r="J222" s="9"/>
      <c r="K222" s="9"/>
      <c r="L222" s="9"/>
      <c r="M222" s="9"/>
    </row>
    <row r="223" spans="1:13" x14ac:dyDescent="0.55000000000000004">
      <c r="A223" s="4" t="s">
        <v>6415</v>
      </c>
      <c r="B223" s="60">
        <v>1.5209E-2</v>
      </c>
      <c r="C223" s="60">
        <v>0.20211200000000001</v>
      </c>
      <c r="D223" s="60">
        <v>0.138071</v>
      </c>
      <c r="E223" s="4"/>
      <c r="F223" s="75">
        <v>44677.775667708331</v>
      </c>
      <c r="G223" s="4"/>
      <c r="H223" s="9"/>
      <c r="I223" s="9"/>
      <c r="J223" s="9"/>
      <c r="K223" s="9"/>
      <c r="L223" s="9"/>
      <c r="M223" s="9"/>
    </row>
    <row r="224" spans="1:13" x14ac:dyDescent="0.55000000000000004">
      <c r="A224" s="4" t="s">
        <v>6416</v>
      </c>
      <c r="B224" s="60">
        <v>-0.112248</v>
      </c>
      <c r="C224" s="60">
        <v>0.20195399999999999</v>
      </c>
      <c r="D224" s="60">
        <v>0.98809599999999997</v>
      </c>
      <c r="E224" s="4"/>
      <c r="F224" s="75">
        <v>44677.775667708331</v>
      </c>
      <c r="G224" s="4"/>
      <c r="H224" s="9"/>
      <c r="I224" s="9"/>
      <c r="J224" s="9"/>
      <c r="K224" s="9"/>
      <c r="L224" s="9"/>
      <c r="M224" s="9"/>
    </row>
    <row r="225" spans="1:13" x14ac:dyDescent="0.55000000000000004">
      <c r="A225" s="4" t="s">
        <v>6417</v>
      </c>
      <c r="B225" s="60">
        <v>1.5171E-2</v>
      </c>
      <c r="C225" s="60">
        <v>0.20208400000000001</v>
      </c>
      <c r="D225" s="60">
        <v>0.98814800000000003</v>
      </c>
      <c r="E225" s="4"/>
      <c r="F225" s="75">
        <v>44677.775667708331</v>
      </c>
      <c r="G225" s="4"/>
      <c r="H225" s="9"/>
      <c r="I225" s="9"/>
      <c r="J225" s="9"/>
      <c r="K225" s="9"/>
      <c r="L225" s="9"/>
      <c r="M225" s="9"/>
    </row>
    <row r="226" spans="1:13" x14ac:dyDescent="0.55000000000000004">
      <c r="A226" s="4" t="s">
        <v>6418</v>
      </c>
      <c r="B226" s="60">
        <v>-0.150639</v>
      </c>
      <c r="C226" s="60">
        <v>-0.16337499999999999</v>
      </c>
      <c r="D226" s="60">
        <v>-0.18770899999999999</v>
      </c>
      <c r="E226" s="4"/>
      <c r="F226" s="75">
        <v>44677.775667708331</v>
      </c>
      <c r="G226" s="4"/>
      <c r="H226" s="9"/>
      <c r="I226" s="9"/>
      <c r="J226" s="9"/>
      <c r="K226" s="9"/>
      <c r="L226" s="9"/>
      <c r="M226" s="9"/>
    </row>
    <row r="227" spans="1:13" x14ac:dyDescent="0.55000000000000004">
      <c r="A227" s="4" t="s">
        <v>6419</v>
      </c>
      <c r="B227" s="60">
        <v>-0.15082200000000001</v>
      </c>
      <c r="C227" s="60">
        <v>0.163634</v>
      </c>
      <c r="D227" s="60">
        <v>-0.18790899999999999</v>
      </c>
      <c r="E227" s="4"/>
      <c r="F227" s="75">
        <v>44677.775667708331</v>
      </c>
      <c r="G227" s="4"/>
      <c r="H227" s="9"/>
      <c r="I227" s="9"/>
      <c r="J227" s="9"/>
      <c r="K227" s="9"/>
      <c r="L227" s="9"/>
      <c r="M227" s="9"/>
    </row>
    <row r="228" spans="1:13" x14ac:dyDescent="0.55000000000000004">
      <c r="A228" s="4" t="s">
        <v>6420</v>
      </c>
      <c r="B228" s="60">
        <v>-0.15065500000000001</v>
      </c>
      <c r="C228" s="60">
        <v>-0.16348099999999999</v>
      </c>
      <c r="D228" s="60">
        <v>0.78729099999999996</v>
      </c>
      <c r="E228" s="4"/>
      <c r="F228" s="75">
        <v>44677.775667708331</v>
      </c>
      <c r="G228" s="4"/>
      <c r="H228" s="9"/>
      <c r="I228" s="9"/>
      <c r="J228" s="9"/>
      <c r="K228" s="9"/>
      <c r="L228" s="9"/>
      <c r="M228" s="9"/>
    </row>
    <row r="229" spans="1:13" x14ac:dyDescent="0.55000000000000004">
      <c r="A229" s="4" t="s">
        <v>6421</v>
      </c>
      <c r="B229" s="60">
        <v>-0.150813</v>
      </c>
      <c r="C229" s="60">
        <v>0.16348699999999999</v>
      </c>
      <c r="D229" s="60">
        <v>0.78715400000000002</v>
      </c>
      <c r="E229" s="4"/>
      <c r="F229" s="75">
        <v>44677.775667708331</v>
      </c>
      <c r="G229" s="4"/>
      <c r="H229" s="9"/>
      <c r="I229" s="9"/>
      <c r="J229" s="9"/>
      <c r="K229" s="9"/>
      <c r="L229" s="9"/>
      <c r="M229" s="9"/>
    </row>
    <row r="230" spans="1:13" x14ac:dyDescent="0.55000000000000004">
      <c r="A230" s="4" t="s">
        <v>6422</v>
      </c>
      <c r="B230" s="60">
        <v>0</v>
      </c>
      <c r="C230" s="60">
        <v>0</v>
      </c>
      <c r="D230" s="60">
        <v>0</v>
      </c>
      <c r="E230" s="4"/>
      <c r="F230" s="75">
        <v>44677.775667708331</v>
      </c>
      <c r="G230" s="4"/>
      <c r="H230" s="9"/>
      <c r="I230" s="9"/>
      <c r="J230" s="9"/>
      <c r="K230" s="9"/>
      <c r="L230" s="9"/>
      <c r="M230" s="9"/>
    </row>
    <row r="231" spans="1:13" x14ac:dyDescent="0.55000000000000004">
      <c r="A231" s="4" t="s">
        <v>6423</v>
      </c>
      <c r="B231" s="60">
        <v>-8.1939999999999999E-3</v>
      </c>
      <c r="C231" s="60">
        <v>0</v>
      </c>
      <c r="D231" s="60">
        <v>0.13903599999999999</v>
      </c>
      <c r="E231" s="4"/>
      <c r="F231" s="75">
        <v>44677.775717939818</v>
      </c>
      <c r="G231" s="4"/>
      <c r="H231" s="9">
        <v>119.13300000000001</v>
      </c>
      <c r="I231" s="9">
        <v>119.09599999999999</v>
      </c>
      <c r="J231" s="9">
        <v>279.53499999999997</v>
      </c>
      <c r="K231" s="9">
        <f>H231-119</f>
        <v>0.13300000000000978</v>
      </c>
      <c r="L231" s="9">
        <f>I231-119</f>
        <v>9.5999999999989427E-2</v>
      </c>
      <c r="M231" s="9">
        <f>J231-279.5</f>
        <v>3.4999999999968168E-2</v>
      </c>
    </row>
    <row r="232" spans="1:13" x14ac:dyDescent="0.55000000000000004">
      <c r="A232" s="4" t="s">
        <v>6424</v>
      </c>
      <c r="B232" s="60">
        <v>-0.11225</v>
      </c>
      <c r="C232" s="60">
        <v>0.201988</v>
      </c>
      <c r="D232" s="60">
        <v>-0.71110700000000004</v>
      </c>
      <c r="E232" s="4"/>
      <c r="F232" s="75">
        <v>44677.775717939818</v>
      </c>
      <c r="G232" s="4"/>
      <c r="H232" s="9"/>
      <c r="I232" s="9"/>
      <c r="J232" s="9"/>
      <c r="K232" s="9"/>
      <c r="L232" s="9"/>
      <c r="M232" s="9"/>
    </row>
    <row r="233" spans="1:13" x14ac:dyDescent="0.55000000000000004">
      <c r="A233" s="4" t="s">
        <v>6425</v>
      </c>
      <c r="B233" s="60">
        <v>1.5337E-2</v>
      </c>
      <c r="C233" s="60">
        <v>0.20205500000000001</v>
      </c>
      <c r="D233" s="60">
        <v>-0.71108199999999999</v>
      </c>
      <c r="E233" s="4"/>
      <c r="F233" s="75">
        <v>44677.775717939818</v>
      </c>
      <c r="G233" s="4"/>
      <c r="H233" s="9"/>
      <c r="I233" s="9"/>
      <c r="J233" s="9"/>
      <c r="K233" s="9"/>
      <c r="L233" s="9"/>
      <c r="M233" s="9"/>
    </row>
    <row r="234" spans="1:13" x14ac:dyDescent="0.55000000000000004">
      <c r="A234" s="4" t="s">
        <v>6426</v>
      </c>
      <c r="B234" s="60">
        <v>-0.112348</v>
      </c>
      <c r="C234" s="60">
        <v>0.202074</v>
      </c>
      <c r="D234" s="60">
        <v>0.138964</v>
      </c>
      <c r="E234" s="4"/>
      <c r="F234" s="75">
        <v>44677.775717939818</v>
      </c>
      <c r="G234" s="4"/>
      <c r="H234" s="9"/>
      <c r="I234" s="9"/>
      <c r="J234" s="9"/>
      <c r="K234" s="9"/>
      <c r="L234" s="9"/>
      <c r="M234" s="9"/>
    </row>
    <row r="235" spans="1:13" x14ac:dyDescent="0.55000000000000004">
      <c r="A235" s="4" t="s">
        <v>6427</v>
      </c>
      <c r="B235" s="60">
        <v>1.5221E-2</v>
      </c>
      <c r="C235" s="60">
        <v>0.20205200000000001</v>
      </c>
      <c r="D235" s="60">
        <v>0.139019</v>
      </c>
      <c r="E235" s="4"/>
      <c r="F235" s="75">
        <v>44677.775717939818</v>
      </c>
      <c r="G235" s="4"/>
      <c r="H235" s="9"/>
      <c r="I235" s="9"/>
      <c r="J235" s="9"/>
      <c r="K235" s="9"/>
      <c r="L235" s="9"/>
      <c r="M235" s="9"/>
    </row>
    <row r="236" spans="1:13" x14ac:dyDescent="0.55000000000000004">
      <c r="A236" s="4" t="s">
        <v>6428</v>
      </c>
      <c r="B236" s="60">
        <v>-0.11230900000000001</v>
      </c>
      <c r="C236" s="60">
        <v>0.202047</v>
      </c>
      <c r="D236" s="60">
        <v>0.98905399999999999</v>
      </c>
      <c r="E236" s="4"/>
      <c r="F236" s="75">
        <v>44677.775717939818</v>
      </c>
      <c r="G236" s="4"/>
      <c r="H236" s="9"/>
      <c r="I236" s="9"/>
      <c r="J236" s="9"/>
      <c r="K236" s="9"/>
      <c r="L236" s="9"/>
      <c r="M236" s="9"/>
    </row>
    <row r="237" spans="1:13" x14ac:dyDescent="0.55000000000000004">
      <c r="A237" s="4" t="s">
        <v>6429</v>
      </c>
      <c r="B237" s="60">
        <v>1.5288E-2</v>
      </c>
      <c r="C237" s="60">
        <v>0.202069</v>
      </c>
      <c r="D237" s="60">
        <v>0.98899199999999998</v>
      </c>
      <c r="E237" s="4"/>
      <c r="F237" s="75">
        <v>44677.775717939818</v>
      </c>
      <c r="G237" s="4"/>
      <c r="H237" s="9"/>
      <c r="I237" s="9"/>
      <c r="J237" s="9"/>
      <c r="K237" s="9"/>
      <c r="L237" s="9"/>
      <c r="M237" s="9"/>
    </row>
    <row r="238" spans="1:13" x14ac:dyDescent="0.55000000000000004">
      <c r="A238" s="4" t="s">
        <v>6430</v>
      </c>
      <c r="B238" s="60">
        <v>-0.150643</v>
      </c>
      <c r="C238" s="60">
        <v>-0.16339400000000001</v>
      </c>
      <c r="D238" s="60">
        <v>-0.18679599999999999</v>
      </c>
      <c r="E238" s="4"/>
      <c r="F238" s="75">
        <v>44677.775717939818</v>
      </c>
      <c r="G238" s="4"/>
      <c r="H238" s="9"/>
      <c r="I238" s="9"/>
      <c r="J238" s="9"/>
      <c r="K238" s="9"/>
      <c r="L238" s="9"/>
      <c r="M238" s="9"/>
    </row>
    <row r="239" spans="1:13" x14ac:dyDescent="0.55000000000000004">
      <c r="A239" s="4" t="s">
        <v>6431</v>
      </c>
      <c r="B239" s="60">
        <v>-0.15081</v>
      </c>
      <c r="C239" s="60">
        <v>0.16368199999999999</v>
      </c>
      <c r="D239" s="60">
        <v>-0.18688299999999999</v>
      </c>
      <c r="E239" s="4"/>
      <c r="F239" s="75">
        <v>44677.775717939818</v>
      </c>
      <c r="G239" s="4"/>
      <c r="H239" s="9"/>
      <c r="I239" s="9"/>
      <c r="J239" s="9"/>
      <c r="K239" s="9"/>
      <c r="L239" s="9"/>
      <c r="M239" s="9"/>
    </row>
    <row r="240" spans="1:13" x14ac:dyDescent="0.55000000000000004">
      <c r="A240" s="4" t="s">
        <v>6432</v>
      </c>
      <c r="B240" s="60">
        <v>-0.15068799999999999</v>
      </c>
      <c r="C240" s="60">
        <v>-0.163492</v>
      </c>
      <c r="D240" s="60">
        <v>0.78830100000000003</v>
      </c>
      <c r="E240" s="4"/>
      <c r="F240" s="75">
        <v>44677.775717939818</v>
      </c>
      <c r="G240" s="4"/>
      <c r="H240" s="9"/>
      <c r="I240" s="9"/>
      <c r="J240" s="9"/>
      <c r="K240" s="9"/>
      <c r="L240" s="9"/>
      <c r="M240" s="9"/>
    </row>
    <row r="241" spans="1:13" x14ac:dyDescent="0.55000000000000004">
      <c r="A241" s="4" t="s">
        <v>6433</v>
      </c>
      <c r="B241" s="60">
        <v>-0.15085699999999999</v>
      </c>
      <c r="C241" s="60">
        <v>0.16370799999999999</v>
      </c>
      <c r="D241" s="60">
        <v>0.78817700000000002</v>
      </c>
      <c r="E241" s="4"/>
      <c r="F241" s="75">
        <v>44677.775717939818</v>
      </c>
      <c r="G241" s="4"/>
      <c r="H241" s="9"/>
      <c r="I241" s="9"/>
      <c r="J241" s="9"/>
      <c r="K241" s="9"/>
      <c r="L241" s="9"/>
      <c r="M241" s="9"/>
    </row>
    <row r="242" spans="1:13" x14ac:dyDescent="0.55000000000000004">
      <c r="A242" s="4" t="s">
        <v>6434</v>
      </c>
      <c r="B242" s="60">
        <v>0</v>
      </c>
      <c r="C242" s="60">
        <v>0</v>
      </c>
      <c r="D242" s="60">
        <v>0</v>
      </c>
      <c r="E242" s="4"/>
      <c r="F242" s="75">
        <v>44677.775717939818</v>
      </c>
      <c r="G242" s="4"/>
      <c r="H242" s="9"/>
      <c r="I242" s="9"/>
      <c r="J242" s="9"/>
      <c r="K242" s="9"/>
      <c r="L242" s="9"/>
      <c r="M242" s="9"/>
    </row>
    <row r="243" spans="1:13" x14ac:dyDescent="0.55000000000000004">
      <c r="A243" s="4" t="s">
        <v>6435</v>
      </c>
      <c r="B243" s="60">
        <v>-8.201E-3</v>
      </c>
      <c r="C243" s="60">
        <v>-9.9999999999999995E-7</v>
      </c>
      <c r="D243" s="60">
        <v>0.13850999999999999</v>
      </c>
      <c r="E243" s="4"/>
      <c r="F243" s="75">
        <v>44677.775746180552</v>
      </c>
      <c r="G243" s="4"/>
      <c r="H243" s="9">
        <v>119.12100000000001</v>
      </c>
      <c r="I243" s="9">
        <v>119.127</v>
      </c>
      <c r="J243" s="9">
        <v>279.50299999999999</v>
      </c>
      <c r="K243" s="9">
        <f>H243-119</f>
        <v>0.12100000000000932</v>
      </c>
      <c r="L243" s="9">
        <f>I243-119</f>
        <v>0.12699999999999534</v>
      </c>
      <c r="M243" s="9">
        <f>J243-279.5</f>
        <v>2.9999999999859028E-3</v>
      </c>
    </row>
    <row r="244" spans="1:13" x14ac:dyDescent="0.55000000000000004">
      <c r="A244" s="4" t="s">
        <v>6436</v>
      </c>
      <c r="B244" s="60">
        <v>-0.112252</v>
      </c>
      <c r="C244" s="60">
        <v>0.202013</v>
      </c>
      <c r="D244" s="60">
        <v>-0.71162099999999995</v>
      </c>
      <c r="E244" s="4"/>
      <c r="F244" s="75">
        <v>44677.775746180552</v>
      </c>
      <c r="G244" s="4"/>
      <c r="H244" s="9"/>
      <c r="I244" s="9"/>
      <c r="J244" s="9"/>
      <c r="K244" s="9"/>
      <c r="L244" s="9"/>
      <c r="M244" s="9"/>
    </row>
    <row r="245" spans="1:13" x14ac:dyDescent="0.55000000000000004">
      <c r="A245" s="4" t="s">
        <v>6437</v>
      </c>
      <c r="B245" s="60">
        <v>1.5367E-2</v>
      </c>
      <c r="C245" s="60">
        <v>0.202075</v>
      </c>
      <c r="D245" s="60">
        <v>-0.71153599999999995</v>
      </c>
      <c r="E245" s="4"/>
      <c r="F245" s="75">
        <v>44677.775746180552</v>
      </c>
      <c r="G245" s="4"/>
      <c r="H245" s="9"/>
      <c r="I245" s="9"/>
      <c r="J245" s="9"/>
      <c r="K245" s="9"/>
      <c r="L245" s="9"/>
      <c r="M245" s="9"/>
    </row>
    <row r="246" spans="1:13" x14ac:dyDescent="0.55000000000000004">
      <c r="A246" s="4" t="s">
        <v>6438</v>
      </c>
      <c r="B246" s="60">
        <v>-0.112257</v>
      </c>
      <c r="C246" s="60">
        <v>0.20200000000000001</v>
      </c>
      <c r="D246" s="60">
        <v>0.13838</v>
      </c>
      <c r="E246" s="4"/>
      <c r="F246" s="75">
        <v>44677.775746180552</v>
      </c>
      <c r="G246" s="4"/>
      <c r="H246" s="9"/>
      <c r="I246" s="9"/>
      <c r="J246" s="9"/>
      <c r="K246" s="9"/>
      <c r="L246" s="9"/>
      <c r="M246" s="9"/>
    </row>
    <row r="247" spans="1:13" x14ac:dyDescent="0.55000000000000004">
      <c r="A247" s="4" t="s">
        <v>6439</v>
      </c>
      <c r="B247" s="60">
        <v>1.532E-2</v>
      </c>
      <c r="C247" s="60">
        <v>0.20205300000000001</v>
      </c>
      <c r="D247" s="60">
        <v>0.138408</v>
      </c>
      <c r="E247" s="4"/>
      <c r="F247" s="75">
        <v>44677.775746180552</v>
      </c>
      <c r="G247" s="4"/>
      <c r="H247" s="9"/>
      <c r="I247" s="9"/>
      <c r="J247" s="9"/>
      <c r="K247" s="9"/>
      <c r="L247" s="9"/>
      <c r="M247" s="9"/>
    </row>
    <row r="248" spans="1:13" x14ac:dyDescent="0.55000000000000004">
      <c r="A248" s="4" t="s">
        <v>6440</v>
      </c>
      <c r="B248" s="60">
        <v>-0.112291</v>
      </c>
      <c r="C248" s="60">
        <v>0.20205999999999999</v>
      </c>
      <c r="D248" s="60">
        <v>0.988479</v>
      </c>
      <c r="E248" s="4"/>
      <c r="F248" s="75">
        <v>44677.775746180552</v>
      </c>
      <c r="G248" s="4"/>
      <c r="H248" s="9"/>
      <c r="I248" s="9"/>
      <c r="J248" s="9"/>
      <c r="K248" s="9"/>
      <c r="L248" s="9"/>
      <c r="M248" s="9"/>
    </row>
    <row r="249" spans="1:13" x14ac:dyDescent="0.55000000000000004">
      <c r="A249" s="4" t="s">
        <v>6441</v>
      </c>
      <c r="B249" s="60">
        <v>1.5328E-2</v>
      </c>
      <c r="C249" s="60">
        <v>0.202124</v>
      </c>
      <c r="D249" s="60">
        <v>0.98855400000000004</v>
      </c>
      <c r="E249" s="4"/>
      <c r="F249" s="75">
        <v>44677.775746180552</v>
      </c>
      <c r="G249" s="4"/>
      <c r="H249" s="9"/>
      <c r="I249" s="9"/>
      <c r="J249" s="9"/>
      <c r="K249" s="9"/>
      <c r="L249" s="9"/>
      <c r="M249" s="9"/>
    </row>
    <row r="250" spans="1:13" x14ac:dyDescent="0.55000000000000004">
      <c r="A250" s="4" t="s">
        <v>6442</v>
      </c>
      <c r="B250" s="60">
        <v>-0.15062200000000001</v>
      </c>
      <c r="C250" s="60">
        <v>-0.16339999999999999</v>
      </c>
      <c r="D250" s="60">
        <v>-0.18731999999999999</v>
      </c>
      <c r="E250" s="4"/>
      <c r="F250" s="75">
        <v>44677.775746180552</v>
      </c>
      <c r="G250" s="4"/>
      <c r="H250" s="9"/>
      <c r="I250" s="9"/>
      <c r="J250" s="9"/>
      <c r="K250" s="9"/>
      <c r="L250" s="9"/>
      <c r="M250" s="9"/>
    </row>
    <row r="251" spans="1:13" x14ac:dyDescent="0.55000000000000004">
      <c r="A251" s="4" t="s">
        <v>6443</v>
      </c>
      <c r="B251" s="60">
        <v>-0.15071399999999999</v>
      </c>
      <c r="C251" s="60">
        <v>0.16368199999999999</v>
      </c>
      <c r="D251" s="60">
        <v>-0.18753400000000001</v>
      </c>
      <c r="E251" s="4"/>
      <c r="F251" s="75">
        <v>44677.775746180552</v>
      </c>
      <c r="G251" s="4"/>
      <c r="H251" s="9"/>
      <c r="I251" s="9"/>
      <c r="J251" s="9"/>
      <c r="K251" s="9"/>
      <c r="L251" s="9"/>
      <c r="M251" s="9"/>
    </row>
    <row r="252" spans="1:13" x14ac:dyDescent="0.55000000000000004">
      <c r="A252" s="4" t="s">
        <v>6444</v>
      </c>
      <c r="B252" s="60">
        <v>-0.150587</v>
      </c>
      <c r="C252" s="60">
        <v>-0.163497</v>
      </c>
      <c r="D252" s="60">
        <v>0.78763399999999995</v>
      </c>
      <c r="E252" s="4"/>
      <c r="F252" s="75">
        <v>44677.775746180552</v>
      </c>
      <c r="G252" s="4"/>
      <c r="H252" s="9"/>
      <c r="I252" s="9"/>
      <c r="J252" s="9"/>
      <c r="K252" s="9"/>
      <c r="L252" s="9"/>
      <c r="M252" s="9"/>
    </row>
    <row r="253" spans="1:13" x14ac:dyDescent="0.55000000000000004">
      <c r="A253" s="4" t="s">
        <v>6445</v>
      </c>
      <c r="B253" s="60">
        <v>-0.15077699999999999</v>
      </c>
      <c r="C253" s="60">
        <v>0.16365099999999999</v>
      </c>
      <c r="D253" s="60">
        <v>0.78756199999999998</v>
      </c>
      <c r="E253" s="4"/>
      <c r="F253" s="75">
        <v>44677.775746180552</v>
      </c>
      <c r="G253" s="4"/>
      <c r="H253" s="9"/>
      <c r="I253" s="9"/>
      <c r="J253" s="9"/>
      <c r="K253" s="9"/>
      <c r="L253" s="9"/>
      <c r="M253" s="9"/>
    </row>
    <row r="254" spans="1:13" x14ac:dyDescent="0.55000000000000004">
      <c r="A254" s="4" t="s">
        <v>6446</v>
      </c>
      <c r="B254" s="60">
        <v>0</v>
      </c>
      <c r="C254" s="60">
        <v>0</v>
      </c>
      <c r="D254" s="60">
        <v>0</v>
      </c>
      <c r="E254" s="4"/>
      <c r="F254" s="75">
        <v>44677.775746180552</v>
      </c>
      <c r="G254" s="4"/>
      <c r="H254" s="9"/>
      <c r="I254" s="9"/>
      <c r="J254" s="9"/>
      <c r="K254" s="9"/>
      <c r="L254" s="9"/>
      <c r="M254" s="9"/>
    </row>
    <row r="255" spans="1:13" x14ac:dyDescent="0.55000000000000004">
      <c r="A255" s="4" t="s">
        <v>6447</v>
      </c>
      <c r="B255" s="60">
        <v>-8.2000000000000007E-3</v>
      </c>
      <c r="C255" s="60">
        <v>3.9999999999999998E-6</v>
      </c>
      <c r="D255" s="60">
        <v>0.13859099999999999</v>
      </c>
      <c r="E255" s="4"/>
      <c r="F255" s="75">
        <v>44677.775773263886</v>
      </c>
      <c r="G255" s="4"/>
      <c r="H255" s="9">
        <v>119.17400000000001</v>
      </c>
      <c r="I255" s="9">
        <v>119.157</v>
      </c>
      <c r="J255" s="9">
        <v>279.51</v>
      </c>
      <c r="K255" s="9">
        <f>H255-119</f>
        <v>0.17400000000000659</v>
      </c>
      <c r="L255" s="9">
        <f>I255-119</f>
        <v>0.15699999999999648</v>
      </c>
      <c r="M255" s="9">
        <f>J255-279.5</f>
        <v>9.9999999999909051E-3</v>
      </c>
    </row>
    <row r="256" spans="1:13" x14ac:dyDescent="0.55000000000000004">
      <c r="A256" s="4" t="s">
        <v>6448</v>
      </c>
      <c r="B256" s="60">
        <v>-0.11241900000000001</v>
      </c>
      <c r="C256" s="60">
        <v>0.20224900000000001</v>
      </c>
      <c r="D256" s="60">
        <v>-0.711476</v>
      </c>
      <c r="E256" s="4"/>
      <c r="F256" s="75">
        <v>44677.775773263886</v>
      </c>
      <c r="G256" s="4"/>
      <c r="H256" s="9"/>
      <c r="I256" s="9"/>
      <c r="J256" s="9"/>
      <c r="K256" s="9"/>
      <c r="L256" s="9"/>
      <c r="M256" s="9"/>
    </row>
    <row r="257" spans="1:13" x14ac:dyDescent="0.55000000000000004">
      <c r="A257" s="4" t="s">
        <v>6449</v>
      </c>
      <c r="B257" s="60">
        <v>1.5132E-2</v>
      </c>
      <c r="C257" s="60">
        <v>0.202294</v>
      </c>
      <c r="D257" s="60">
        <v>-0.71136500000000003</v>
      </c>
      <c r="E257" s="4"/>
      <c r="F257" s="75">
        <v>44677.775773263886</v>
      </c>
      <c r="G257" s="4"/>
      <c r="H257" s="9"/>
      <c r="I257" s="9"/>
      <c r="J257" s="9"/>
      <c r="K257" s="9"/>
      <c r="L257" s="9"/>
      <c r="M257" s="9"/>
    </row>
    <row r="258" spans="1:13" x14ac:dyDescent="0.55000000000000004">
      <c r="A258" s="4" t="s">
        <v>6450</v>
      </c>
      <c r="B258" s="60">
        <v>-0.112622</v>
      </c>
      <c r="C258" s="60">
        <v>0.20229800000000001</v>
      </c>
      <c r="D258" s="60">
        <v>0.138485</v>
      </c>
      <c r="E258" s="4"/>
      <c r="F258" s="75">
        <v>44677.775773263886</v>
      </c>
      <c r="G258" s="4"/>
      <c r="H258" s="9"/>
      <c r="I258" s="9"/>
      <c r="J258" s="9"/>
      <c r="K258" s="9"/>
      <c r="L258" s="9"/>
      <c r="M258" s="9"/>
    </row>
    <row r="259" spans="1:13" x14ac:dyDescent="0.55000000000000004">
      <c r="A259" s="4" t="s">
        <v>6451</v>
      </c>
      <c r="B259" s="60">
        <v>1.5065E-2</v>
      </c>
      <c r="C259" s="60">
        <v>0.20235500000000001</v>
      </c>
      <c r="D259" s="60">
        <v>0.13866000000000001</v>
      </c>
      <c r="E259" s="4"/>
      <c r="F259" s="75">
        <v>44677.775773263886</v>
      </c>
      <c r="G259" s="4"/>
      <c r="H259" s="9"/>
      <c r="I259" s="9"/>
      <c r="J259" s="9"/>
      <c r="K259" s="9"/>
      <c r="L259" s="9"/>
      <c r="M259" s="9"/>
    </row>
    <row r="260" spans="1:13" x14ac:dyDescent="0.55000000000000004">
      <c r="A260" s="4" t="s">
        <v>6452</v>
      </c>
      <c r="B260" s="60">
        <v>-0.112479</v>
      </c>
      <c r="C260" s="60">
        <v>0.202288</v>
      </c>
      <c r="D260" s="60">
        <v>0.98859900000000001</v>
      </c>
      <c r="E260" s="4"/>
      <c r="F260" s="75">
        <v>44677.775773263886</v>
      </c>
      <c r="G260" s="4"/>
      <c r="H260" s="9"/>
      <c r="I260" s="9"/>
      <c r="J260" s="9"/>
      <c r="K260" s="9"/>
      <c r="L260" s="9"/>
      <c r="M260" s="9"/>
    </row>
    <row r="261" spans="1:13" x14ac:dyDescent="0.55000000000000004">
      <c r="A261" s="4" t="s">
        <v>6453</v>
      </c>
      <c r="B261" s="60">
        <v>1.5119E-2</v>
      </c>
      <c r="C261" s="60">
        <v>0.20236399999999999</v>
      </c>
      <c r="D261" s="60">
        <v>0.98860599999999998</v>
      </c>
      <c r="E261" s="4"/>
      <c r="F261" s="75">
        <v>44677.775773263886</v>
      </c>
      <c r="G261" s="4"/>
      <c r="H261" s="9"/>
      <c r="I261" s="9"/>
      <c r="J261" s="9"/>
      <c r="K261" s="9"/>
      <c r="L261" s="9"/>
      <c r="M261" s="9"/>
    </row>
    <row r="262" spans="1:13" x14ac:dyDescent="0.55000000000000004">
      <c r="A262" s="4" t="s">
        <v>6454</v>
      </c>
      <c r="B262" s="60">
        <v>-0.15095800000000001</v>
      </c>
      <c r="C262" s="60">
        <v>-0.163382</v>
      </c>
      <c r="D262" s="60">
        <v>-0.18724299999999999</v>
      </c>
      <c r="E262" s="4"/>
      <c r="F262" s="75">
        <v>44677.775773263886</v>
      </c>
      <c r="G262" s="4"/>
      <c r="H262" s="9"/>
      <c r="I262" s="9"/>
      <c r="J262" s="9"/>
      <c r="K262" s="9"/>
      <c r="L262" s="9"/>
      <c r="M262" s="9"/>
    </row>
    <row r="263" spans="1:13" x14ac:dyDescent="0.55000000000000004">
      <c r="A263" s="4" t="s">
        <v>6455</v>
      </c>
      <c r="B263" s="60">
        <v>-0.15113199999999999</v>
      </c>
      <c r="C263" s="60">
        <v>0.163496</v>
      </c>
      <c r="D263" s="60">
        <v>-0.18731700000000001</v>
      </c>
      <c r="E263" s="4"/>
      <c r="F263" s="75">
        <v>44677.775773263886</v>
      </c>
      <c r="G263" s="4"/>
      <c r="H263" s="9"/>
      <c r="I263" s="9"/>
      <c r="J263" s="9"/>
      <c r="K263" s="9"/>
      <c r="L263" s="9"/>
      <c r="M263" s="9"/>
    </row>
    <row r="264" spans="1:13" x14ac:dyDescent="0.55000000000000004">
      <c r="A264" s="4" t="s">
        <v>6456</v>
      </c>
      <c r="B264" s="60">
        <v>-0.150917</v>
      </c>
      <c r="C264" s="60">
        <v>-0.16336200000000001</v>
      </c>
      <c r="D264" s="60">
        <v>0.78779200000000005</v>
      </c>
      <c r="E264" s="4"/>
      <c r="F264" s="75">
        <v>44677.775773263886</v>
      </c>
      <c r="G264" s="4"/>
      <c r="H264" s="9"/>
      <c r="I264" s="9"/>
      <c r="J264" s="9"/>
      <c r="K264" s="9"/>
      <c r="L264" s="9"/>
      <c r="M264" s="9"/>
    </row>
    <row r="265" spans="1:13" x14ac:dyDescent="0.55000000000000004">
      <c r="A265" s="4" t="s">
        <v>6457</v>
      </c>
      <c r="B265" s="60">
        <v>-0.151086</v>
      </c>
      <c r="C265" s="60">
        <v>0.163464</v>
      </c>
      <c r="D265" s="60">
        <v>0.78770399999999996</v>
      </c>
      <c r="E265" s="4"/>
      <c r="F265" s="75">
        <v>44677.775773263886</v>
      </c>
      <c r="G265" s="4"/>
      <c r="H265" s="9"/>
      <c r="I265" s="9"/>
      <c r="J265" s="9"/>
      <c r="K265" s="9"/>
      <c r="L265" s="9"/>
      <c r="M265" s="9"/>
    </row>
    <row r="266" spans="1:13" x14ac:dyDescent="0.55000000000000004">
      <c r="A266" s="4" t="s">
        <v>6458</v>
      </c>
      <c r="B266" s="60">
        <v>0</v>
      </c>
      <c r="C266" s="60">
        <v>0</v>
      </c>
      <c r="D266" s="60">
        <v>0</v>
      </c>
      <c r="E266" s="4"/>
      <c r="F266" s="75">
        <v>44677.775773263886</v>
      </c>
      <c r="G266" s="4"/>
      <c r="H266" s="9"/>
      <c r="I266" s="9"/>
      <c r="J266" s="9"/>
      <c r="K266" s="9"/>
      <c r="L266" s="9"/>
      <c r="M266" s="9"/>
    </row>
    <row r="267" spans="1:13" x14ac:dyDescent="0.55000000000000004">
      <c r="A267" s="4" t="s">
        <v>6459</v>
      </c>
      <c r="B267" s="60">
        <v>-8.2059999999999998E-3</v>
      </c>
      <c r="C267" s="60">
        <v>-3.9999999999999998E-6</v>
      </c>
      <c r="D267" s="60">
        <v>0.13814599999999999</v>
      </c>
      <c r="E267" s="4"/>
      <c r="F267" s="75">
        <v>44677.77580023148</v>
      </c>
      <c r="G267" s="4"/>
      <c r="H267" s="9">
        <v>119.10299999999999</v>
      </c>
      <c r="I267" s="9">
        <v>119.124</v>
      </c>
      <c r="J267" s="9">
        <v>279.483</v>
      </c>
      <c r="K267" s="9">
        <f>H267-119</f>
        <v>0.10299999999999443</v>
      </c>
      <c r="L267" s="9">
        <f>I267-119</f>
        <v>0.12399999999999523</v>
      </c>
      <c r="M267" s="9">
        <f>J267-279.5</f>
        <v>-1.6999999999995907E-2</v>
      </c>
    </row>
    <row r="268" spans="1:13" x14ac:dyDescent="0.55000000000000004">
      <c r="A268" s="4" t="s">
        <v>6460</v>
      </c>
      <c r="B268" s="60">
        <v>-0.112357</v>
      </c>
      <c r="C268" s="60">
        <v>0.20231199999999999</v>
      </c>
      <c r="D268" s="60">
        <v>-0.71189599999999997</v>
      </c>
      <c r="E268" s="4"/>
      <c r="F268" s="75">
        <v>44677.77580023148</v>
      </c>
      <c r="G268" s="4"/>
      <c r="H268" s="9"/>
      <c r="I268" s="9"/>
      <c r="J268" s="9"/>
      <c r="K268" s="9"/>
      <c r="L268" s="9"/>
      <c r="M268" s="9"/>
    </row>
    <row r="269" spans="1:13" x14ac:dyDescent="0.55000000000000004">
      <c r="A269" s="4" t="s">
        <v>6461</v>
      </c>
      <c r="B269" s="60">
        <v>1.5240999999999999E-2</v>
      </c>
      <c r="C269" s="60">
        <v>0.20235300000000001</v>
      </c>
      <c r="D269" s="60">
        <v>-0.71179700000000001</v>
      </c>
      <c r="E269" s="4"/>
      <c r="F269" s="75">
        <v>44677.77580023148</v>
      </c>
      <c r="G269" s="4"/>
      <c r="H269" s="9"/>
      <c r="I269" s="9"/>
      <c r="J269" s="9"/>
      <c r="K269" s="9"/>
      <c r="L269" s="9"/>
      <c r="M269" s="9"/>
    </row>
    <row r="270" spans="1:13" x14ac:dyDescent="0.55000000000000004">
      <c r="A270" s="4" t="s">
        <v>6462</v>
      </c>
      <c r="B270" s="60">
        <v>-0.11239200000000001</v>
      </c>
      <c r="C270" s="60">
        <v>0.20230200000000001</v>
      </c>
      <c r="D270" s="60">
        <v>0.13816600000000001</v>
      </c>
      <c r="E270" s="4"/>
      <c r="F270" s="75">
        <v>44677.77580023148</v>
      </c>
      <c r="G270" s="4"/>
      <c r="H270" s="9"/>
      <c r="I270" s="9"/>
      <c r="J270" s="9"/>
      <c r="K270" s="9"/>
      <c r="L270" s="9"/>
      <c r="M270" s="9"/>
    </row>
    <row r="271" spans="1:13" x14ac:dyDescent="0.55000000000000004">
      <c r="A271" s="4" t="s">
        <v>6463</v>
      </c>
      <c r="B271" s="60">
        <v>1.5067000000000001E-2</v>
      </c>
      <c r="C271" s="60">
        <v>0.20236499999999999</v>
      </c>
      <c r="D271" s="60">
        <v>0.138208</v>
      </c>
      <c r="E271" s="4"/>
      <c r="F271" s="75">
        <v>44677.77580023148</v>
      </c>
      <c r="G271" s="4"/>
      <c r="H271" s="9"/>
      <c r="I271" s="9"/>
      <c r="J271" s="9"/>
      <c r="K271" s="9"/>
      <c r="L271" s="9"/>
      <c r="M271" s="9"/>
    </row>
    <row r="272" spans="1:13" x14ac:dyDescent="0.55000000000000004">
      <c r="A272" s="4" t="s">
        <v>6464</v>
      </c>
      <c r="B272" s="60">
        <v>-0.11228100000000001</v>
      </c>
      <c r="C272" s="60">
        <v>0.20229</v>
      </c>
      <c r="D272" s="60">
        <v>0.98819400000000002</v>
      </c>
      <c r="E272" s="4"/>
      <c r="F272" s="75">
        <v>44677.77580023148</v>
      </c>
      <c r="G272" s="4"/>
      <c r="H272" s="9"/>
      <c r="I272" s="9"/>
      <c r="J272" s="9"/>
      <c r="K272" s="9"/>
      <c r="L272" s="9"/>
      <c r="M272" s="9"/>
    </row>
    <row r="273" spans="1:13" x14ac:dyDescent="0.55000000000000004">
      <c r="A273" s="4" t="s">
        <v>6465</v>
      </c>
      <c r="B273" s="60">
        <v>1.5153E-2</v>
      </c>
      <c r="C273" s="60">
        <v>0.20235300000000001</v>
      </c>
      <c r="D273" s="60">
        <v>0.98820600000000003</v>
      </c>
      <c r="E273" s="4"/>
      <c r="F273" s="75">
        <v>44677.77580023148</v>
      </c>
      <c r="G273" s="4"/>
      <c r="H273" s="9"/>
      <c r="I273" s="9"/>
      <c r="J273" s="9"/>
      <c r="K273" s="9"/>
      <c r="L273" s="9"/>
      <c r="M273" s="9"/>
    </row>
    <row r="274" spans="1:13" x14ac:dyDescent="0.55000000000000004">
      <c r="A274" s="4" t="s">
        <v>6466</v>
      </c>
      <c r="B274" s="60">
        <v>-0.15084800000000001</v>
      </c>
      <c r="C274" s="60">
        <v>-0.16348699999999999</v>
      </c>
      <c r="D274" s="60">
        <v>-0.18768799999999999</v>
      </c>
      <c r="E274" s="4"/>
      <c r="F274" s="75">
        <v>44677.77580023148</v>
      </c>
      <c r="G274" s="4"/>
      <c r="H274" s="9"/>
      <c r="I274" s="9"/>
      <c r="J274" s="9"/>
      <c r="K274" s="9"/>
      <c r="L274" s="9"/>
      <c r="M274" s="9"/>
    </row>
    <row r="275" spans="1:13" x14ac:dyDescent="0.55000000000000004">
      <c r="A275" s="4" t="s">
        <v>6467</v>
      </c>
      <c r="B275" s="60">
        <v>-0.151007</v>
      </c>
      <c r="C275" s="60">
        <v>0.163691</v>
      </c>
      <c r="D275" s="60">
        <v>-0.187778</v>
      </c>
      <c r="E275" s="4"/>
      <c r="F275" s="75">
        <v>44677.77580023148</v>
      </c>
      <c r="G275" s="4"/>
      <c r="H275" s="9"/>
      <c r="I275" s="9"/>
      <c r="J275" s="9"/>
      <c r="K275" s="9"/>
      <c r="L275" s="9"/>
      <c r="M275" s="9"/>
    </row>
    <row r="276" spans="1:13" x14ac:dyDescent="0.55000000000000004">
      <c r="A276" s="4" t="s">
        <v>6468</v>
      </c>
      <c r="B276" s="60">
        <v>-0.15082999999999999</v>
      </c>
      <c r="C276" s="60">
        <v>-0.163495</v>
      </c>
      <c r="D276" s="60">
        <v>0.78728500000000001</v>
      </c>
      <c r="E276" s="4"/>
      <c r="F276" s="75">
        <v>44677.77580023148</v>
      </c>
      <c r="G276" s="4"/>
      <c r="H276" s="9"/>
      <c r="I276" s="9"/>
      <c r="J276" s="9"/>
      <c r="K276" s="9"/>
      <c r="L276" s="9"/>
      <c r="M276" s="9"/>
    </row>
    <row r="277" spans="1:13" x14ac:dyDescent="0.55000000000000004">
      <c r="A277" s="4" t="s">
        <v>6469</v>
      </c>
      <c r="B277" s="60">
        <v>-0.15104100000000001</v>
      </c>
      <c r="C277" s="60">
        <v>0.16367200000000001</v>
      </c>
      <c r="D277" s="60">
        <v>0.78709600000000002</v>
      </c>
      <c r="E277" s="4"/>
      <c r="F277" s="75">
        <v>44677.77580023148</v>
      </c>
      <c r="G277" s="4"/>
      <c r="H277" s="9"/>
      <c r="I277" s="9"/>
      <c r="J277" s="9"/>
      <c r="K277" s="9"/>
      <c r="L277" s="9"/>
      <c r="M277" s="9"/>
    </row>
    <row r="278" spans="1:13" x14ac:dyDescent="0.55000000000000004">
      <c r="A278" s="4" t="s">
        <v>6470</v>
      </c>
      <c r="B278" s="60">
        <v>0</v>
      </c>
      <c r="C278" s="60">
        <v>0</v>
      </c>
      <c r="D278" s="60">
        <v>0</v>
      </c>
      <c r="E278" s="4"/>
      <c r="F278" s="75">
        <v>44677.77580023148</v>
      </c>
      <c r="G278" s="4"/>
      <c r="H278" s="9"/>
      <c r="I278" s="9"/>
      <c r="J278" s="9"/>
      <c r="K278" s="9"/>
      <c r="L278" s="9"/>
      <c r="M278" s="9"/>
    </row>
    <row r="279" spans="1:13" x14ac:dyDescent="0.55000000000000004">
      <c r="A279" s="4" t="s">
        <v>6471</v>
      </c>
      <c r="B279" s="60">
        <v>-8.208E-3</v>
      </c>
      <c r="C279" s="60">
        <v>-3.0000000000000001E-6</v>
      </c>
      <c r="D279" s="60">
        <v>0.13800299999999999</v>
      </c>
      <c r="E279" s="4"/>
      <c r="F279" s="75">
        <v>44677.775827199075</v>
      </c>
      <c r="G279" s="4"/>
      <c r="H279" s="9">
        <v>119.065</v>
      </c>
      <c r="I279" s="9">
        <v>119.093</v>
      </c>
      <c r="J279" s="9">
        <v>279.45799999999997</v>
      </c>
      <c r="K279" s="9">
        <f>H279-119</f>
        <v>6.4999999999997726E-2</v>
      </c>
      <c r="L279" s="9">
        <f>I279-119</f>
        <v>9.3000000000003524E-2</v>
      </c>
      <c r="M279" s="9">
        <f>J279-279.5</f>
        <v>-4.2000000000030013E-2</v>
      </c>
    </row>
    <row r="280" spans="1:13" x14ac:dyDescent="0.55000000000000004">
      <c r="A280" s="4" t="s">
        <v>6472</v>
      </c>
      <c r="B280" s="60">
        <v>-0.11211599999999999</v>
      </c>
      <c r="C280" s="60">
        <v>0.20255899999999999</v>
      </c>
      <c r="D280" s="60">
        <v>-0.71206599999999998</v>
      </c>
      <c r="E280" s="4"/>
      <c r="F280" s="75">
        <v>44677.775827199075</v>
      </c>
      <c r="G280" s="4"/>
      <c r="H280" s="9"/>
      <c r="I280" s="9"/>
      <c r="J280" s="9"/>
      <c r="K280" s="9"/>
      <c r="L280" s="9"/>
      <c r="M280" s="9"/>
    </row>
    <row r="281" spans="1:13" x14ac:dyDescent="0.55000000000000004">
      <c r="A281" s="4" t="s">
        <v>6473</v>
      </c>
      <c r="B281" s="60">
        <v>1.5145E-2</v>
      </c>
      <c r="C281" s="60">
        <v>0.202351</v>
      </c>
      <c r="D281" s="60">
        <v>-0.71202600000000005</v>
      </c>
      <c r="E281" s="4"/>
      <c r="F281" s="75">
        <v>44677.775827199075</v>
      </c>
      <c r="G281" s="4"/>
      <c r="H281" s="9"/>
      <c r="I281" s="9"/>
      <c r="J281" s="9"/>
      <c r="K281" s="9"/>
      <c r="L281" s="9"/>
      <c r="M281" s="9"/>
    </row>
    <row r="282" spans="1:13" x14ac:dyDescent="0.55000000000000004">
      <c r="A282" s="4" t="s">
        <v>6474</v>
      </c>
      <c r="B282" s="60">
        <v>-0.11239399999999999</v>
      </c>
      <c r="C282" s="60">
        <v>0.20230100000000001</v>
      </c>
      <c r="D282" s="60">
        <v>0.138047</v>
      </c>
      <c r="E282" s="4"/>
      <c r="F282" s="75">
        <v>44677.775827199075</v>
      </c>
      <c r="G282" s="4"/>
      <c r="H282" s="9"/>
      <c r="I282" s="9"/>
      <c r="J282" s="9"/>
      <c r="K282" s="9"/>
      <c r="L282" s="9"/>
      <c r="M282" s="9"/>
    </row>
    <row r="283" spans="1:13" x14ac:dyDescent="0.55000000000000004">
      <c r="A283" s="4" t="s">
        <v>6475</v>
      </c>
      <c r="B283" s="60">
        <v>1.5141E-2</v>
      </c>
      <c r="C283" s="60">
        <v>0.20243900000000001</v>
      </c>
      <c r="D283" s="60">
        <v>0.13792699999999999</v>
      </c>
      <c r="E283" s="4"/>
      <c r="F283" s="75">
        <v>44677.775827199075</v>
      </c>
      <c r="G283" s="4"/>
      <c r="H283" s="9"/>
      <c r="I283" s="9"/>
      <c r="J283" s="9"/>
      <c r="K283" s="9"/>
      <c r="L283" s="9"/>
      <c r="M283" s="9"/>
    </row>
    <row r="284" spans="1:13" x14ac:dyDescent="0.55000000000000004">
      <c r="A284" s="4" t="s">
        <v>6476</v>
      </c>
      <c r="B284" s="60">
        <v>-0.11247</v>
      </c>
      <c r="C284" s="60">
        <v>0.202323</v>
      </c>
      <c r="D284" s="60">
        <v>0.98803600000000003</v>
      </c>
      <c r="E284" s="4"/>
      <c r="F284" s="75">
        <v>44677.775827199075</v>
      </c>
      <c r="G284" s="4"/>
      <c r="H284" s="9"/>
      <c r="I284" s="9"/>
      <c r="J284" s="9"/>
      <c r="K284" s="9"/>
      <c r="L284" s="9"/>
      <c r="M284" s="9"/>
    </row>
    <row r="285" spans="1:13" x14ac:dyDescent="0.55000000000000004">
      <c r="A285" s="4" t="s">
        <v>6477</v>
      </c>
      <c r="B285" s="60">
        <v>1.5181999999999999E-2</v>
      </c>
      <c r="C285" s="60">
        <v>0.20250799999999999</v>
      </c>
      <c r="D285" s="60">
        <v>0.98796300000000004</v>
      </c>
      <c r="E285" s="4"/>
      <c r="F285" s="75">
        <v>44677.775827199075</v>
      </c>
      <c r="G285" s="4"/>
      <c r="H285" s="9"/>
      <c r="I285" s="9"/>
      <c r="J285" s="9"/>
      <c r="K285" s="9"/>
      <c r="L285" s="9"/>
      <c r="M285" s="9"/>
    </row>
    <row r="286" spans="1:13" x14ac:dyDescent="0.55000000000000004">
      <c r="A286" s="4" t="s">
        <v>6478</v>
      </c>
      <c r="B286" s="60">
        <v>-0.150869</v>
      </c>
      <c r="C286" s="60">
        <v>-0.16336200000000001</v>
      </c>
      <c r="D286" s="60">
        <v>-0.187751</v>
      </c>
      <c r="E286" s="4"/>
      <c r="F286" s="75">
        <v>44677.775827199075</v>
      </c>
      <c r="G286" s="4"/>
      <c r="H286" s="9"/>
      <c r="I286" s="9"/>
      <c r="J286" s="9"/>
      <c r="K286" s="9"/>
      <c r="L286" s="9"/>
      <c r="M286" s="9"/>
    </row>
    <row r="287" spans="1:13" x14ac:dyDescent="0.55000000000000004">
      <c r="A287" s="4" t="s">
        <v>6479</v>
      </c>
      <c r="B287" s="60">
        <v>-0.15102499999999999</v>
      </c>
      <c r="C287" s="60">
        <v>0.16364699999999999</v>
      </c>
      <c r="D287" s="60">
        <v>-0.18792</v>
      </c>
      <c r="E287" s="4"/>
      <c r="F287" s="75">
        <v>44677.775827199075</v>
      </c>
      <c r="G287" s="4"/>
      <c r="H287" s="9"/>
      <c r="I287" s="9"/>
      <c r="J287" s="9"/>
      <c r="K287" s="9"/>
      <c r="L287" s="9"/>
      <c r="M287" s="9"/>
    </row>
    <row r="288" spans="1:13" x14ac:dyDescent="0.55000000000000004">
      <c r="A288" s="4" t="s">
        <v>6480</v>
      </c>
      <c r="B288" s="60">
        <v>-0.150891</v>
      </c>
      <c r="C288" s="60">
        <v>-0.16342200000000001</v>
      </c>
      <c r="D288" s="60">
        <v>0.78733500000000001</v>
      </c>
      <c r="E288" s="4"/>
      <c r="F288" s="75">
        <v>44677.775827199075</v>
      </c>
      <c r="G288" s="4"/>
      <c r="H288" s="9"/>
      <c r="I288" s="9"/>
      <c r="J288" s="9"/>
      <c r="K288" s="9"/>
      <c r="L288" s="9"/>
      <c r="M288" s="9"/>
    </row>
    <row r="289" spans="1:13" x14ac:dyDescent="0.55000000000000004">
      <c r="A289" s="4" t="s">
        <v>6481</v>
      </c>
      <c r="B289" s="60">
        <v>-0.151006</v>
      </c>
      <c r="C289" s="60">
        <v>0.16373299999999999</v>
      </c>
      <c r="D289" s="60">
        <v>0.787192</v>
      </c>
      <c r="E289" s="4"/>
      <c r="F289" s="75">
        <v>44677.775827199075</v>
      </c>
      <c r="G289" s="4"/>
      <c r="H289" s="9"/>
      <c r="I289" s="9"/>
      <c r="J289" s="9"/>
      <c r="K289" s="9"/>
      <c r="L289" s="9"/>
      <c r="M289" s="9"/>
    </row>
    <row r="290" spans="1:13" x14ac:dyDescent="0.55000000000000004">
      <c r="A290" s="4" t="s">
        <v>6482</v>
      </c>
      <c r="B290" s="60">
        <v>0</v>
      </c>
      <c r="C290" s="60">
        <v>0</v>
      </c>
      <c r="D290" s="60">
        <v>0</v>
      </c>
      <c r="E290" s="4"/>
      <c r="F290" s="75">
        <v>44677.775827199075</v>
      </c>
      <c r="G290" s="4"/>
      <c r="H290" s="9"/>
      <c r="I290" s="9"/>
      <c r="J290" s="9"/>
      <c r="K290" s="9"/>
      <c r="L290" s="9"/>
      <c r="M290" s="9"/>
    </row>
    <row r="291" spans="1:13" x14ac:dyDescent="0.55000000000000004">
      <c r="A291" s="4" t="s">
        <v>6483</v>
      </c>
      <c r="B291" s="60">
        <v>-8.2000000000000007E-3</v>
      </c>
      <c r="C291" s="60">
        <v>-5.0000000000000004E-6</v>
      </c>
      <c r="D291" s="60">
        <v>0.13857900000000001</v>
      </c>
      <c r="E291" s="4"/>
      <c r="F291" s="75">
        <v>44677.775853935185</v>
      </c>
      <c r="G291" s="4"/>
      <c r="H291" s="9">
        <v>119.09500000000001</v>
      </c>
      <c r="I291" s="9">
        <v>119.072</v>
      </c>
      <c r="J291" s="9">
        <v>279.52300000000002</v>
      </c>
      <c r="K291" s="9">
        <f>H291-119</f>
        <v>9.5000000000013074E-2</v>
      </c>
      <c r="L291" s="9">
        <f>I291-119</f>
        <v>7.2000000000002728E-2</v>
      </c>
      <c r="M291" s="9">
        <f>J291-279.5</f>
        <v>2.3000000000024556E-2</v>
      </c>
    </row>
    <row r="292" spans="1:13" x14ac:dyDescent="0.55000000000000004">
      <c r="A292" s="4" t="s">
        <v>6484</v>
      </c>
      <c r="B292" s="60">
        <v>-0.112299</v>
      </c>
      <c r="C292" s="60">
        <v>0.20236699999999999</v>
      </c>
      <c r="D292" s="60">
        <v>-0.71143100000000004</v>
      </c>
      <c r="E292" s="4"/>
      <c r="F292" s="75">
        <v>44677.775853935185</v>
      </c>
      <c r="G292" s="4"/>
      <c r="H292" s="9"/>
      <c r="I292" s="9"/>
      <c r="J292" s="9"/>
      <c r="K292" s="9"/>
      <c r="L292" s="9"/>
      <c r="M292" s="9"/>
    </row>
    <row r="293" spans="1:13" x14ac:dyDescent="0.55000000000000004">
      <c r="A293" s="4" t="s">
        <v>6485</v>
      </c>
      <c r="B293" s="60">
        <v>1.5151E-2</v>
      </c>
      <c r="C293" s="60">
        <v>0.20235600000000001</v>
      </c>
      <c r="D293" s="60">
        <v>-0.71140800000000004</v>
      </c>
      <c r="E293" s="4"/>
      <c r="F293" s="75">
        <v>44677.775853935185</v>
      </c>
      <c r="G293" s="4"/>
      <c r="H293" s="9"/>
      <c r="I293" s="9"/>
      <c r="J293" s="9"/>
      <c r="K293" s="9"/>
      <c r="L293" s="9"/>
      <c r="M293" s="9"/>
    </row>
    <row r="294" spans="1:13" x14ac:dyDescent="0.55000000000000004">
      <c r="A294" s="4" t="s">
        <v>6486</v>
      </c>
      <c r="B294" s="60">
        <v>-0.11242099999999999</v>
      </c>
      <c r="C294" s="60">
        <v>0.202288</v>
      </c>
      <c r="D294" s="60">
        <v>0.138595</v>
      </c>
      <c r="E294" s="4"/>
      <c r="F294" s="75">
        <v>44677.775853935185</v>
      </c>
      <c r="G294" s="4"/>
      <c r="H294" s="9"/>
      <c r="I294" s="9"/>
      <c r="J294" s="9"/>
      <c r="K294" s="9"/>
      <c r="L294" s="9"/>
      <c r="M294" s="9"/>
    </row>
    <row r="295" spans="1:13" x14ac:dyDescent="0.55000000000000004">
      <c r="A295" s="4" t="s">
        <v>6487</v>
      </c>
      <c r="B295" s="60">
        <v>1.5100000000000001E-2</v>
      </c>
      <c r="C295" s="60">
        <v>0.202322</v>
      </c>
      <c r="D295" s="60">
        <v>0.13856599999999999</v>
      </c>
      <c r="E295" s="4"/>
      <c r="F295" s="75">
        <v>44677.775853935185</v>
      </c>
      <c r="G295" s="4"/>
      <c r="H295" s="9"/>
      <c r="I295" s="9"/>
      <c r="J295" s="9"/>
      <c r="K295" s="9"/>
      <c r="L295" s="9"/>
      <c r="M295" s="9"/>
    </row>
    <row r="296" spans="1:13" x14ac:dyDescent="0.55000000000000004">
      <c r="A296" s="4" t="s">
        <v>6488</v>
      </c>
      <c r="B296" s="60">
        <v>-0.11231099999999999</v>
      </c>
      <c r="C296" s="60">
        <v>0.20227600000000001</v>
      </c>
      <c r="D296" s="60">
        <v>0.98851800000000001</v>
      </c>
      <c r="E296" s="4"/>
      <c r="F296" s="75">
        <v>44677.775853935185</v>
      </c>
      <c r="G296" s="4"/>
      <c r="H296" s="9"/>
      <c r="I296" s="9"/>
      <c r="J296" s="9"/>
      <c r="K296" s="9"/>
      <c r="L296" s="9"/>
      <c r="M296" s="9"/>
    </row>
    <row r="297" spans="1:13" x14ac:dyDescent="0.55000000000000004">
      <c r="A297" s="4" t="s">
        <v>6489</v>
      </c>
      <c r="B297" s="60">
        <v>1.5122E-2</v>
      </c>
      <c r="C297" s="60">
        <v>0.20236100000000001</v>
      </c>
      <c r="D297" s="60">
        <v>0.98863900000000005</v>
      </c>
      <c r="E297" s="4"/>
      <c r="F297" s="75">
        <v>44677.775853935185</v>
      </c>
      <c r="G297" s="4"/>
      <c r="H297" s="9"/>
      <c r="I297" s="9"/>
      <c r="J297" s="9"/>
      <c r="K297" s="9"/>
      <c r="L297" s="9"/>
      <c r="M297" s="9"/>
    </row>
    <row r="298" spans="1:13" x14ac:dyDescent="0.55000000000000004">
      <c r="A298" s="4" t="s">
        <v>6490</v>
      </c>
      <c r="B298" s="60">
        <v>-0.150836</v>
      </c>
      <c r="C298" s="60">
        <v>-0.163578</v>
      </c>
      <c r="D298" s="60">
        <v>-0.18720999999999999</v>
      </c>
      <c r="E298" s="4"/>
      <c r="F298" s="75">
        <v>44677.775853935185</v>
      </c>
      <c r="G298" s="4"/>
      <c r="H298" s="9"/>
      <c r="I298" s="9"/>
      <c r="J298" s="9"/>
      <c r="K298" s="9"/>
      <c r="L298" s="9"/>
      <c r="M298" s="9"/>
    </row>
    <row r="299" spans="1:13" x14ac:dyDescent="0.55000000000000004">
      <c r="A299" s="4" t="s">
        <v>6491</v>
      </c>
      <c r="B299" s="60">
        <v>-0.15101400000000001</v>
      </c>
      <c r="C299" s="60">
        <v>0.16350500000000001</v>
      </c>
      <c r="D299" s="60">
        <v>-0.18738299999999999</v>
      </c>
      <c r="E299" s="4"/>
      <c r="F299" s="75">
        <v>44677.775853935185</v>
      </c>
      <c r="G299" s="4"/>
      <c r="H299" s="9"/>
      <c r="I299" s="9"/>
      <c r="J299" s="9"/>
      <c r="K299" s="9"/>
      <c r="L299" s="9"/>
      <c r="M299" s="9"/>
    </row>
    <row r="300" spans="1:13" x14ac:dyDescent="0.55000000000000004">
      <c r="A300" s="4" t="s">
        <v>6492</v>
      </c>
      <c r="B300" s="60">
        <v>-0.150808</v>
      </c>
      <c r="C300" s="60">
        <v>-0.16350700000000001</v>
      </c>
      <c r="D300" s="60">
        <v>0.78785300000000003</v>
      </c>
      <c r="E300" s="4"/>
      <c r="F300" s="75">
        <v>44677.775853935185</v>
      </c>
      <c r="G300" s="4"/>
      <c r="H300" s="9"/>
      <c r="I300" s="9"/>
      <c r="J300" s="9"/>
      <c r="K300" s="9"/>
      <c r="L300" s="9"/>
      <c r="M300" s="9"/>
    </row>
    <row r="301" spans="1:13" x14ac:dyDescent="0.55000000000000004">
      <c r="A301" s="4" t="s">
        <v>6493</v>
      </c>
      <c r="B301" s="60">
        <v>-0.150976</v>
      </c>
      <c r="C301" s="60">
        <v>0.163657</v>
      </c>
      <c r="D301" s="60">
        <v>0.78778899999999996</v>
      </c>
      <c r="E301" s="4"/>
      <c r="F301" s="75">
        <v>44677.775853935185</v>
      </c>
      <c r="G301" s="4"/>
      <c r="H301" s="9"/>
      <c r="I301" s="9"/>
      <c r="J301" s="9"/>
      <c r="K301" s="9"/>
      <c r="L301" s="9"/>
      <c r="M301" s="9"/>
    </row>
    <row r="302" spans="1:13" x14ac:dyDescent="0.55000000000000004">
      <c r="A302" s="4" t="s">
        <v>6494</v>
      </c>
      <c r="B302" s="60">
        <v>0</v>
      </c>
      <c r="C302" s="60">
        <v>0</v>
      </c>
      <c r="D302" s="60">
        <v>0</v>
      </c>
      <c r="E302" s="4"/>
      <c r="F302" s="75">
        <v>44677.775853935185</v>
      </c>
      <c r="G302" s="4"/>
      <c r="H302" s="9"/>
      <c r="I302" s="9"/>
      <c r="J302" s="9"/>
      <c r="K302" s="9"/>
      <c r="L302" s="9"/>
      <c r="M302" s="9"/>
    </row>
    <row r="303" spans="1:13" x14ac:dyDescent="0.55000000000000004">
      <c r="A303" s="4" t="s">
        <v>6495</v>
      </c>
      <c r="B303" s="60">
        <v>-8.1939999999999999E-3</v>
      </c>
      <c r="C303" s="60">
        <v>1.9999999999999999E-6</v>
      </c>
      <c r="D303" s="60">
        <v>0.13899800000000001</v>
      </c>
      <c r="E303" s="4"/>
      <c r="F303" s="75">
        <v>44677.775882291666</v>
      </c>
      <c r="G303" s="4"/>
      <c r="H303" s="9">
        <v>119.06700000000001</v>
      </c>
      <c r="I303" s="9">
        <v>119.09100000000001</v>
      </c>
      <c r="J303" s="9">
        <v>279.49200000000002</v>
      </c>
      <c r="K303" s="9">
        <f>H303-119</f>
        <v>6.7000000000007276E-2</v>
      </c>
      <c r="L303" s="9">
        <f>I303-119</f>
        <v>9.1000000000008185E-2</v>
      </c>
      <c r="M303" s="9">
        <f>J303-279.5</f>
        <v>-7.9999999999813554E-3</v>
      </c>
    </row>
    <row r="304" spans="1:13" x14ac:dyDescent="0.55000000000000004">
      <c r="A304" s="4" t="s">
        <v>6496</v>
      </c>
      <c r="B304" s="60">
        <v>-0.11239499999999999</v>
      </c>
      <c r="C304" s="60">
        <v>0.20224700000000001</v>
      </c>
      <c r="D304" s="60">
        <v>-0.71110700000000004</v>
      </c>
      <c r="E304" s="4"/>
      <c r="F304" s="75">
        <v>44677.775882291666</v>
      </c>
      <c r="G304" s="4"/>
      <c r="H304" s="9"/>
      <c r="I304" s="9"/>
      <c r="J304" s="9"/>
      <c r="K304" s="9"/>
      <c r="L304" s="9"/>
      <c r="M304" s="9"/>
    </row>
    <row r="305" spans="1:13" x14ac:dyDescent="0.55000000000000004">
      <c r="A305" s="4" t="s">
        <v>6497</v>
      </c>
      <c r="B305" s="60">
        <v>1.5158E-2</v>
      </c>
      <c r="C305" s="60">
        <v>0.20203699999999999</v>
      </c>
      <c r="D305" s="60">
        <v>-0.71103700000000003</v>
      </c>
      <c r="E305" s="4"/>
      <c r="F305" s="75">
        <v>44677.775882291666</v>
      </c>
      <c r="G305" s="4"/>
      <c r="H305" s="9"/>
      <c r="I305" s="9"/>
      <c r="J305" s="9"/>
      <c r="K305" s="9"/>
      <c r="L305" s="9"/>
      <c r="M305" s="9"/>
    </row>
    <row r="306" spans="1:13" x14ac:dyDescent="0.55000000000000004">
      <c r="A306" s="4" t="s">
        <v>6498</v>
      </c>
      <c r="B306" s="60">
        <v>-0.112414</v>
      </c>
      <c r="C306" s="60">
        <v>0.20199800000000001</v>
      </c>
      <c r="D306" s="60">
        <v>0.13892599999999999</v>
      </c>
      <c r="E306" s="4"/>
      <c r="F306" s="75">
        <v>44677.775882291666</v>
      </c>
      <c r="G306" s="4"/>
      <c r="H306" s="9"/>
      <c r="I306" s="9"/>
      <c r="J306" s="9"/>
      <c r="K306" s="9"/>
      <c r="L306" s="9"/>
      <c r="M306" s="9"/>
    </row>
    <row r="307" spans="1:13" x14ac:dyDescent="0.55000000000000004">
      <c r="A307" s="4" t="s">
        <v>6499</v>
      </c>
      <c r="B307" s="60">
        <v>1.5089999999999999E-2</v>
      </c>
      <c r="C307" s="60">
        <v>0.202375</v>
      </c>
      <c r="D307" s="60">
        <v>0.138985</v>
      </c>
      <c r="E307" s="4"/>
      <c r="F307" s="75">
        <v>44677.775882291666</v>
      </c>
      <c r="G307" s="4"/>
      <c r="H307" s="9"/>
      <c r="I307" s="9"/>
      <c r="J307" s="9"/>
      <c r="K307" s="9"/>
      <c r="L307" s="9"/>
      <c r="M307" s="9"/>
    </row>
    <row r="308" spans="1:13" x14ac:dyDescent="0.55000000000000004">
      <c r="A308" s="4" t="s">
        <v>6500</v>
      </c>
      <c r="B308" s="60">
        <v>-0.112343</v>
      </c>
      <c r="C308" s="60">
        <v>0.20233999999999999</v>
      </c>
      <c r="D308" s="60">
        <v>0.98894800000000005</v>
      </c>
      <c r="E308" s="4"/>
      <c r="F308" s="75">
        <v>44677.775882291666</v>
      </c>
      <c r="G308" s="4"/>
      <c r="H308" s="9"/>
      <c r="I308" s="9"/>
      <c r="J308" s="9"/>
      <c r="K308" s="9"/>
      <c r="L308" s="9"/>
      <c r="M308" s="9"/>
    </row>
    <row r="309" spans="1:13" x14ac:dyDescent="0.55000000000000004">
      <c r="A309" s="4" t="s">
        <v>6501</v>
      </c>
      <c r="B309" s="60">
        <v>1.5131E-2</v>
      </c>
      <c r="C309" s="60">
        <v>0.20239799999999999</v>
      </c>
      <c r="D309" s="60">
        <v>0.98904099999999995</v>
      </c>
      <c r="E309" s="4"/>
      <c r="F309" s="75">
        <v>44677.775882291666</v>
      </c>
      <c r="G309" s="4"/>
      <c r="H309" s="9"/>
      <c r="I309" s="9"/>
      <c r="J309" s="9"/>
      <c r="K309" s="9"/>
      <c r="L309" s="9"/>
      <c r="M309" s="9"/>
    </row>
    <row r="310" spans="1:13" x14ac:dyDescent="0.55000000000000004">
      <c r="A310" s="4" t="s">
        <v>6502</v>
      </c>
      <c r="B310" s="60">
        <v>-0.15090300000000001</v>
      </c>
      <c r="C310" s="60">
        <v>-0.16334199999999999</v>
      </c>
      <c r="D310" s="60">
        <v>-0.18690200000000001</v>
      </c>
      <c r="E310" s="4"/>
      <c r="F310" s="75">
        <v>44677.775882291666</v>
      </c>
      <c r="G310" s="4"/>
      <c r="H310" s="9"/>
      <c r="I310" s="9"/>
      <c r="J310" s="9"/>
      <c r="K310" s="9"/>
      <c r="L310" s="9"/>
      <c r="M310" s="9"/>
    </row>
    <row r="311" spans="1:13" x14ac:dyDescent="0.55000000000000004">
      <c r="A311" s="4" t="s">
        <v>6503</v>
      </c>
      <c r="B311" s="60">
        <v>-0.151031</v>
      </c>
      <c r="C311" s="60">
        <v>0.16359399999999999</v>
      </c>
      <c r="D311" s="60">
        <v>-0.18690699999999999</v>
      </c>
      <c r="E311" s="4"/>
      <c r="F311" s="75">
        <v>44677.775882291666</v>
      </c>
      <c r="G311" s="4"/>
      <c r="H311" s="9"/>
      <c r="I311" s="9"/>
      <c r="J311" s="9"/>
      <c r="K311" s="9"/>
      <c r="L311" s="9"/>
      <c r="M311" s="9"/>
    </row>
    <row r="312" spans="1:13" x14ac:dyDescent="0.55000000000000004">
      <c r="A312" s="4" t="s">
        <v>6504</v>
      </c>
      <c r="B312" s="60">
        <v>-0.15082899999999999</v>
      </c>
      <c r="C312" s="60">
        <v>-0.16340199999999999</v>
      </c>
      <c r="D312" s="60">
        <v>0.78823399999999999</v>
      </c>
      <c r="E312" s="4"/>
      <c r="F312" s="75">
        <v>44677.775882291666</v>
      </c>
      <c r="G312" s="4"/>
      <c r="H312" s="9"/>
      <c r="I312" s="9"/>
      <c r="J312" s="9"/>
      <c r="K312" s="9"/>
      <c r="L312" s="9"/>
      <c r="M312" s="9"/>
    </row>
    <row r="313" spans="1:13" x14ac:dyDescent="0.55000000000000004">
      <c r="A313" s="4" t="s">
        <v>6505</v>
      </c>
      <c r="B313" s="60">
        <v>-0.150979</v>
      </c>
      <c r="C313" s="60">
        <v>0.163686</v>
      </c>
      <c r="D313" s="60">
        <v>0.78797799999999996</v>
      </c>
      <c r="E313" s="4"/>
      <c r="F313" s="75">
        <v>44677.775882291666</v>
      </c>
      <c r="G313" s="4"/>
      <c r="H313" s="9"/>
      <c r="I313" s="9"/>
      <c r="J313" s="9"/>
      <c r="K313" s="9"/>
      <c r="L313" s="9"/>
      <c r="M313" s="9"/>
    </row>
    <row r="314" spans="1:13" x14ac:dyDescent="0.55000000000000004">
      <c r="A314" s="4" t="s">
        <v>6506</v>
      </c>
      <c r="B314" s="60">
        <v>0</v>
      </c>
      <c r="C314" s="60">
        <v>0</v>
      </c>
      <c r="D314" s="60">
        <v>0</v>
      </c>
      <c r="E314" s="4"/>
      <c r="F314" s="75">
        <v>44677.775882291666</v>
      </c>
      <c r="G314" s="4"/>
      <c r="H314" s="9"/>
      <c r="I314" s="9"/>
      <c r="J314" s="9"/>
      <c r="K314" s="9"/>
      <c r="L314" s="9"/>
      <c r="M314" s="9"/>
    </row>
    <row r="315" spans="1:13" x14ac:dyDescent="0.55000000000000004">
      <c r="A315" s="4" t="s">
        <v>6507</v>
      </c>
      <c r="B315" s="60">
        <v>-8.2050000000000005E-3</v>
      </c>
      <c r="C315" s="60">
        <v>-9.9999999999999995E-7</v>
      </c>
      <c r="D315" s="60">
        <v>0.138206</v>
      </c>
      <c r="E315" s="4"/>
      <c r="F315" s="75">
        <v>44677.775908333337</v>
      </c>
      <c r="G315" s="4"/>
      <c r="H315" s="9">
        <v>119.045</v>
      </c>
      <c r="I315" s="9">
        <v>119.057</v>
      </c>
      <c r="J315" s="9">
        <v>279.483</v>
      </c>
      <c r="K315" s="9">
        <f>H315-119</f>
        <v>4.5000000000001705E-2</v>
      </c>
      <c r="L315" s="9">
        <f>I315-119</f>
        <v>5.700000000000216E-2</v>
      </c>
      <c r="M315" s="9">
        <f>J315-279.5</f>
        <v>-1.6999999999995907E-2</v>
      </c>
    </row>
    <row r="316" spans="1:13" x14ac:dyDescent="0.55000000000000004">
      <c r="A316" s="4" t="s">
        <v>6508</v>
      </c>
      <c r="B316" s="60">
        <v>-0.112192</v>
      </c>
      <c r="C316" s="60">
        <v>0.202267</v>
      </c>
      <c r="D316" s="60">
        <v>-0.71191700000000002</v>
      </c>
      <c r="E316" s="4"/>
      <c r="F316" s="75">
        <v>44677.775908333337</v>
      </c>
      <c r="G316" s="4"/>
      <c r="H316" s="9"/>
      <c r="I316" s="9"/>
      <c r="J316" s="9"/>
      <c r="K316" s="9"/>
      <c r="L316" s="9"/>
      <c r="M316" s="9"/>
    </row>
    <row r="317" spans="1:13" x14ac:dyDescent="0.55000000000000004">
      <c r="A317" s="4" t="s">
        <v>6509</v>
      </c>
      <c r="B317" s="60">
        <v>1.5361E-2</v>
      </c>
      <c r="C317" s="60">
        <v>0.20233100000000001</v>
      </c>
      <c r="D317" s="60">
        <v>-0.71192900000000003</v>
      </c>
      <c r="E317" s="4"/>
      <c r="F317" s="75">
        <v>44677.775908333337</v>
      </c>
      <c r="G317" s="4"/>
      <c r="H317" s="9"/>
      <c r="I317" s="9"/>
      <c r="J317" s="9"/>
      <c r="K317" s="9"/>
      <c r="L317" s="9"/>
      <c r="M317" s="9"/>
    </row>
    <row r="318" spans="1:13" x14ac:dyDescent="0.55000000000000004">
      <c r="A318" s="4" t="s">
        <v>6510</v>
      </c>
      <c r="B318" s="60">
        <v>-0.112314</v>
      </c>
      <c r="C318" s="60">
        <v>0.20228199999999999</v>
      </c>
      <c r="D318" s="60">
        <v>0.13811000000000001</v>
      </c>
      <c r="E318" s="4"/>
      <c r="F318" s="75">
        <v>44677.775908333337</v>
      </c>
      <c r="G318" s="4"/>
      <c r="H318" s="9"/>
      <c r="I318" s="9"/>
      <c r="J318" s="9"/>
      <c r="K318" s="9"/>
      <c r="L318" s="9"/>
      <c r="M318" s="9"/>
    </row>
    <row r="319" spans="1:13" x14ac:dyDescent="0.55000000000000004">
      <c r="A319" s="4" t="s">
        <v>6511</v>
      </c>
      <c r="B319" s="60">
        <v>1.5240999999999999E-2</v>
      </c>
      <c r="C319" s="60">
        <v>0.202347</v>
      </c>
      <c r="D319" s="60">
        <v>0.138095</v>
      </c>
      <c r="E319" s="4"/>
      <c r="F319" s="75">
        <v>44677.775908333337</v>
      </c>
      <c r="G319" s="4"/>
      <c r="H319" s="9"/>
      <c r="I319" s="9"/>
      <c r="J319" s="9"/>
      <c r="K319" s="9"/>
      <c r="L319" s="9"/>
      <c r="M319" s="9"/>
    </row>
    <row r="320" spans="1:13" x14ac:dyDescent="0.55000000000000004">
      <c r="A320" s="4" t="s">
        <v>6512</v>
      </c>
      <c r="B320" s="60">
        <v>-0.112202</v>
      </c>
      <c r="C320" s="60">
        <v>0.20224900000000001</v>
      </c>
      <c r="D320" s="60">
        <v>0.98819599999999996</v>
      </c>
      <c r="E320" s="4"/>
      <c r="F320" s="75">
        <v>44677.775908333337</v>
      </c>
      <c r="G320" s="4"/>
      <c r="H320" s="9"/>
      <c r="I320" s="9"/>
      <c r="J320" s="9"/>
      <c r="K320" s="9"/>
      <c r="L320" s="9"/>
      <c r="M320" s="9"/>
    </row>
    <row r="321" spans="1:13" x14ac:dyDescent="0.55000000000000004">
      <c r="A321" s="4" t="s">
        <v>6513</v>
      </c>
      <c r="B321" s="60">
        <v>1.532E-2</v>
      </c>
      <c r="C321" s="60">
        <v>0.20233899999999999</v>
      </c>
      <c r="D321" s="60">
        <v>0.98813300000000004</v>
      </c>
      <c r="E321" s="4"/>
      <c r="F321" s="75">
        <v>44677.775908333337</v>
      </c>
      <c r="G321" s="4"/>
      <c r="H321" s="9"/>
      <c r="I321" s="9"/>
      <c r="J321" s="9"/>
      <c r="K321" s="9"/>
      <c r="L321" s="9"/>
      <c r="M321" s="9"/>
    </row>
    <row r="322" spans="1:13" x14ac:dyDescent="0.55000000000000004">
      <c r="A322" s="4" t="s">
        <v>6514</v>
      </c>
      <c r="B322" s="60">
        <v>-0.150945</v>
      </c>
      <c r="C322" s="60">
        <v>-0.16331699999999999</v>
      </c>
      <c r="D322" s="60">
        <v>-0.18765699999999999</v>
      </c>
      <c r="E322" s="4"/>
      <c r="F322" s="75">
        <v>44677.775908333337</v>
      </c>
      <c r="G322" s="4"/>
      <c r="H322" s="9"/>
      <c r="I322" s="9"/>
      <c r="J322" s="9"/>
      <c r="K322" s="9"/>
      <c r="L322" s="9"/>
      <c r="M322" s="9"/>
    </row>
    <row r="323" spans="1:13" x14ac:dyDescent="0.55000000000000004">
      <c r="A323" s="4" t="s">
        <v>6515</v>
      </c>
      <c r="B323" s="60">
        <v>-0.15099899999999999</v>
      </c>
      <c r="C323" s="60">
        <v>0.163468</v>
      </c>
      <c r="D323" s="60">
        <v>-0.18767500000000001</v>
      </c>
      <c r="E323" s="4"/>
      <c r="F323" s="75">
        <v>44677.775908333337</v>
      </c>
      <c r="G323" s="4"/>
      <c r="H323" s="9"/>
      <c r="I323" s="9"/>
      <c r="J323" s="9"/>
      <c r="K323" s="9"/>
      <c r="L323" s="9"/>
      <c r="M323" s="9"/>
    </row>
    <row r="324" spans="1:13" x14ac:dyDescent="0.55000000000000004">
      <c r="A324" s="4" t="s">
        <v>6516</v>
      </c>
      <c r="B324" s="60">
        <v>-0.150895</v>
      </c>
      <c r="C324" s="60">
        <v>-0.16331000000000001</v>
      </c>
      <c r="D324" s="60">
        <v>0.78743399999999997</v>
      </c>
      <c r="E324" s="4"/>
      <c r="F324" s="75">
        <v>44677.775908333337</v>
      </c>
      <c r="G324" s="4"/>
      <c r="H324" s="9"/>
      <c r="I324" s="9"/>
      <c r="J324" s="9"/>
      <c r="K324" s="9"/>
      <c r="L324" s="9"/>
      <c r="M324" s="9"/>
    </row>
    <row r="325" spans="1:13" x14ac:dyDescent="0.55000000000000004">
      <c r="A325" s="4" t="s">
        <v>6517</v>
      </c>
      <c r="B325" s="60">
        <v>-0.150949</v>
      </c>
      <c r="C325" s="60">
        <v>0.16348299999999999</v>
      </c>
      <c r="D325" s="60">
        <v>0.78739499999999996</v>
      </c>
      <c r="E325" s="4"/>
      <c r="F325" s="75">
        <v>44677.775908333337</v>
      </c>
      <c r="G325" s="4"/>
      <c r="H325" s="9"/>
      <c r="I325" s="9"/>
      <c r="J325" s="9"/>
      <c r="K325" s="9"/>
      <c r="L325" s="9"/>
      <c r="M325" s="9"/>
    </row>
    <row r="326" spans="1:13" x14ac:dyDescent="0.55000000000000004">
      <c r="A326" s="4" t="s">
        <v>6518</v>
      </c>
      <c r="B326" s="60">
        <v>0</v>
      </c>
      <c r="C326" s="60">
        <v>0</v>
      </c>
      <c r="D326" s="60">
        <v>0</v>
      </c>
      <c r="E326" s="4"/>
      <c r="F326" s="75">
        <v>44677.775908333337</v>
      </c>
      <c r="G326" s="4"/>
      <c r="H326" s="9"/>
      <c r="I326" s="9"/>
      <c r="J326" s="9"/>
      <c r="K326" s="9"/>
      <c r="L326" s="9"/>
      <c r="M326" s="9"/>
    </row>
    <row r="327" spans="1:13" x14ac:dyDescent="0.55000000000000004">
      <c r="A327" s="4" t="s">
        <v>6519</v>
      </c>
      <c r="B327" s="60">
        <v>-8.2050000000000005E-3</v>
      </c>
      <c r="C327" s="60">
        <v>-9.9999999999999995E-7</v>
      </c>
      <c r="D327" s="60">
        <v>0.138207</v>
      </c>
      <c r="E327" s="4"/>
      <c r="F327" s="75">
        <v>44677.775938194442</v>
      </c>
      <c r="G327" s="4"/>
      <c r="H327" s="9">
        <v>119.129</v>
      </c>
      <c r="I327" s="9">
        <v>119.134</v>
      </c>
      <c r="J327" s="9">
        <v>279.505</v>
      </c>
      <c r="K327" s="9">
        <f>H327-119</f>
        <v>0.12900000000000489</v>
      </c>
      <c r="L327" s="9">
        <f>I327-119</f>
        <v>0.13400000000000034</v>
      </c>
      <c r="M327" s="9">
        <f>J327-279.5</f>
        <v>4.9999999999954525E-3</v>
      </c>
    </row>
    <row r="328" spans="1:13" x14ac:dyDescent="0.55000000000000004">
      <c r="A328" s="4" t="s">
        <v>6520</v>
      </c>
      <c r="B328" s="60">
        <v>-0.11222</v>
      </c>
      <c r="C328" s="60">
        <v>0.20194200000000001</v>
      </c>
      <c r="D328" s="60">
        <v>-0.71187199999999995</v>
      </c>
      <c r="E328" s="4"/>
      <c r="F328" s="75">
        <v>44677.775938194442</v>
      </c>
      <c r="G328" s="4"/>
      <c r="H328" s="9"/>
      <c r="I328" s="9"/>
      <c r="J328" s="9"/>
      <c r="K328" s="9"/>
      <c r="L328" s="9"/>
      <c r="M328" s="9"/>
    </row>
    <row r="329" spans="1:13" x14ac:dyDescent="0.55000000000000004">
      <c r="A329" s="4" t="s">
        <v>6521</v>
      </c>
      <c r="B329" s="60">
        <v>1.5302E-2</v>
      </c>
      <c r="C329" s="60">
        <v>0.20204800000000001</v>
      </c>
      <c r="D329" s="60">
        <v>-0.71192299999999997</v>
      </c>
      <c r="E329" s="4"/>
      <c r="F329" s="75">
        <v>44677.775938194442</v>
      </c>
      <c r="G329" s="4"/>
      <c r="H329" s="9"/>
      <c r="I329" s="9"/>
      <c r="J329" s="9"/>
      <c r="K329" s="9"/>
      <c r="L329" s="9"/>
      <c r="M329" s="9"/>
    </row>
    <row r="330" spans="1:13" x14ac:dyDescent="0.55000000000000004">
      <c r="A330" s="4" t="s">
        <v>6522</v>
      </c>
      <c r="B330" s="60">
        <v>-0.11229600000000001</v>
      </c>
      <c r="C330" s="60">
        <v>0.20227999999999999</v>
      </c>
      <c r="D330" s="60">
        <v>0.138181</v>
      </c>
      <c r="E330" s="4"/>
      <c r="F330" s="75">
        <v>44677.775938194442</v>
      </c>
      <c r="G330" s="4"/>
      <c r="H330" s="9"/>
      <c r="I330" s="9"/>
      <c r="J330" s="9"/>
      <c r="K330" s="9"/>
      <c r="L330" s="9"/>
      <c r="M330" s="9"/>
    </row>
    <row r="331" spans="1:13" x14ac:dyDescent="0.55000000000000004">
      <c r="A331" s="4" t="s">
        <v>6523</v>
      </c>
      <c r="B331" s="60">
        <v>1.5203E-2</v>
      </c>
      <c r="C331" s="60">
        <v>0.20203599999999999</v>
      </c>
      <c r="D331" s="60">
        <v>0.13811999999999999</v>
      </c>
      <c r="E331" s="4"/>
      <c r="F331" s="75">
        <v>44677.775938194442</v>
      </c>
      <c r="G331" s="4"/>
      <c r="H331" s="9"/>
      <c r="I331" s="9"/>
      <c r="J331" s="9"/>
      <c r="K331" s="9"/>
      <c r="L331" s="9"/>
      <c r="M331" s="9"/>
    </row>
    <row r="332" spans="1:13" x14ac:dyDescent="0.55000000000000004">
      <c r="A332" s="4" t="s">
        <v>6524</v>
      </c>
      <c r="B332" s="60">
        <v>-0.112209</v>
      </c>
      <c r="C332" s="60">
        <v>0.20224200000000001</v>
      </c>
      <c r="D332" s="60">
        <v>0.988182</v>
      </c>
      <c r="E332" s="4"/>
      <c r="F332" s="75">
        <v>44677.775938194442</v>
      </c>
      <c r="G332" s="4"/>
      <c r="H332" s="9"/>
      <c r="I332" s="9"/>
      <c r="J332" s="9"/>
      <c r="K332" s="9"/>
      <c r="L332" s="9"/>
      <c r="M332" s="9"/>
    </row>
    <row r="333" spans="1:13" x14ac:dyDescent="0.55000000000000004">
      <c r="A333" s="4" t="s">
        <v>6525</v>
      </c>
      <c r="B333" s="60">
        <v>1.5323E-2</v>
      </c>
      <c r="C333" s="60">
        <v>0.20199</v>
      </c>
      <c r="D333" s="60">
        <v>0.98818899999999998</v>
      </c>
      <c r="E333" s="4"/>
      <c r="F333" s="75">
        <v>44677.775938194442</v>
      </c>
      <c r="G333" s="4"/>
      <c r="H333" s="9"/>
      <c r="I333" s="9"/>
      <c r="J333" s="9"/>
      <c r="K333" s="9"/>
      <c r="L333" s="9"/>
      <c r="M333" s="9"/>
    </row>
    <row r="334" spans="1:13" x14ac:dyDescent="0.55000000000000004">
      <c r="A334" s="4" t="s">
        <v>6526</v>
      </c>
      <c r="B334" s="60">
        <v>-0.150893</v>
      </c>
      <c r="C334" s="60">
        <v>-0.16339699999999999</v>
      </c>
      <c r="D334" s="60">
        <v>-0.187557</v>
      </c>
      <c r="E334" s="4"/>
      <c r="F334" s="75">
        <v>44677.775938194442</v>
      </c>
      <c r="G334" s="4"/>
      <c r="H334" s="9"/>
      <c r="I334" s="9"/>
      <c r="J334" s="9"/>
      <c r="K334" s="9"/>
      <c r="L334" s="9"/>
      <c r="M334" s="9"/>
    </row>
    <row r="335" spans="1:13" x14ac:dyDescent="0.55000000000000004">
      <c r="A335" s="4" t="s">
        <v>6527</v>
      </c>
      <c r="B335" s="60">
        <v>-0.151003</v>
      </c>
      <c r="C335" s="60">
        <v>0.16341800000000001</v>
      </c>
      <c r="D335" s="60">
        <v>-0.187671</v>
      </c>
      <c r="E335" s="4"/>
      <c r="F335" s="75">
        <v>44677.775938194442</v>
      </c>
      <c r="G335" s="4"/>
      <c r="H335" s="9"/>
      <c r="I335" s="9"/>
      <c r="J335" s="9"/>
      <c r="K335" s="9"/>
      <c r="L335" s="9"/>
      <c r="M335" s="9"/>
    </row>
    <row r="336" spans="1:13" x14ac:dyDescent="0.55000000000000004">
      <c r="A336" s="4" t="s">
        <v>6528</v>
      </c>
      <c r="B336" s="60">
        <v>-0.15085299999999999</v>
      </c>
      <c r="C336" s="60">
        <v>-0.16342699999999999</v>
      </c>
      <c r="D336" s="60">
        <v>0.78749100000000005</v>
      </c>
      <c r="E336" s="4"/>
      <c r="F336" s="75">
        <v>44677.775938194442</v>
      </c>
      <c r="G336" s="4"/>
      <c r="H336" s="9"/>
      <c r="I336" s="9"/>
      <c r="J336" s="9"/>
      <c r="K336" s="9"/>
      <c r="L336" s="9"/>
      <c r="M336" s="9"/>
    </row>
    <row r="337" spans="1:13" x14ac:dyDescent="0.55000000000000004">
      <c r="A337" s="4" t="s">
        <v>6529</v>
      </c>
      <c r="B337" s="60">
        <v>-0.15094299999999999</v>
      </c>
      <c r="C337" s="60">
        <v>0.16342000000000001</v>
      </c>
      <c r="D337" s="60">
        <v>0.78736600000000001</v>
      </c>
      <c r="E337" s="4"/>
      <c r="F337" s="75">
        <v>44677.775938194442</v>
      </c>
      <c r="G337" s="4"/>
      <c r="H337" s="9"/>
      <c r="I337" s="9"/>
      <c r="J337" s="9"/>
      <c r="K337" s="9"/>
      <c r="L337" s="9"/>
      <c r="M337" s="9"/>
    </row>
    <row r="338" spans="1:13" x14ac:dyDescent="0.55000000000000004">
      <c r="A338" s="4" t="s">
        <v>6530</v>
      </c>
      <c r="B338" s="60">
        <v>0</v>
      </c>
      <c r="C338" s="60">
        <v>0</v>
      </c>
      <c r="D338" s="60">
        <v>0</v>
      </c>
      <c r="E338" s="4"/>
      <c r="F338" s="75">
        <v>44677.775938194442</v>
      </c>
      <c r="G338" s="4"/>
      <c r="H338" s="9"/>
      <c r="I338" s="9"/>
      <c r="J338" s="9"/>
      <c r="K338" s="9"/>
      <c r="L338" s="9"/>
      <c r="M338" s="9"/>
    </row>
    <row r="339" spans="1:13" x14ac:dyDescent="0.55000000000000004">
      <c r="A339" s="4" t="s">
        <v>6531</v>
      </c>
      <c r="B339" s="60">
        <v>-8.1949999999999992E-3</v>
      </c>
      <c r="C339" s="60">
        <v>1.9999999999999999E-6</v>
      </c>
      <c r="D339" s="60">
        <v>0.13894100000000001</v>
      </c>
      <c r="E339" s="4"/>
      <c r="F339" s="75">
        <v>44677.775985300927</v>
      </c>
      <c r="G339" s="4"/>
      <c r="H339" s="9">
        <v>119.10299999999999</v>
      </c>
      <c r="I339" s="9">
        <v>119.123</v>
      </c>
      <c r="J339" s="9">
        <v>279.49</v>
      </c>
      <c r="K339" s="9">
        <f>H339-119</f>
        <v>0.10299999999999443</v>
      </c>
      <c r="L339" s="9">
        <f>I339-119</f>
        <v>0.12300000000000466</v>
      </c>
      <c r="M339" s="9">
        <f>J339-279.5</f>
        <v>-9.9999999999909051E-3</v>
      </c>
    </row>
    <row r="340" spans="1:13" x14ac:dyDescent="0.55000000000000004">
      <c r="A340" s="4" t="s">
        <v>6532</v>
      </c>
      <c r="B340" s="60">
        <v>-0.112195</v>
      </c>
      <c r="C340" s="60">
        <v>0.202263</v>
      </c>
      <c r="D340" s="60">
        <v>-0.71119200000000005</v>
      </c>
      <c r="E340" s="4"/>
      <c r="F340" s="75">
        <v>44677.775985300927</v>
      </c>
      <c r="G340" s="4"/>
      <c r="H340" s="9"/>
      <c r="I340" s="9"/>
      <c r="J340" s="9"/>
      <c r="K340" s="9"/>
      <c r="L340" s="9"/>
      <c r="M340" s="9"/>
    </row>
    <row r="341" spans="1:13" x14ac:dyDescent="0.55000000000000004">
      <c r="A341" s="4" t="s">
        <v>6533</v>
      </c>
      <c r="B341" s="60">
        <v>1.5292E-2</v>
      </c>
      <c r="C341" s="60">
        <v>0.20232600000000001</v>
      </c>
      <c r="D341" s="60">
        <v>-0.71106800000000003</v>
      </c>
      <c r="E341" s="4"/>
      <c r="F341" s="75">
        <v>44677.775985300927</v>
      </c>
      <c r="G341" s="4"/>
      <c r="H341" s="9"/>
      <c r="I341" s="9"/>
      <c r="J341" s="9"/>
      <c r="K341" s="9"/>
      <c r="L341" s="9"/>
      <c r="M341" s="9"/>
    </row>
    <row r="342" spans="1:13" x14ac:dyDescent="0.55000000000000004">
      <c r="A342" s="4" t="s">
        <v>6534</v>
      </c>
      <c r="B342" s="60">
        <v>-0.11225300000000001</v>
      </c>
      <c r="C342" s="60">
        <v>0.202294</v>
      </c>
      <c r="D342" s="60">
        <v>0.13889000000000001</v>
      </c>
      <c r="E342" s="4"/>
      <c r="F342" s="75">
        <v>44677.775985300927</v>
      </c>
      <c r="G342" s="4"/>
      <c r="H342" s="9"/>
      <c r="I342" s="9"/>
      <c r="J342" s="9"/>
      <c r="K342" s="9"/>
      <c r="L342" s="9"/>
      <c r="M342" s="9"/>
    </row>
    <row r="343" spans="1:13" x14ac:dyDescent="0.55000000000000004">
      <c r="A343" s="4" t="s">
        <v>6535</v>
      </c>
      <c r="B343" s="60">
        <v>1.5356E-2</v>
      </c>
      <c r="C343" s="60">
        <v>0.20255899999999999</v>
      </c>
      <c r="D343" s="60">
        <v>0.139068</v>
      </c>
      <c r="E343" s="4"/>
      <c r="F343" s="75">
        <v>44677.775985300927</v>
      </c>
      <c r="G343" s="4"/>
      <c r="H343" s="9"/>
      <c r="I343" s="9"/>
      <c r="J343" s="9"/>
      <c r="K343" s="9"/>
      <c r="L343" s="9"/>
      <c r="M343" s="9"/>
    </row>
    <row r="344" spans="1:13" x14ac:dyDescent="0.55000000000000004">
      <c r="A344" s="4" t="s">
        <v>6536</v>
      </c>
      <c r="B344" s="60">
        <v>-0.112217</v>
      </c>
      <c r="C344" s="60">
        <v>0.20228699999999999</v>
      </c>
      <c r="D344" s="60">
        <v>0.98897400000000002</v>
      </c>
      <c r="E344" s="4"/>
      <c r="F344" s="75">
        <v>44677.775985300927</v>
      </c>
      <c r="G344" s="4"/>
      <c r="H344" s="9"/>
      <c r="I344" s="9"/>
      <c r="J344" s="9"/>
      <c r="K344" s="9"/>
      <c r="L344" s="9"/>
      <c r="M344" s="9"/>
    </row>
    <row r="345" spans="1:13" x14ac:dyDescent="0.55000000000000004">
      <c r="A345" s="4" t="s">
        <v>6537</v>
      </c>
      <c r="B345" s="60">
        <v>1.5266E-2</v>
      </c>
      <c r="C345" s="60">
        <v>0.20205799999999999</v>
      </c>
      <c r="D345" s="60">
        <v>0.988927</v>
      </c>
      <c r="E345" s="4"/>
      <c r="F345" s="75">
        <v>44677.775985300927</v>
      </c>
      <c r="G345" s="4"/>
      <c r="H345" s="9"/>
      <c r="I345" s="9"/>
      <c r="J345" s="9"/>
      <c r="K345" s="9"/>
      <c r="L345" s="9"/>
      <c r="M345" s="9"/>
    </row>
    <row r="346" spans="1:13" x14ac:dyDescent="0.55000000000000004">
      <c r="A346" s="4" t="s">
        <v>6538</v>
      </c>
      <c r="B346" s="60">
        <v>-0.15088499999999999</v>
      </c>
      <c r="C346" s="60">
        <v>-0.16330900000000001</v>
      </c>
      <c r="D346" s="60">
        <v>-0.18682000000000001</v>
      </c>
      <c r="E346" s="4"/>
      <c r="F346" s="75">
        <v>44677.775985300927</v>
      </c>
      <c r="G346" s="4"/>
      <c r="H346" s="9"/>
      <c r="I346" s="9"/>
      <c r="J346" s="9"/>
      <c r="K346" s="9"/>
      <c r="L346" s="9"/>
      <c r="M346" s="9"/>
    </row>
    <row r="347" spans="1:13" x14ac:dyDescent="0.55000000000000004">
      <c r="A347" s="4" t="s">
        <v>6539</v>
      </c>
      <c r="B347" s="60">
        <v>-0.15096300000000001</v>
      </c>
      <c r="C347" s="60">
        <v>0.163659</v>
      </c>
      <c r="D347" s="60">
        <v>-0.18698999999999999</v>
      </c>
      <c r="E347" s="4"/>
      <c r="F347" s="75">
        <v>44677.775985300927</v>
      </c>
      <c r="G347" s="4"/>
      <c r="H347" s="9"/>
      <c r="I347" s="9"/>
      <c r="J347" s="9"/>
      <c r="K347" s="9"/>
      <c r="L347" s="9"/>
      <c r="M347" s="9"/>
    </row>
    <row r="348" spans="1:13" x14ac:dyDescent="0.55000000000000004">
      <c r="A348" s="4" t="s">
        <v>6540</v>
      </c>
      <c r="B348" s="60">
        <v>-0.15088399999999999</v>
      </c>
      <c r="C348" s="60">
        <v>-0.16351499999999999</v>
      </c>
      <c r="D348" s="60">
        <v>0.78825900000000004</v>
      </c>
      <c r="E348" s="4"/>
      <c r="F348" s="75">
        <v>44677.775985300927</v>
      </c>
      <c r="G348" s="4"/>
      <c r="H348" s="9"/>
      <c r="I348" s="9"/>
      <c r="J348" s="9"/>
      <c r="K348" s="9"/>
      <c r="L348" s="9"/>
      <c r="M348" s="9"/>
    </row>
    <row r="349" spans="1:13" x14ac:dyDescent="0.55000000000000004">
      <c r="A349" s="4" t="s">
        <v>6541</v>
      </c>
      <c r="B349" s="60">
        <v>-0.15095</v>
      </c>
      <c r="C349" s="60">
        <v>0.16350400000000001</v>
      </c>
      <c r="D349" s="60">
        <v>0.78819700000000004</v>
      </c>
      <c r="E349" s="4"/>
      <c r="F349" s="75">
        <v>44677.775985300927</v>
      </c>
      <c r="G349" s="4"/>
      <c r="H349" s="9"/>
      <c r="I349" s="9"/>
      <c r="J349" s="9"/>
      <c r="K349" s="9"/>
      <c r="L349" s="9"/>
      <c r="M349" s="9"/>
    </row>
    <row r="350" spans="1:13" x14ac:dyDescent="0.55000000000000004">
      <c r="A350" s="4" t="s">
        <v>6542</v>
      </c>
      <c r="B350" s="60">
        <v>0</v>
      </c>
      <c r="C350" s="60">
        <v>0</v>
      </c>
      <c r="D350" s="60">
        <v>0</v>
      </c>
      <c r="E350" s="4"/>
      <c r="F350" s="75">
        <v>44677.775985300927</v>
      </c>
      <c r="G350" s="4"/>
      <c r="H350" s="9"/>
      <c r="I350" s="9"/>
      <c r="J350" s="9"/>
      <c r="K350" s="9"/>
      <c r="L350" s="9"/>
      <c r="M350" s="9"/>
    </row>
    <row r="351" spans="1:13" x14ac:dyDescent="0.55000000000000004">
      <c r="A351" s="4" t="s">
        <v>6543</v>
      </c>
      <c r="B351" s="60">
        <v>-8.2059999999999998E-3</v>
      </c>
      <c r="C351" s="60">
        <v>-9.9999999999999995E-7</v>
      </c>
      <c r="D351" s="60">
        <v>0.138123</v>
      </c>
      <c r="E351" s="4"/>
      <c r="F351" s="75">
        <v>44677.776012152775</v>
      </c>
      <c r="G351" s="4"/>
      <c r="H351" s="9">
        <v>119.05300000000001</v>
      </c>
      <c r="I351" s="9">
        <v>119.139</v>
      </c>
      <c r="J351" s="9">
        <v>279.50299999999999</v>
      </c>
      <c r="K351" s="9">
        <f>H351-119</f>
        <v>5.3000000000011482E-2</v>
      </c>
      <c r="L351" s="9">
        <f>I351-119</f>
        <v>0.13899999999999579</v>
      </c>
      <c r="M351" s="9">
        <f>J351-279.5</f>
        <v>2.9999999999859028E-3</v>
      </c>
    </row>
    <row r="352" spans="1:13" x14ac:dyDescent="0.55000000000000004">
      <c r="A352" s="4" t="s">
        <v>6544</v>
      </c>
      <c r="B352" s="60">
        <v>-0.112259</v>
      </c>
      <c r="C352" s="60">
        <v>0.20228399999999999</v>
      </c>
      <c r="D352" s="60">
        <v>-0.71190200000000003</v>
      </c>
      <c r="E352" s="4"/>
      <c r="F352" s="75">
        <v>44677.776012152775</v>
      </c>
      <c r="G352" s="4"/>
      <c r="H352" s="9"/>
      <c r="I352" s="9"/>
      <c r="J352" s="9"/>
      <c r="K352" s="9"/>
      <c r="L352" s="9"/>
      <c r="M352" s="9"/>
    </row>
    <row r="353" spans="1:13" x14ac:dyDescent="0.55000000000000004">
      <c r="A353" s="4" t="s">
        <v>6545</v>
      </c>
      <c r="B353" s="60">
        <v>1.5269E-2</v>
      </c>
      <c r="C353" s="60">
        <v>0.20233499999999999</v>
      </c>
      <c r="D353" s="60">
        <v>-0.71200399999999997</v>
      </c>
      <c r="E353" s="4"/>
      <c r="F353" s="75">
        <v>44677.776012152775</v>
      </c>
      <c r="G353" s="4"/>
      <c r="H353" s="9"/>
      <c r="I353" s="9"/>
      <c r="J353" s="9"/>
      <c r="K353" s="9"/>
      <c r="L353" s="9"/>
      <c r="M353" s="9"/>
    </row>
    <row r="354" spans="1:13" x14ac:dyDescent="0.55000000000000004">
      <c r="A354" s="4" t="s">
        <v>6546</v>
      </c>
      <c r="B354" s="60">
        <v>-0.112291</v>
      </c>
      <c r="C354" s="60">
        <v>0.202293</v>
      </c>
      <c r="D354" s="60">
        <v>0.13802</v>
      </c>
      <c r="E354" s="4"/>
      <c r="F354" s="75">
        <v>44677.776012152775</v>
      </c>
      <c r="G354" s="4"/>
      <c r="H354" s="9"/>
      <c r="I354" s="9"/>
      <c r="J354" s="9"/>
      <c r="K354" s="9"/>
      <c r="L354" s="9"/>
      <c r="M354" s="9"/>
    </row>
    <row r="355" spans="1:13" x14ac:dyDescent="0.55000000000000004">
      <c r="A355" s="4" t="s">
        <v>6547</v>
      </c>
      <c r="B355" s="60">
        <v>1.5226E-2</v>
      </c>
      <c r="C355" s="60">
        <v>0.20235</v>
      </c>
      <c r="D355" s="60">
        <v>0.138102</v>
      </c>
      <c r="E355" s="4"/>
      <c r="F355" s="75">
        <v>44677.776012152775</v>
      </c>
      <c r="G355" s="4"/>
      <c r="H355" s="9"/>
      <c r="I355" s="9"/>
      <c r="J355" s="9"/>
      <c r="K355" s="9"/>
      <c r="L355" s="9"/>
      <c r="M355" s="9"/>
    </row>
    <row r="356" spans="1:13" x14ac:dyDescent="0.55000000000000004">
      <c r="A356" s="4" t="s">
        <v>6548</v>
      </c>
      <c r="B356" s="60">
        <v>-0.112287</v>
      </c>
      <c r="C356" s="60">
        <v>0.201927</v>
      </c>
      <c r="D356" s="60">
        <v>0.98807800000000001</v>
      </c>
      <c r="E356" s="4"/>
      <c r="F356" s="75">
        <v>44677.776012152775</v>
      </c>
      <c r="G356" s="4"/>
      <c r="H356" s="9"/>
      <c r="I356" s="9"/>
      <c r="J356" s="9"/>
      <c r="K356" s="9"/>
      <c r="L356" s="9"/>
      <c r="M356" s="9"/>
    </row>
    <row r="357" spans="1:13" x14ac:dyDescent="0.55000000000000004">
      <c r="A357" s="4" t="s">
        <v>6549</v>
      </c>
      <c r="B357" s="60">
        <v>1.5240999999999999E-2</v>
      </c>
      <c r="C357" s="60">
        <v>0.20230300000000001</v>
      </c>
      <c r="D357" s="60">
        <v>0.98807</v>
      </c>
      <c r="E357" s="4"/>
      <c r="F357" s="75">
        <v>44677.776012152775</v>
      </c>
      <c r="G357" s="4"/>
      <c r="H357" s="9"/>
      <c r="I357" s="9"/>
      <c r="J357" s="9"/>
      <c r="K357" s="9"/>
      <c r="L357" s="9"/>
      <c r="M357" s="9"/>
    </row>
    <row r="358" spans="1:13" x14ac:dyDescent="0.55000000000000004">
      <c r="A358" s="4" t="s">
        <v>6550</v>
      </c>
      <c r="B358" s="60">
        <v>-0.15087</v>
      </c>
      <c r="C358" s="60">
        <v>-0.16342300000000001</v>
      </c>
      <c r="D358" s="60">
        <v>-0.187807</v>
      </c>
      <c r="E358" s="4"/>
      <c r="F358" s="75">
        <v>44677.776012152775</v>
      </c>
      <c r="G358" s="4"/>
      <c r="H358" s="9"/>
      <c r="I358" s="9"/>
      <c r="J358" s="9"/>
      <c r="K358" s="9"/>
      <c r="L358" s="9"/>
      <c r="M358" s="9"/>
    </row>
    <row r="359" spans="1:13" x14ac:dyDescent="0.55000000000000004">
      <c r="A359" s="4" t="s">
        <v>6551</v>
      </c>
      <c r="B359" s="60">
        <v>-0.150976</v>
      </c>
      <c r="C359" s="60">
        <v>0.16353200000000001</v>
      </c>
      <c r="D359" s="60">
        <v>-0.18786900000000001</v>
      </c>
      <c r="E359" s="4"/>
      <c r="F359" s="75">
        <v>44677.776012152775</v>
      </c>
      <c r="G359" s="4"/>
      <c r="H359" s="9"/>
      <c r="I359" s="9"/>
      <c r="J359" s="9"/>
      <c r="K359" s="9"/>
      <c r="L359" s="9"/>
      <c r="M359" s="9"/>
    </row>
    <row r="360" spans="1:13" x14ac:dyDescent="0.55000000000000004">
      <c r="A360" s="4" t="s">
        <v>6552</v>
      </c>
      <c r="B360" s="60">
        <v>-0.150891</v>
      </c>
      <c r="C360" s="60">
        <v>-0.16354099999999999</v>
      </c>
      <c r="D360" s="60">
        <v>0.78718200000000005</v>
      </c>
      <c r="E360" s="4"/>
      <c r="F360" s="75">
        <v>44677.776012152775</v>
      </c>
      <c r="G360" s="4"/>
      <c r="H360" s="9"/>
      <c r="I360" s="9"/>
      <c r="J360" s="9"/>
      <c r="K360" s="9"/>
      <c r="L360" s="9"/>
      <c r="M360" s="9"/>
    </row>
    <row r="361" spans="1:13" x14ac:dyDescent="0.55000000000000004">
      <c r="A361" s="4" t="s">
        <v>6553</v>
      </c>
      <c r="B361" s="60">
        <v>-0.15098200000000001</v>
      </c>
      <c r="C361" s="60">
        <v>0.16345100000000001</v>
      </c>
      <c r="D361" s="60">
        <v>0.78726700000000005</v>
      </c>
      <c r="E361" s="4"/>
      <c r="F361" s="75">
        <v>44677.776012152775</v>
      </c>
      <c r="G361" s="4"/>
      <c r="H361" s="9"/>
      <c r="I361" s="9"/>
      <c r="J361" s="9"/>
      <c r="K361" s="9"/>
      <c r="L361" s="9"/>
      <c r="M361" s="9"/>
    </row>
    <row r="362" spans="1:13" x14ac:dyDescent="0.55000000000000004">
      <c r="A362" s="4" t="s">
        <v>6554</v>
      </c>
      <c r="B362" s="60">
        <v>0</v>
      </c>
      <c r="C362" s="60">
        <v>0</v>
      </c>
      <c r="D362" s="60">
        <v>0</v>
      </c>
      <c r="E362" s="4"/>
      <c r="F362" s="75">
        <v>44677.776012152775</v>
      </c>
      <c r="G362" s="4"/>
      <c r="H362" s="9"/>
      <c r="I362" s="9"/>
      <c r="J362" s="9"/>
      <c r="K362" s="9"/>
      <c r="L362" s="9"/>
      <c r="M362" s="9"/>
    </row>
    <row r="363" spans="1:13" x14ac:dyDescent="0.55000000000000004">
      <c r="A363" s="4" t="s">
        <v>6555</v>
      </c>
      <c r="B363" s="60">
        <v>-8.2000000000000007E-3</v>
      </c>
      <c r="C363" s="60">
        <v>3.0000000000000001E-6</v>
      </c>
      <c r="D363" s="60">
        <v>0.13861799999999999</v>
      </c>
      <c r="E363" s="4"/>
      <c r="F363" s="75">
        <v>44677.776038425924</v>
      </c>
      <c r="G363" s="4"/>
      <c r="H363" s="9">
        <v>119.00099999999999</v>
      </c>
      <c r="I363" s="9">
        <v>119.024</v>
      </c>
      <c r="J363" s="9">
        <v>279.505</v>
      </c>
      <c r="K363" s="9">
        <f>H363-119</f>
        <v>9.9999999999056399E-4</v>
      </c>
      <c r="L363" s="9">
        <f>I363-119</f>
        <v>2.4000000000000909E-2</v>
      </c>
      <c r="M363" s="9">
        <f>J363-279.5</f>
        <v>4.9999999999954525E-3</v>
      </c>
    </row>
    <row r="364" spans="1:13" x14ac:dyDescent="0.55000000000000004">
      <c r="A364" s="4" t="s">
        <v>6556</v>
      </c>
      <c r="B364" s="60">
        <v>-0.112233</v>
      </c>
      <c r="C364" s="60">
        <v>0.201906</v>
      </c>
      <c r="D364" s="60">
        <v>-0.71149899999999999</v>
      </c>
      <c r="E364" s="4"/>
      <c r="F364" s="75">
        <v>44677.776038425924</v>
      </c>
      <c r="G364" s="4"/>
      <c r="H364" s="9"/>
      <c r="I364" s="9"/>
      <c r="J364" s="9"/>
      <c r="K364" s="9"/>
      <c r="L364" s="9"/>
      <c r="M364" s="9"/>
    </row>
    <row r="365" spans="1:13" x14ac:dyDescent="0.55000000000000004">
      <c r="A365" s="4" t="s">
        <v>6557</v>
      </c>
      <c r="B365" s="60">
        <v>1.5343000000000001E-2</v>
      </c>
      <c r="C365" s="60">
        <v>0.202295</v>
      </c>
      <c r="D365" s="60">
        <v>-0.71154399999999995</v>
      </c>
      <c r="E365" s="4"/>
      <c r="F365" s="75">
        <v>44677.776038425924</v>
      </c>
      <c r="G365" s="4"/>
      <c r="H365" s="9"/>
      <c r="I365" s="9"/>
      <c r="J365" s="9"/>
      <c r="K365" s="9"/>
      <c r="L365" s="9"/>
      <c r="M365" s="9"/>
    </row>
    <row r="366" spans="1:13" x14ac:dyDescent="0.55000000000000004">
      <c r="A366" s="4" t="s">
        <v>6558</v>
      </c>
      <c r="B366" s="60">
        <v>-0.11228399999999999</v>
      </c>
      <c r="C366" s="60">
        <v>0.202233</v>
      </c>
      <c r="D366" s="60">
        <v>0.13856599999999999</v>
      </c>
      <c r="E366" s="4"/>
      <c r="F366" s="75">
        <v>44677.776038425924</v>
      </c>
      <c r="G366" s="4"/>
      <c r="H366" s="9"/>
      <c r="I366" s="9"/>
      <c r="J366" s="9"/>
      <c r="K366" s="9"/>
      <c r="L366" s="9"/>
      <c r="M366" s="9"/>
    </row>
    <row r="367" spans="1:13" x14ac:dyDescent="0.55000000000000004">
      <c r="A367" s="4" t="s">
        <v>6559</v>
      </c>
      <c r="B367" s="60">
        <v>1.5287E-2</v>
      </c>
      <c r="C367" s="60">
        <v>0.202317</v>
      </c>
      <c r="D367" s="60">
        <v>0.13858500000000001</v>
      </c>
      <c r="E367" s="4"/>
      <c r="F367" s="75">
        <v>44677.776038425924</v>
      </c>
      <c r="G367" s="4"/>
      <c r="H367" s="9"/>
      <c r="I367" s="9"/>
      <c r="J367" s="9"/>
      <c r="K367" s="9"/>
      <c r="L367" s="9"/>
      <c r="M367" s="9"/>
    </row>
    <row r="368" spans="1:13" x14ac:dyDescent="0.55000000000000004">
      <c r="A368" s="4" t="s">
        <v>6560</v>
      </c>
      <c r="B368" s="60">
        <v>-0.112263</v>
      </c>
      <c r="C368" s="60">
        <v>0.20222399999999999</v>
      </c>
      <c r="D368" s="60">
        <v>0.98861500000000002</v>
      </c>
      <c r="E368" s="4"/>
      <c r="F368" s="75">
        <v>44677.776038425924</v>
      </c>
      <c r="G368" s="4"/>
      <c r="H368" s="9"/>
      <c r="I368" s="9"/>
      <c r="J368" s="9"/>
      <c r="K368" s="9"/>
      <c r="L368" s="9"/>
      <c r="M368" s="9"/>
    </row>
    <row r="369" spans="1:13" x14ac:dyDescent="0.55000000000000004">
      <c r="A369" s="4" t="s">
        <v>6561</v>
      </c>
      <c r="B369" s="60">
        <v>1.5322000000000001E-2</v>
      </c>
      <c r="C369" s="60">
        <v>0.20206199999999999</v>
      </c>
      <c r="D369" s="60">
        <v>0.98857499999999998</v>
      </c>
      <c r="E369" s="4"/>
      <c r="F369" s="75">
        <v>44677.776038425924</v>
      </c>
      <c r="G369" s="4"/>
      <c r="H369" s="9"/>
      <c r="I369" s="9"/>
      <c r="J369" s="9"/>
      <c r="K369" s="9"/>
      <c r="L369" s="9"/>
      <c r="M369" s="9"/>
    </row>
    <row r="370" spans="1:13" x14ac:dyDescent="0.55000000000000004">
      <c r="A370" s="4" t="s">
        <v>6562</v>
      </c>
      <c r="B370" s="60">
        <v>-0.15063199999999999</v>
      </c>
      <c r="C370" s="60">
        <v>-0.16338800000000001</v>
      </c>
      <c r="D370" s="60">
        <v>-0.187221</v>
      </c>
      <c r="E370" s="4"/>
      <c r="F370" s="75">
        <v>44677.776038425924</v>
      </c>
      <c r="G370" s="4"/>
      <c r="H370" s="9"/>
      <c r="I370" s="9"/>
      <c r="J370" s="9"/>
      <c r="K370" s="9"/>
      <c r="L370" s="9"/>
      <c r="M370" s="9"/>
    </row>
    <row r="371" spans="1:13" x14ac:dyDescent="0.55000000000000004">
      <c r="A371" s="4" t="s">
        <v>6563</v>
      </c>
      <c r="B371" s="60">
        <v>-0.15102499999999999</v>
      </c>
      <c r="C371" s="60">
        <v>0.16348699999999999</v>
      </c>
      <c r="D371" s="60">
        <v>-0.18726499999999999</v>
      </c>
      <c r="E371" s="4"/>
      <c r="F371" s="75">
        <v>44677.776038425924</v>
      </c>
      <c r="G371" s="4"/>
      <c r="H371" s="9"/>
      <c r="I371" s="9"/>
      <c r="J371" s="9"/>
      <c r="K371" s="9"/>
      <c r="L371" s="9"/>
      <c r="M371" s="9"/>
    </row>
    <row r="372" spans="1:13" x14ac:dyDescent="0.55000000000000004">
      <c r="A372" s="4" t="s">
        <v>6564</v>
      </c>
      <c r="B372" s="60">
        <v>-0.150919</v>
      </c>
      <c r="C372" s="60">
        <v>-0.16334499999999999</v>
      </c>
      <c r="D372" s="60">
        <v>0.78782700000000006</v>
      </c>
      <c r="E372" s="4"/>
      <c r="F372" s="75">
        <v>44677.776038425924</v>
      </c>
      <c r="G372" s="4"/>
      <c r="H372" s="9"/>
      <c r="I372" s="9"/>
      <c r="J372" s="9"/>
      <c r="K372" s="9"/>
      <c r="L372" s="9"/>
      <c r="M372" s="9"/>
    </row>
    <row r="373" spans="1:13" x14ac:dyDescent="0.55000000000000004">
      <c r="A373" s="4" t="s">
        <v>6565</v>
      </c>
      <c r="B373" s="60">
        <v>-0.15062</v>
      </c>
      <c r="C373" s="60">
        <v>0.16347500000000001</v>
      </c>
      <c r="D373" s="60">
        <v>0.78777200000000003</v>
      </c>
      <c r="E373" s="4"/>
      <c r="F373" s="75">
        <v>44677.776038425924</v>
      </c>
      <c r="G373" s="4"/>
      <c r="H373" s="9"/>
      <c r="I373" s="9"/>
      <c r="J373" s="9"/>
      <c r="K373" s="9"/>
      <c r="L373" s="9"/>
      <c r="M373" s="9"/>
    </row>
    <row r="374" spans="1:13" x14ac:dyDescent="0.55000000000000004">
      <c r="A374" s="4" t="s">
        <v>6566</v>
      </c>
      <c r="B374" s="60">
        <v>0</v>
      </c>
      <c r="C374" s="60">
        <v>0</v>
      </c>
      <c r="D374" s="60">
        <v>0</v>
      </c>
      <c r="E374" s="4"/>
      <c r="F374" s="75">
        <v>44677.776038425924</v>
      </c>
      <c r="G374" s="4"/>
      <c r="H374" s="9"/>
      <c r="I374" s="9"/>
      <c r="J374" s="9"/>
      <c r="K374" s="9"/>
      <c r="L374" s="9"/>
      <c r="M374" s="9"/>
    </row>
    <row r="387" spans="1:13" x14ac:dyDescent="0.55000000000000004">
      <c r="A387" s="4" t="s">
        <v>6567</v>
      </c>
      <c r="B387" s="60">
        <v>-8.2070000000000008E-3</v>
      </c>
      <c r="C387" s="60">
        <v>0</v>
      </c>
      <c r="D387" s="60">
        <v>0.13809299999999999</v>
      </c>
      <c r="E387" s="4"/>
      <c r="F387" s="75">
        <v>44677.776066319442</v>
      </c>
      <c r="G387" s="4"/>
      <c r="H387" s="9">
        <v>119.17400000000001</v>
      </c>
      <c r="I387" s="9">
        <v>119.182</v>
      </c>
      <c r="J387" s="9">
        <v>279.52500000000003</v>
      </c>
      <c r="K387" s="9">
        <f>H387-119</f>
        <v>0.17400000000000659</v>
      </c>
      <c r="L387" s="9">
        <f>I387-119</f>
        <v>0.18200000000000216</v>
      </c>
      <c r="M387" s="9">
        <f>J387-279.5</f>
        <v>2.5000000000034106E-2</v>
      </c>
    </row>
    <row r="388" spans="1:13" x14ac:dyDescent="0.55000000000000004">
      <c r="A388" s="4" t="s">
        <v>6568</v>
      </c>
      <c r="B388" s="60">
        <v>-0.1123</v>
      </c>
      <c r="C388" s="60">
        <v>0.20227000000000001</v>
      </c>
      <c r="D388" s="60">
        <v>-0.71191400000000005</v>
      </c>
      <c r="E388" s="4"/>
      <c r="F388" s="75">
        <v>44677.776066319442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6569</v>
      </c>
      <c r="B389" s="60">
        <v>1.5151E-2</v>
      </c>
      <c r="C389" s="60">
        <v>0.20227100000000001</v>
      </c>
      <c r="D389" s="60">
        <v>-0.71191700000000002</v>
      </c>
      <c r="E389" s="4"/>
      <c r="F389" s="75">
        <v>44677.776066319442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6570</v>
      </c>
      <c r="B390" s="60">
        <v>-0.11240600000000001</v>
      </c>
      <c r="C390" s="60">
        <v>0.20226</v>
      </c>
      <c r="D390" s="60">
        <v>0.13814100000000001</v>
      </c>
      <c r="E390" s="4"/>
      <c r="F390" s="75">
        <v>44677.776066319442</v>
      </c>
      <c r="G390" s="4"/>
      <c r="H390" s="9"/>
      <c r="I390" s="9"/>
      <c r="J390" s="9"/>
      <c r="K390" s="9"/>
      <c r="L390" s="9"/>
      <c r="M390" s="9"/>
    </row>
    <row r="391" spans="1:13" x14ac:dyDescent="0.55000000000000004">
      <c r="A391" s="4" t="s">
        <v>6571</v>
      </c>
      <c r="B391" s="60">
        <v>1.5032E-2</v>
      </c>
      <c r="C391" s="60">
        <v>0.202292</v>
      </c>
      <c r="D391" s="60">
        <v>0.13800200000000001</v>
      </c>
      <c r="E391" s="4"/>
      <c r="F391" s="75">
        <v>44677.776066319442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6572</v>
      </c>
      <c r="B392" s="60">
        <v>-0.112331</v>
      </c>
      <c r="C392" s="60">
        <v>0.20227000000000001</v>
      </c>
      <c r="D392" s="60">
        <v>0.98811899999999997</v>
      </c>
      <c r="E392" s="4"/>
      <c r="F392" s="75">
        <v>44677.776066319442</v>
      </c>
      <c r="G392" s="4"/>
      <c r="H392" s="9"/>
      <c r="I392" s="9"/>
      <c r="J392" s="9"/>
      <c r="K392" s="9"/>
      <c r="L392" s="9"/>
      <c r="M392" s="9"/>
    </row>
    <row r="393" spans="1:13" x14ac:dyDescent="0.55000000000000004">
      <c r="A393" s="4" t="s">
        <v>6573</v>
      </c>
      <c r="B393" s="60">
        <v>1.5113E-2</v>
      </c>
      <c r="C393" s="60">
        <v>0.20231199999999999</v>
      </c>
      <c r="D393" s="60">
        <v>0.98818700000000004</v>
      </c>
      <c r="E393" s="4"/>
      <c r="F393" s="75">
        <v>44677.776066319442</v>
      </c>
      <c r="G393" s="4"/>
      <c r="H393" s="9"/>
      <c r="I393" s="9"/>
      <c r="J393" s="9"/>
      <c r="K393" s="9"/>
      <c r="L393" s="9"/>
      <c r="M393" s="9"/>
    </row>
    <row r="394" spans="1:13" x14ac:dyDescent="0.55000000000000004">
      <c r="A394" s="4" t="s">
        <v>6574</v>
      </c>
      <c r="B394" s="60">
        <v>-0.15082200000000001</v>
      </c>
      <c r="C394" s="60">
        <v>-0.163353</v>
      </c>
      <c r="D394" s="60">
        <v>-0.18767700000000001</v>
      </c>
      <c r="E394" s="4"/>
      <c r="F394" s="75">
        <v>44677.776066319442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6575</v>
      </c>
      <c r="B395" s="60">
        <v>-0.15105199999999999</v>
      </c>
      <c r="C395" s="60">
        <v>0.16345999999999999</v>
      </c>
      <c r="D395" s="60">
        <v>-0.18776200000000001</v>
      </c>
      <c r="E395" s="4"/>
      <c r="F395" s="75">
        <v>44677.776066319442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6576</v>
      </c>
      <c r="B396" s="60">
        <v>-0.15079699999999999</v>
      </c>
      <c r="C396" s="60">
        <v>-0.163384</v>
      </c>
      <c r="D396" s="60">
        <v>0.78728200000000004</v>
      </c>
      <c r="E396" s="4"/>
      <c r="F396" s="75">
        <v>44677.776066319442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6577</v>
      </c>
      <c r="B397" s="60">
        <v>-0.15102099999999999</v>
      </c>
      <c r="C397" s="60">
        <v>0.163438</v>
      </c>
      <c r="D397" s="60">
        <v>0.78731600000000002</v>
      </c>
      <c r="E397" s="4"/>
      <c r="F397" s="75">
        <v>44677.776066319442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6578</v>
      </c>
      <c r="B398" s="60">
        <v>0</v>
      </c>
      <c r="C398" s="60">
        <v>0</v>
      </c>
      <c r="D398" s="60">
        <v>0</v>
      </c>
      <c r="E398" s="4"/>
      <c r="F398" s="75">
        <v>44677.776066319442</v>
      </c>
      <c r="G398" s="4"/>
      <c r="H398" s="9"/>
      <c r="I398" s="9"/>
      <c r="J398" s="9"/>
      <c r="K398" s="9"/>
      <c r="L398" s="9"/>
      <c r="M398" s="9"/>
    </row>
    <row r="423" spans="1:13" x14ac:dyDescent="0.55000000000000004">
      <c r="A423" s="4" t="s">
        <v>6579</v>
      </c>
      <c r="B423" s="60">
        <v>-8.2030000000000002E-3</v>
      </c>
      <c r="C423" s="60">
        <v>5.0000000000000004E-6</v>
      </c>
      <c r="D423" s="60">
        <v>0.13836999999999999</v>
      </c>
      <c r="E423" s="4"/>
      <c r="F423" s="75">
        <v>44677.776095138892</v>
      </c>
      <c r="G423" s="4"/>
      <c r="H423" s="9">
        <v>119.107</v>
      </c>
      <c r="I423" s="9">
        <v>119.074</v>
      </c>
      <c r="J423" s="9">
        <v>279.51400000000001</v>
      </c>
      <c r="K423" s="9">
        <f>H423-119</f>
        <v>0.10699999999999932</v>
      </c>
      <c r="L423" s="9">
        <f>I423-119</f>
        <v>7.3999999999998067E-2</v>
      </c>
      <c r="M423" s="9">
        <f>J423-279.5</f>
        <v>1.4000000000010004E-2</v>
      </c>
    </row>
    <row r="424" spans="1:13" x14ac:dyDescent="0.55000000000000004">
      <c r="A424" s="4" t="s">
        <v>6580</v>
      </c>
      <c r="B424" s="60">
        <v>-0.11228100000000001</v>
      </c>
      <c r="C424" s="60">
        <v>0.20229</v>
      </c>
      <c r="D424" s="60">
        <v>-0.71166099999999999</v>
      </c>
      <c r="E424" s="4"/>
      <c r="F424" s="75">
        <v>44677.776095138892</v>
      </c>
      <c r="G424" s="4"/>
      <c r="H424" s="9"/>
      <c r="I424" s="9"/>
      <c r="J424" s="9"/>
      <c r="K424" s="9"/>
      <c r="L424" s="9"/>
      <c r="M424" s="9"/>
    </row>
    <row r="425" spans="1:13" x14ac:dyDescent="0.55000000000000004">
      <c r="A425" s="4" t="s">
        <v>6581</v>
      </c>
      <c r="B425" s="60">
        <v>1.52E-2</v>
      </c>
      <c r="C425" s="60">
        <v>0.20227200000000001</v>
      </c>
      <c r="D425" s="60">
        <v>-0.71167100000000005</v>
      </c>
      <c r="E425" s="4"/>
      <c r="F425" s="75">
        <v>44677.776095138892</v>
      </c>
      <c r="G425" s="4"/>
      <c r="H425" s="9"/>
      <c r="I425" s="9"/>
      <c r="J425" s="9"/>
      <c r="K425" s="9"/>
      <c r="L425" s="9"/>
      <c r="M425" s="9"/>
    </row>
    <row r="426" spans="1:13" x14ac:dyDescent="0.55000000000000004">
      <c r="A426" s="4" t="s">
        <v>6582</v>
      </c>
      <c r="B426" s="60">
        <v>-0.112275</v>
      </c>
      <c r="C426" s="60">
        <v>0.20197999999999999</v>
      </c>
      <c r="D426" s="60">
        <v>0.13839499999999999</v>
      </c>
      <c r="E426" s="4"/>
      <c r="F426" s="75">
        <v>44677.776095138892</v>
      </c>
      <c r="G426" s="4"/>
      <c r="H426" s="9"/>
      <c r="I426" s="9"/>
      <c r="J426" s="9"/>
      <c r="K426" s="9"/>
      <c r="L426" s="9"/>
      <c r="M426" s="9"/>
    </row>
    <row r="427" spans="1:13" x14ac:dyDescent="0.55000000000000004">
      <c r="A427" s="4" t="s">
        <v>6583</v>
      </c>
      <c r="B427" s="60">
        <v>1.5282E-2</v>
      </c>
      <c r="C427" s="60">
        <v>0.20231299999999999</v>
      </c>
      <c r="D427" s="60">
        <v>0.13834299999999999</v>
      </c>
      <c r="E427" s="4"/>
      <c r="F427" s="75">
        <v>44677.776095138892</v>
      </c>
      <c r="G427" s="4"/>
      <c r="H427" s="9"/>
      <c r="I427" s="9"/>
      <c r="J427" s="9"/>
      <c r="K427" s="9"/>
      <c r="L427" s="9"/>
      <c r="M427" s="9"/>
    </row>
    <row r="428" spans="1:13" x14ac:dyDescent="0.55000000000000004">
      <c r="A428" s="4" t="s">
        <v>6584</v>
      </c>
      <c r="B428" s="60">
        <v>-0.112276</v>
      </c>
      <c r="C428" s="60">
        <v>0.20202999999999999</v>
      </c>
      <c r="D428" s="60">
        <v>0.98843999999999999</v>
      </c>
      <c r="E428" s="4"/>
      <c r="F428" s="75">
        <v>44677.776095138892</v>
      </c>
      <c r="G428" s="4"/>
      <c r="H428" s="9"/>
      <c r="I428" s="9"/>
      <c r="J428" s="9"/>
      <c r="K428" s="9"/>
      <c r="L428" s="9"/>
      <c r="M428" s="9"/>
    </row>
    <row r="429" spans="1:13" x14ac:dyDescent="0.55000000000000004">
      <c r="A429" s="4" t="s">
        <v>6585</v>
      </c>
      <c r="B429" s="60">
        <v>1.5145E-2</v>
      </c>
      <c r="C429" s="60">
        <v>0.20203299999999999</v>
      </c>
      <c r="D429" s="60">
        <v>0.98833700000000002</v>
      </c>
      <c r="E429" s="4"/>
      <c r="F429" s="75">
        <v>44677.776095138892</v>
      </c>
      <c r="G429" s="4"/>
      <c r="H429" s="9"/>
      <c r="I429" s="9"/>
      <c r="J429" s="9"/>
      <c r="K429" s="9"/>
      <c r="L429" s="9"/>
      <c r="M429" s="9"/>
    </row>
    <row r="430" spans="1:13" x14ac:dyDescent="0.55000000000000004">
      <c r="A430" s="4" t="s">
        <v>6586</v>
      </c>
      <c r="B430" s="60">
        <v>-0.15084400000000001</v>
      </c>
      <c r="C430" s="60">
        <v>-0.16338900000000001</v>
      </c>
      <c r="D430" s="60">
        <v>-0.187416</v>
      </c>
      <c r="E430" s="4"/>
      <c r="F430" s="75">
        <v>44677.776095138892</v>
      </c>
      <c r="G430" s="4"/>
      <c r="H430" s="9"/>
      <c r="I430" s="9"/>
      <c r="J430" s="9"/>
      <c r="K430" s="9"/>
      <c r="L430" s="9"/>
      <c r="M430" s="9"/>
    </row>
    <row r="431" spans="1:13" x14ac:dyDescent="0.55000000000000004">
      <c r="A431" s="4" t="s">
        <v>6587</v>
      </c>
      <c r="B431" s="60">
        <v>-0.15095</v>
      </c>
      <c r="C431" s="60">
        <v>0.16348299999999999</v>
      </c>
      <c r="D431" s="60">
        <v>-0.187445</v>
      </c>
      <c r="E431" s="4"/>
      <c r="F431" s="75">
        <v>44677.776095138892</v>
      </c>
      <c r="G431" s="4"/>
      <c r="H431" s="9"/>
      <c r="I431" s="9"/>
      <c r="J431" s="9"/>
      <c r="K431" s="9"/>
      <c r="L431" s="9"/>
      <c r="M431" s="9"/>
    </row>
    <row r="432" spans="1:13" x14ac:dyDescent="0.55000000000000004">
      <c r="A432" s="4" t="s">
        <v>6588</v>
      </c>
      <c r="B432" s="60">
        <v>-0.150867</v>
      </c>
      <c r="C432" s="60">
        <v>-0.16340399999999999</v>
      </c>
      <c r="D432" s="60">
        <v>0.78758799999999995</v>
      </c>
      <c r="E432" s="4"/>
      <c r="F432" s="75">
        <v>44677.776095138892</v>
      </c>
      <c r="G432" s="4"/>
      <c r="H432" s="9"/>
      <c r="I432" s="9"/>
      <c r="J432" s="9"/>
      <c r="K432" s="9"/>
      <c r="L432" s="9"/>
      <c r="M432" s="9"/>
    </row>
    <row r="433" spans="1:13" x14ac:dyDescent="0.55000000000000004">
      <c r="A433" s="4" t="s">
        <v>6589</v>
      </c>
      <c r="B433" s="60">
        <v>-0.15065200000000001</v>
      </c>
      <c r="C433" s="60">
        <v>0.16350500000000001</v>
      </c>
      <c r="D433" s="60">
        <v>0.78754299999999999</v>
      </c>
      <c r="E433" s="4"/>
      <c r="F433" s="75">
        <v>44677.776095138892</v>
      </c>
      <c r="G433" s="4"/>
      <c r="H433" s="9"/>
      <c r="I433" s="9"/>
      <c r="J433" s="9"/>
      <c r="K433" s="9"/>
      <c r="L433" s="9"/>
      <c r="M433" s="9"/>
    </row>
    <row r="434" spans="1:13" x14ac:dyDescent="0.55000000000000004">
      <c r="A434" s="4" t="s">
        <v>6590</v>
      </c>
      <c r="B434" s="60">
        <v>0</v>
      </c>
      <c r="C434" s="60">
        <v>0</v>
      </c>
      <c r="D434" s="60">
        <v>0</v>
      </c>
      <c r="E434" s="4"/>
      <c r="F434" s="75">
        <v>44677.776095138892</v>
      </c>
      <c r="G434" s="4"/>
      <c r="H434" s="9"/>
      <c r="I434" s="9"/>
      <c r="J434" s="9"/>
      <c r="K434" s="9"/>
      <c r="L434" s="9"/>
      <c r="M434" s="9"/>
    </row>
    <row r="447" spans="1:13" x14ac:dyDescent="0.55000000000000004">
      <c r="A447" s="4" t="s">
        <v>6591</v>
      </c>
      <c r="B447" s="60">
        <v>-8.1969999999999994E-3</v>
      </c>
      <c r="C447" s="60">
        <v>9.9999999999999995E-7</v>
      </c>
      <c r="D447" s="60">
        <v>0.138791</v>
      </c>
      <c r="E447" s="4"/>
      <c r="F447" s="75">
        <v>44677.776121990741</v>
      </c>
      <c r="G447" s="4"/>
      <c r="H447" s="9">
        <v>119.122</v>
      </c>
      <c r="I447" s="9">
        <v>119.142</v>
      </c>
      <c r="J447" s="9">
        <v>279.45400000000001</v>
      </c>
      <c r="K447" s="9">
        <f>H447-119</f>
        <v>0.12199999999999989</v>
      </c>
      <c r="L447" s="9">
        <f>I447-119</f>
        <v>0.14199999999999591</v>
      </c>
      <c r="M447" s="9">
        <f>J447-279.5</f>
        <v>-4.5999999999992269E-2</v>
      </c>
    </row>
    <row r="448" spans="1:13" x14ac:dyDescent="0.55000000000000004">
      <c r="A448" s="4" t="s">
        <v>6592</v>
      </c>
      <c r="B448" s="60">
        <v>-0.11215700000000001</v>
      </c>
      <c r="C448" s="60">
        <v>0.20233100000000001</v>
      </c>
      <c r="D448" s="60">
        <v>-0.71124699999999996</v>
      </c>
      <c r="E448" s="4"/>
      <c r="F448" s="75">
        <v>44677.776121990741</v>
      </c>
      <c r="G448" s="4"/>
      <c r="H448" s="9"/>
      <c r="I448" s="9"/>
      <c r="J448" s="9"/>
      <c r="K448" s="9"/>
      <c r="L448" s="9"/>
      <c r="M448" s="9"/>
    </row>
    <row r="449" spans="1:13" x14ac:dyDescent="0.55000000000000004">
      <c r="A449" s="4" t="s">
        <v>6593</v>
      </c>
      <c r="B449" s="60">
        <v>1.5309E-2</v>
      </c>
      <c r="C449" s="60">
        <v>0.202346</v>
      </c>
      <c r="D449" s="60">
        <v>-0.71123199999999998</v>
      </c>
      <c r="E449" s="4"/>
      <c r="F449" s="75">
        <v>44677.776121990741</v>
      </c>
      <c r="G449" s="4"/>
      <c r="H449" s="9"/>
      <c r="I449" s="9"/>
      <c r="J449" s="9"/>
      <c r="K449" s="9"/>
      <c r="L449" s="9"/>
      <c r="M449" s="9"/>
    </row>
    <row r="450" spans="1:13" x14ac:dyDescent="0.55000000000000004">
      <c r="A450" s="4" t="s">
        <v>6594</v>
      </c>
      <c r="B450" s="60">
        <v>-0.112196</v>
      </c>
      <c r="C450" s="60">
        <v>0.20235300000000001</v>
      </c>
      <c r="D450" s="60">
        <v>0.13883300000000001</v>
      </c>
      <c r="E450" s="4"/>
      <c r="F450" s="75">
        <v>44677.776121990741</v>
      </c>
      <c r="G450" s="4"/>
      <c r="H450" s="9"/>
      <c r="I450" s="9"/>
      <c r="J450" s="9"/>
      <c r="K450" s="9"/>
      <c r="L450" s="9"/>
      <c r="M450" s="9"/>
    </row>
    <row r="451" spans="1:13" x14ac:dyDescent="0.55000000000000004">
      <c r="A451" s="4" t="s">
        <v>6595</v>
      </c>
      <c r="B451" s="60">
        <v>1.5103E-2</v>
      </c>
      <c r="C451" s="60">
        <v>0.20231399999999999</v>
      </c>
      <c r="D451" s="60">
        <v>0.138795</v>
      </c>
      <c r="E451" s="4"/>
      <c r="F451" s="75">
        <v>44677.776121990741</v>
      </c>
      <c r="G451" s="4"/>
      <c r="H451" s="9"/>
      <c r="I451" s="9"/>
      <c r="J451" s="9"/>
      <c r="K451" s="9"/>
      <c r="L451" s="9"/>
      <c r="M451" s="9"/>
    </row>
    <row r="452" spans="1:13" x14ac:dyDescent="0.55000000000000004">
      <c r="A452" s="4" t="s">
        <v>6596</v>
      </c>
      <c r="B452" s="60">
        <v>-0.11221</v>
      </c>
      <c r="C452" s="60">
        <v>0.20206399999999999</v>
      </c>
      <c r="D452" s="60">
        <v>0.98883799999999999</v>
      </c>
      <c r="E452" s="4"/>
      <c r="F452" s="75">
        <v>44677.776121990741</v>
      </c>
      <c r="G452" s="4"/>
      <c r="H452" s="9"/>
      <c r="I452" s="9"/>
      <c r="J452" s="9"/>
      <c r="K452" s="9"/>
      <c r="L452" s="9"/>
      <c r="M452" s="9"/>
    </row>
    <row r="453" spans="1:13" x14ac:dyDescent="0.55000000000000004">
      <c r="A453" s="4" t="s">
        <v>6597</v>
      </c>
      <c r="B453" s="60">
        <v>1.5245999999999999E-2</v>
      </c>
      <c r="C453" s="60">
        <v>0.202347</v>
      </c>
      <c r="D453" s="60">
        <v>0.98883200000000004</v>
      </c>
      <c r="E453" s="4"/>
      <c r="F453" s="75">
        <v>44677.776121990741</v>
      </c>
      <c r="G453" s="4"/>
      <c r="H453" s="9"/>
      <c r="I453" s="9"/>
      <c r="J453" s="9"/>
      <c r="K453" s="9"/>
      <c r="L453" s="9"/>
      <c r="M453" s="9"/>
    </row>
    <row r="454" spans="1:13" x14ac:dyDescent="0.55000000000000004">
      <c r="A454" s="4" t="s">
        <v>6598</v>
      </c>
      <c r="B454" s="60">
        <v>-0.150807</v>
      </c>
      <c r="C454" s="60">
        <v>-0.163296</v>
      </c>
      <c r="D454" s="60">
        <v>-0.18709899999999999</v>
      </c>
      <c r="E454" s="4"/>
      <c r="F454" s="75">
        <v>44677.776121990741</v>
      </c>
      <c r="G454" s="4"/>
      <c r="H454" s="9"/>
      <c r="I454" s="9"/>
      <c r="J454" s="9"/>
      <c r="K454" s="9"/>
      <c r="L454" s="9"/>
      <c r="M454" s="9"/>
    </row>
    <row r="455" spans="1:13" x14ac:dyDescent="0.55000000000000004">
      <c r="A455" s="4" t="s">
        <v>6599</v>
      </c>
      <c r="B455" s="60">
        <v>-0.15062999999999999</v>
      </c>
      <c r="C455" s="60">
        <v>0.163605</v>
      </c>
      <c r="D455" s="60">
        <v>-0.18707399999999999</v>
      </c>
      <c r="E455" s="4"/>
      <c r="F455" s="75">
        <v>44677.776121990741</v>
      </c>
      <c r="G455" s="4"/>
      <c r="H455" s="9"/>
      <c r="I455" s="9"/>
      <c r="J455" s="9"/>
      <c r="K455" s="9"/>
      <c r="L455" s="9"/>
      <c r="M455" s="9"/>
    </row>
    <row r="456" spans="1:13" x14ac:dyDescent="0.55000000000000004">
      <c r="A456" s="4" t="s">
        <v>6600</v>
      </c>
      <c r="B456" s="60">
        <v>-0.15079600000000001</v>
      </c>
      <c r="C456" s="60">
        <v>-0.16328500000000001</v>
      </c>
      <c r="D456" s="60">
        <v>0.78797600000000001</v>
      </c>
      <c r="E456" s="4"/>
      <c r="F456" s="75">
        <v>44677.776121990741</v>
      </c>
      <c r="G456" s="4"/>
      <c r="H456" s="9"/>
      <c r="I456" s="9"/>
      <c r="J456" s="9"/>
      <c r="K456" s="9"/>
      <c r="L456" s="9"/>
      <c r="M456" s="9"/>
    </row>
    <row r="457" spans="1:13" x14ac:dyDescent="0.55000000000000004">
      <c r="A457" s="4" t="s">
        <v>6601</v>
      </c>
      <c r="B457" s="60">
        <v>-0.15093200000000001</v>
      </c>
      <c r="C457" s="60">
        <v>0.16351199999999999</v>
      </c>
      <c r="D457" s="60">
        <v>0.78801200000000005</v>
      </c>
      <c r="E457" s="4"/>
      <c r="F457" s="75">
        <v>44677.776121990741</v>
      </c>
      <c r="G457" s="4"/>
      <c r="H457" s="9"/>
      <c r="I457" s="9"/>
      <c r="J457" s="9"/>
      <c r="K457" s="9"/>
      <c r="L457" s="9"/>
      <c r="M457" s="9"/>
    </row>
    <row r="458" spans="1:13" x14ac:dyDescent="0.55000000000000004">
      <c r="A458" s="4" t="s">
        <v>6602</v>
      </c>
      <c r="B458" s="60">
        <v>0</v>
      </c>
      <c r="C458" s="60">
        <v>0</v>
      </c>
      <c r="D458" s="60">
        <v>0</v>
      </c>
      <c r="E458" s="4"/>
      <c r="F458" s="75">
        <v>44677.776121990741</v>
      </c>
      <c r="G458" s="4"/>
      <c r="H458" s="9"/>
      <c r="I458" s="9"/>
      <c r="J458" s="9"/>
      <c r="K458" s="9"/>
      <c r="L458" s="9"/>
      <c r="M458" s="9"/>
    </row>
    <row r="459" spans="1:13" x14ac:dyDescent="0.55000000000000004">
      <c r="A459" s="4" t="s">
        <v>6603</v>
      </c>
      <c r="B459" s="60">
        <v>-8.2000000000000007E-3</v>
      </c>
      <c r="C459" s="60">
        <v>5.0000000000000004E-6</v>
      </c>
      <c r="D459" s="60">
        <v>0.13861799999999999</v>
      </c>
      <c r="E459" s="4"/>
      <c r="F459" s="75">
        <v>44677.776151041668</v>
      </c>
      <c r="G459" s="4"/>
      <c r="H459" s="9">
        <v>119.041</v>
      </c>
      <c r="I459" s="9">
        <v>119.02699999999999</v>
      </c>
      <c r="J459" s="9">
        <v>279.51599999999996</v>
      </c>
      <c r="K459" s="9">
        <f>H459-119</f>
        <v>4.0999999999996817E-2</v>
      </c>
      <c r="L459" s="9">
        <f>I459-119</f>
        <v>2.6999999999986812E-2</v>
      </c>
      <c r="M459" s="9">
        <f>J459-279.5</f>
        <v>1.5999999999962711E-2</v>
      </c>
    </row>
    <row r="460" spans="1:13" x14ac:dyDescent="0.55000000000000004">
      <c r="A460" s="4" t="s">
        <v>6604</v>
      </c>
      <c r="B460" s="60">
        <v>-0.11225599999999999</v>
      </c>
      <c r="C460" s="60">
        <v>0.202291</v>
      </c>
      <c r="D460" s="60">
        <v>-0.71140599999999998</v>
      </c>
      <c r="E460" s="4"/>
      <c r="F460" s="75">
        <v>44677.776151041668</v>
      </c>
      <c r="G460" s="4"/>
      <c r="H460" s="9"/>
      <c r="I460" s="9"/>
      <c r="J460" s="9"/>
      <c r="K460" s="9"/>
      <c r="L460" s="9"/>
      <c r="M460" s="9"/>
    </row>
    <row r="461" spans="1:13" x14ac:dyDescent="0.55000000000000004">
      <c r="A461" s="4" t="s">
        <v>6605</v>
      </c>
      <c r="B461" s="60">
        <v>1.5236E-2</v>
      </c>
      <c r="C461" s="60">
        <v>0.20227999999999999</v>
      </c>
      <c r="D461" s="60">
        <v>-0.71142399999999995</v>
      </c>
      <c r="E461" s="4"/>
      <c r="F461" s="75">
        <v>44677.776151041668</v>
      </c>
      <c r="G461" s="4"/>
      <c r="H461" s="9"/>
      <c r="I461" s="9"/>
      <c r="J461" s="9"/>
      <c r="K461" s="9"/>
      <c r="L461" s="9"/>
      <c r="M461" s="9"/>
    </row>
    <row r="462" spans="1:13" x14ac:dyDescent="0.55000000000000004">
      <c r="A462" s="4" t="s">
        <v>6606</v>
      </c>
      <c r="B462" s="60">
        <v>-0.112209</v>
      </c>
      <c r="C462" s="60">
        <v>0.20231199999999999</v>
      </c>
      <c r="D462" s="60">
        <v>0.13861799999999999</v>
      </c>
      <c r="E462" s="4"/>
      <c r="F462" s="75">
        <v>44677.776151041668</v>
      </c>
      <c r="G462" s="4"/>
      <c r="H462" s="9"/>
      <c r="I462" s="9"/>
      <c r="J462" s="9"/>
      <c r="K462" s="9"/>
      <c r="L462" s="9"/>
      <c r="M462" s="9"/>
    </row>
    <row r="463" spans="1:13" x14ac:dyDescent="0.55000000000000004">
      <c r="A463" s="4" t="s">
        <v>6607</v>
      </c>
      <c r="B463" s="60">
        <v>1.5301E-2</v>
      </c>
      <c r="C463" s="60">
        <v>0.20227300000000001</v>
      </c>
      <c r="D463" s="60">
        <v>0.13858999999999999</v>
      </c>
      <c r="E463" s="4"/>
      <c r="F463" s="75">
        <v>44677.776151041668</v>
      </c>
      <c r="G463" s="4"/>
      <c r="H463" s="9"/>
      <c r="I463" s="9"/>
      <c r="J463" s="9"/>
      <c r="K463" s="9"/>
      <c r="L463" s="9"/>
      <c r="M463" s="9"/>
    </row>
    <row r="464" spans="1:13" x14ac:dyDescent="0.55000000000000004">
      <c r="A464" s="4" t="s">
        <v>6608</v>
      </c>
      <c r="B464" s="60">
        <v>-0.112298</v>
      </c>
      <c r="C464" s="60">
        <v>0.201986</v>
      </c>
      <c r="D464" s="60">
        <v>0.98875900000000005</v>
      </c>
      <c r="E464" s="4"/>
      <c r="F464" s="75">
        <v>44677.776151041668</v>
      </c>
      <c r="G464" s="4"/>
      <c r="H464" s="9"/>
      <c r="I464" s="9"/>
      <c r="J464" s="9"/>
      <c r="K464" s="9"/>
      <c r="L464" s="9"/>
      <c r="M464" s="9"/>
    </row>
    <row r="465" spans="1:13" x14ac:dyDescent="0.55000000000000004">
      <c r="A465" s="4" t="s">
        <v>6609</v>
      </c>
      <c r="B465" s="60">
        <v>1.5202E-2</v>
      </c>
      <c r="C465" s="60">
        <v>0.20203699999999999</v>
      </c>
      <c r="D465" s="60">
        <v>0.98868699999999998</v>
      </c>
      <c r="E465" s="4"/>
      <c r="F465" s="75">
        <v>44677.776151041668</v>
      </c>
      <c r="G465" s="4"/>
      <c r="H465" s="9"/>
      <c r="I465" s="9"/>
      <c r="J465" s="9"/>
      <c r="K465" s="9"/>
      <c r="L465" s="9"/>
      <c r="M465" s="9"/>
    </row>
    <row r="466" spans="1:13" x14ac:dyDescent="0.55000000000000004">
      <c r="A466" s="4" t="s">
        <v>6610</v>
      </c>
      <c r="B466" s="60">
        <v>-0.15082699999999999</v>
      </c>
      <c r="C466" s="60">
        <v>-0.16331799999999999</v>
      </c>
      <c r="D466" s="60">
        <v>-0.18717800000000001</v>
      </c>
      <c r="E466" s="4"/>
      <c r="F466" s="75">
        <v>44677.776151041668</v>
      </c>
      <c r="G466" s="4"/>
      <c r="H466" s="9"/>
      <c r="I466" s="9"/>
      <c r="J466" s="9"/>
      <c r="K466" s="9"/>
      <c r="L466" s="9"/>
      <c r="M466" s="9"/>
    </row>
    <row r="467" spans="1:13" x14ac:dyDescent="0.55000000000000004">
      <c r="A467" s="4" t="s">
        <v>6611</v>
      </c>
      <c r="B467" s="60">
        <v>-0.15091099999999999</v>
      </c>
      <c r="C467" s="60">
        <v>0.163494</v>
      </c>
      <c r="D467" s="60">
        <v>-0.18726000000000001</v>
      </c>
      <c r="E467" s="4"/>
      <c r="F467" s="75">
        <v>44677.776151041668</v>
      </c>
      <c r="G467" s="4"/>
      <c r="H467" s="9"/>
      <c r="I467" s="9"/>
      <c r="J467" s="9"/>
      <c r="K467" s="9"/>
      <c r="L467" s="9"/>
      <c r="M467" s="9"/>
    </row>
    <row r="468" spans="1:13" x14ac:dyDescent="0.55000000000000004">
      <c r="A468" s="4" t="s">
        <v>6612</v>
      </c>
      <c r="B468" s="60">
        <v>-0.150586</v>
      </c>
      <c r="C468" s="60">
        <v>-0.16339100000000001</v>
      </c>
      <c r="D468" s="60">
        <v>0.78787600000000002</v>
      </c>
      <c r="E468" s="4"/>
      <c r="F468" s="75">
        <v>44677.776151041668</v>
      </c>
      <c r="G468" s="4"/>
      <c r="H468" s="9"/>
      <c r="I468" s="9"/>
      <c r="J468" s="9"/>
      <c r="K468" s="9"/>
      <c r="L468" s="9"/>
      <c r="M468" s="9"/>
    </row>
    <row r="469" spans="1:13" x14ac:dyDescent="0.55000000000000004">
      <c r="A469" s="4" t="s">
        <v>6613</v>
      </c>
      <c r="B469" s="60">
        <v>-0.15090100000000001</v>
      </c>
      <c r="C469" s="60">
        <v>0.16347200000000001</v>
      </c>
      <c r="D469" s="60">
        <v>0.78784900000000002</v>
      </c>
      <c r="E469" s="4"/>
      <c r="F469" s="75">
        <v>44677.776151041668</v>
      </c>
      <c r="G469" s="4"/>
      <c r="H469" s="9"/>
      <c r="I469" s="9"/>
      <c r="J469" s="9"/>
      <c r="K469" s="9"/>
      <c r="L469" s="9"/>
      <c r="M469" s="9"/>
    </row>
    <row r="470" spans="1:13" x14ac:dyDescent="0.55000000000000004">
      <c r="A470" s="4" t="s">
        <v>6614</v>
      </c>
      <c r="B470" s="60">
        <v>0</v>
      </c>
      <c r="C470" s="60">
        <v>0</v>
      </c>
      <c r="D470" s="60">
        <v>0</v>
      </c>
      <c r="E470" s="4"/>
      <c r="F470" s="75">
        <v>44677.776151041668</v>
      </c>
      <c r="G470" s="4"/>
      <c r="H470" s="9"/>
      <c r="I470" s="9"/>
      <c r="J470" s="9"/>
      <c r="K470" s="9"/>
      <c r="L470" s="9"/>
      <c r="M470" s="9"/>
    </row>
    <row r="471" spans="1:13" x14ac:dyDescent="0.55000000000000004">
      <c r="A471" s="4" t="s">
        <v>6615</v>
      </c>
      <c r="B471" s="60">
        <v>-8.2019999999999992E-3</v>
      </c>
      <c r="C471" s="60">
        <v>3.0000000000000001E-6</v>
      </c>
      <c r="D471" s="60">
        <v>0.138403</v>
      </c>
      <c r="E471" s="4"/>
      <c r="F471" s="75">
        <v>44677.776179513887</v>
      </c>
      <c r="G471" s="4"/>
      <c r="H471" s="9">
        <v>119.07900000000001</v>
      </c>
      <c r="I471" s="9">
        <v>119.065</v>
      </c>
      <c r="J471" s="9">
        <v>279.48</v>
      </c>
      <c r="K471" s="9">
        <f>H471-119</f>
        <v>7.9000000000007731E-2</v>
      </c>
      <c r="L471" s="9">
        <f>I471-119</f>
        <v>6.4999999999997726E-2</v>
      </c>
      <c r="M471" s="9">
        <f>J471-279.5</f>
        <v>-1.999999999998181E-2</v>
      </c>
    </row>
    <row r="472" spans="1:13" x14ac:dyDescent="0.55000000000000004">
      <c r="A472" s="4" t="s">
        <v>6616</v>
      </c>
      <c r="B472" s="60">
        <v>-0.112207</v>
      </c>
      <c r="C472" s="60">
        <v>0.202377</v>
      </c>
      <c r="D472" s="60">
        <v>-0.711677</v>
      </c>
      <c r="E472" s="4"/>
      <c r="F472" s="75">
        <v>44677.776179513887</v>
      </c>
      <c r="G472" s="4"/>
      <c r="H472" s="9"/>
      <c r="I472" s="9"/>
      <c r="J472" s="9"/>
      <c r="K472" s="9"/>
      <c r="L472" s="9"/>
      <c r="M472" s="9"/>
    </row>
    <row r="473" spans="1:13" x14ac:dyDescent="0.55000000000000004">
      <c r="A473" s="4" t="s">
        <v>6617</v>
      </c>
      <c r="B473" s="60">
        <v>1.525E-2</v>
      </c>
      <c r="C473" s="60">
        <v>0.202324</v>
      </c>
      <c r="D473" s="60">
        <v>-0.71164499999999997</v>
      </c>
      <c r="E473" s="4"/>
      <c r="F473" s="75">
        <v>44677.776179513887</v>
      </c>
      <c r="G473" s="4"/>
      <c r="H473" s="9"/>
      <c r="I473" s="9"/>
      <c r="J473" s="9"/>
      <c r="K473" s="9"/>
      <c r="L473" s="9"/>
      <c r="M473" s="9"/>
    </row>
    <row r="474" spans="1:13" x14ac:dyDescent="0.55000000000000004">
      <c r="A474" s="4" t="s">
        <v>6618</v>
      </c>
      <c r="B474" s="60">
        <v>-0.11229600000000001</v>
      </c>
      <c r="C474" s="60">
        <v>0.20233699999999999</v>
      </c>
      <c r="D474" s="60">
        <v>0.13822400000000001</v>
      </c>
      <c r="E474" s="4"/>
      <c r="F474" s="75">
        <v>44677.776179513887</v>
      </c>
      <c r="G474" s="4"/>
      <c r="H474" s="9"/>
      <c r="I474" s="9"/>
      <c r="J474" s="9"/>
      <c r="K474" s="9"/>
      <c r="L474" s="9"/>
      <c r="M474" s="9"/>
    </row>
    <row r="475" spans="1:13" x14ac:dyDescent="0.55000000000000004">
      <c r="A475" s="4" t="s">
        <v>6619</v>
      </c>
      <c r="B475" s="60">
        <v>1.5245999999999999E-2</v>
      </c>
      <c r="C475" s="60">
        <v>0.20232600000000001</v>
      </c>
      <c r="D475" s="60">
        <v>0.1384</v>
      </c>
      <c r="E475" s="4"/>
      <c r="F475" s="75">
        <v>44677.776179513887</v>
      </c>
      <c r="G475" s="4"/>
      <c r="H475" s="9"/>
      <c r="I475" s="9"/>
      <c r="J475" s="9"/>
      <c r="K475" s="9"/>
      <c r="L475" s="9"/>
      <c r="M475" s="9"/>
    </row>
    <row r="476" spans="1:13" x14ac:dyDescent="0.55000000000000004">
      <c r="A476" s="4" t="s">
        <v>6620</v>
      </c>
      <c r="B476" s="60">
        <v>-0.112274</v>
      </c>
      <c r="C476" s="60">
        <v>0.20232700000000001</v>
      </c>
      <c r="D476" s="60">
        <v>0.98841199999999996</v>
      </c>
      <c r="E476" s="4"/>
      <c r="F476" s="75">
        <v>44677.776179513887</v>
      </c>
      <c r="G476" s="4"/>
      <c r="H476" s="9"/>
      <c r="I476" s="9"/>
      <c r="J476" s="9"/>
      <c r="K476" s="9"/>
      <c r="L476" s="9"/>
      <c r="M476" s="9"/>
    </row>
    <row r="477" spans="1:13" x14ac:dyDescent="0.55000000000000004">
      <c r="A477" s="4" t="s">
        <v>6621</v>
      </c>
      <c r="B477" s="60">
        <v>1.5258000000000001E-2</v>
      </c>
      <c r="C477" s="60">
        <v>0.20203099999999999</v>
      </c>
      <c r="D477" s="60">
        <v>0.98843099999999995</v>
      </c>
      <c r="E477" s="4"/>
      <c r="F477" s="75">
        <v>44677.776179513887</v>
      </c>
      <c r="G477" s="4"/>
      <c r="H477" s="9"/>
      <c r="I477" s="9"/>
      <c r="J477" s="9"/>
      <c r="K477" s="9"/>
      <c r="L477" s="9"/>
      <c r="M477" s="9"/>
    </row>
    <row r="478" spans="1:13" x14ac:dyDescent="0.55000000000000004">
      <c r="A478" s="4" t="s">
        <v>6622</v>
      </c>
      <c r="B478" s="60">
        <v>-0.150839</v>
      </c>
      <c r="C478" s="60">
        <v>-0.163273</v>
      </c>
      <c r="D478" s="60">
        <v>-0.18737799999999999</v>
      </c>
      <c r="E478" s="4"/>
      <c r="F478" s="75">
        <v>44677.776179513887</v>
      </c>
      <c r="G478" s="4"/>
      <c r="H478" s="9"/>
      <c r="I478" s="9"/>
      <c r="J478" s="9"/>
      <c r="K478" s="9"/>
      <c r="L478" s="9"/>
      <c r="M478" s="9"/>
    </row>
    <row r="479" spans="1:13" x14ac:dyDescent="0.55000000000000004">
      <c r="A479" s="4" t="s">
        <v>6623</v>
      </c>
      <c r="B479" s="60">
        <v>-0.15093100000000001</v>
      </c>
      <c r="C479" s="60">
        <v>0.16354199999999999</v>
      </c>
      <c r="D479" s="60">
        <v>-0.18748400000000001</v>
      </c>
      <c r="E479" s="4"/>
      <c r="F479" s="75">
        <v>44677.776179513887</v>
      </c>
      <c r="G479" s="4"/>
      <c r="H479" s="9"/>
      <c r="I479" s="9"/>
      <c r="J479" s="9"/>
      <c r="K479" s="9"/>
      <c r="L479" s="9"/>
      <c r="M479" s="9"/>
    </row>
    <row r="480" spans="1:13" x14ac:dyDescent="0.55000000000000004">
      <c r="A480" s="4" t="s">
        <v>6624</v>
      </c>
      <c r="B480" s="60">
        <v>-0.150891</v>
      </c>
      <c r="C480" s="60">
        <v>-0.16336300000000001</v>
      </c>
      <c r="D480" s="60">
        <v>0.78758099999999998</v>
      </c>
      <c r="E480" s="4"/>
      <c r="F480" s="75">
        <v>44677.776179513887</v>
      </c>
      <c r="G480" s="4"/>
      <c r="H480" s="9"/>
      <c r="I480" s="9"/>
      <c r="J480" s="9"/>
      <c r="K480" s="9"/>
      <c r="L480" s="9"/>
      <c r="M480" s="9"/>
    </row>
    <row r="481" spans="1:13" x14ac:dyDescent="0.55000000000000004">
      <c r="A481" s="4" t="s">
        <v>6625</v>
      </c>
      <c r="B481" s="60">
        <v>-0.15069199999999999</v>
      </c>
      <c r="C481" s="60">
        <v>0.163572</v>
      </c>
      <c r="D481" s="60">
        <v>0.78754000000000002</v>
      </c>
      <c r="E481" s="4"/>
      <c r="F481" s="75">
        <v>44677.776179513887</v>
      </c>
      <c r="G481" s="4"/>
      <c r="H481" s="9"/>
      <c r="I481" s="9"/>
      <c r="J481" s="9"/>
      <c r="K481" s="9"/>
      <c r="L481" s="9"/>
      <c r="M481" s="9"/>
    </row>
    <row r="482" spans="1:13" x14ac:dyDescent="0.55000000000000004">
      <c r="A482" s="4" t="s">
        <v>6626</v>
      </c>
      <c r="B482" s="60">
        <v>0</v>
      </c>
      <c r="C482" s="60">
        <v>0</v>
      </c>
      <c r="D482" s="60">
        <v>0</v>
      </c>
      <c r="E482" s="4"/>
      <c r="F482" s="75">
        <v>44677.776179513887</v>
      </c>
      <c r="G482" s="4"/>
      <c r="H482" s="9"/>
      <c r="I482" s="9"/>
      <c r="J482" s="9"/>
      <c r="K482" s="9"/>
      <c r="L482" s="9"/>
      <c r="M482" s="9"/>
    </row>
    <row r="483" spans="1:13" x14ac:dyDescent="0.55000000000000004">
      <c r="A483" s="4" t="s">
        <v>6627</v>
      </c>
      <c r="B483" s="60">
        <v>-8.2059999999999998E-3</v>
      </c>
      <c r="C483" s="60">
        <v>5.0000000000000004E-6</v>
      </c>
      <c r="D483" s="60">
        <v>0.13816899999999999</v>
      </c>
      <c r="E483" s="4"/>
      <c r="F483" s="75">
        <v>44677.776207175928</v>
      </c>
      <c r="G483" s="4"/>
      <c r="H483" s="9">
        <v>119.08199999999999</v>
      </c>
      <c r="I483" s="9">
        <v>119.039</v>
      </c>
      <c r="J483" s="9">
        <v>279.50099999999998</v>
      </c>
      <c r="K483" s="9">
        <f>H483-119</f>
        <v>8.1999999999993634E-2</v>
      </c>
      <c r="L483" s="9">
        <f>I483-119</f>
        <v>3.9000000000001478E-2</v>
      </c>
      <c r="M483" s="9">
        <f>J483-279.5</f>
        <v>9.9999999997635314E-4</v>
      </c>
    </row>
    <row r="484" spans="1:13" x14ac:dyDescent="0.55000000000000004">
      <c r="A484" s="4" t="s">
        <v>6628</v>
      </c>
      <c r="B484" s="60">
        <v>-0.112176</v>
      </c>
      <c r="C484" s="60">
        <v>0.202017</v>
      </c>
      <c r="D484" s="60">
        <v>-0.71192</v>
      </c>
      <c r="E484" s="4"/>
      <c r="F484" s="75">
        <v>44677.776207175928</v>
      </c>
      <c r="G484" s="4"/>
      <c r="H484" s="9"/>
      <c r="I484" s="9"/>
      <c r="J484" s="9"/>
      <c r="K484" s="9"/>
      <c r="L484" s="9"/>
      <c r="M484" s="9"/>
    </row>
    <row r="485" spans="1:13" x14ac:dyDescent="0.55000000000000004">
      <c r="A485" s="4" t="s">
        <v>6629</v>
      </c>
      <c r="B485" s="60">
        <v>1.5262E-2</v>
      </c>
      <c r="C485" s="60">
        <v>0.20202300000000001</v>
      </c>
      <c r="D485" s="60">
        <v>-0.71189999999999998</v>
      </c>
      <c r="E485" s="4"/>
      <c r="F485" s="75">
        <v>44677.776207175928</v>
      </c>
      <c r="G485" s="4"/>
      <c r="H485" s="9"/>
      <c r="I485" s="9"/>
      <c r="J485" s="9"/>
      <c r="K485" s="9"/>
      <c r="L485" s="9"/>
      <c r="M485" s="9"/>
    </row>
    <row r="486" spans="1:13" x14ac:dyDescent="0.55000000000000004">
      <c r="A486" s="4" t="s">
        <v>6630</v>
      </c>
      <c r="B486" s="60">
        <v>-0.11225300000000001</v>
      </c>
      <c r="C486" s="60">
        <v>0.20202700000000001</v>
      </c>
      <c r="D486" s="60">
        <v>0.138181</v>
      </c>
      <c r="E486" s="4"/>
      <c r="F486" s="75">
        <v>44677.776207175928</v>
      </c>
      <c r="G486" s="4"/>
      <c r="H486" s="9"/>
      <c r="I486" s="9"/>
      <c r="J486" s="9"/>
      <c r="K486" s="9"/>
      <c r="L486" s="9"/>
      <c r="M486" s="9"/>
    </row>
    <row r="487" spans="1:13" x14ac:dyDescent="0.55000000000000004">
      <c r="A487" s="4" t="s">
        <v>6631</v>
      </c>
      <c r="B487" s="60">
        <v>1.5270000000000001E-2</v>
      </c>
      <c r="C487" s="60">
        <v>0.202343</v>
      </c>
      <c r="D487" s="60">
        <v>0.138187</v>
      </c>
      <c r="E487" s="4"/>
      <c r="F487" s="75">
        <v>44677.776207175928</v>
      </c>
      <c r="G487" s="4"/>
      <c r="H487" s="9"/>
      <c r="I487" s="9"/>
      <c r="J487" s="9"/>
      <c r="K487" s="9"/>
      <c r="L487" s="9"/>
      <c r="M487" s="9"/>
    </row>
    <row r="488" spans="1:13" x14ac:dyDescent="0.55000000000000004">
      <c r="A488" s="4" t="s">
        <v>6632</v>
      </c>
      <c r="B488" s="60">
        <v>-0.11226899999999999</v>
      </c>
      <c r="C488" s="60">
        <v>0.20228699999999999</v>
      </c>
      <c r="D488" s="60">
        <v>0.98819000000000001</v>
      </c>
      <c r="E488" s="4"/>
      <c r="F488" s="75">
        <v>44677.776207175928</v>
      </c>
      <c r="G488" s="4"/>
      <c r="H488" s="9"/>
      <c r="I488" s="9"/>
      <c r="J488" s="9"/>
      <c r="K488" s="9"/>
      <c r="L488" s="9"/>
      <c r="M488" s="9"/>
    </row>
    <row r="489" spans="1:13" x14ac:dyDescent="0.55000000000000004">
      <c r="A489" s="4" t="s">
        <v>6633</v>
      </c>
      <c r="B489" s="60">
        <v>1.5335E-2</v>
      </c>
      <c r="C489" s="60">
        <v>0.20233999999999999</v>
      </c>
      <c r="D489" s="60">
        <v>0.98819599999999996</v>
      </c>
      <c r="E489" s="4"/>
      <c r="F489" s="75">
        <v>44677.776207175928</v>
      </c>
      <c r="G489" s="4"/>
      <c r="H489" s="9"/>
      <c r="I489" s="9"/>
      <c r="J489" s="9"/>
      <c r="K489" s="9"/>
      <c r="L489" s="9"/>
      <c r="M489" s="9"/>
    </row>
    <row r="490" spans="1:13" x14ac:dyDescent="0.55000000000000004">
      <c r="A490" s="4" t="s">
        <v>6634</v>
      </c>
      <c r="B490" s="60">
        <v>-0.150647</v>
      </c>
      <c r="C490" s="60">
        <v>-0.163381</v>
      </c>
      <c r="D490" s="60">
        <v>-0.18770200000000001</v>
      </c>
      <c r="E490" s="4"/>
      <c r="F490" s="75">
        <v>44677.776207175928</v>
      </c>
      <c r="G490" s="4"/>
      <c r="H490" s="9"/>
      <c r="I490" s="9"/>
      <c r="J490" s="9"/>
      <c r="K490" s="9"/>
      <c r="L490" s="9"/>
      <c r="M490" s="9"/>
    </row>
    <row r="491" spans="1:13" x14ac:dyDescent="0.55000000000000004">
      <c r="A491" s="4" t="s">
        <v>6635</v>
      </c>
      <c r="B491" s="60">
        <v>-0.15098500000000001</v>
      </c>
      <c r="C491" s="60">
        <v>0.16347400000000001</v>
      </c>
      <c r="D491" s="60">
        <v>-0.187775</v>
      </c>
      <c r="E491" s="4"/>
      <c r="F491" s="75">
        <v>44677.776207175928</v>
      </c>
      <c r="G491" s="4"/>
      <c r="H491" s="9"/>
      <c r="I491" s="9"/>
      <c r="J491" s="9"/>
      <c r="K491" s="9"/>
      <c r="L491" s="9"/>
      <c r="M491" s="9"/>
    </row>
    <row r="492" spans="1:13" x14ac:dyDescent="0.55000000000000004">
      <c r="A492" s="4" t="s">
        <v>6636</v>
      </c>
      <c r="B492" s="60">
        <v>-0.150892</v>
      </c>
      <c r="C492" s="60">
        <v>-0.163406</v>
      </c>
      <c r="D492" s="60">
        <v>0.78733600000000004</v>
      </c>
      <c r="E492" s="4"/>
      <c r="F492" s="75">
        <v>44677.776207175928</v>
      </c>
      <c r="G492" s="4"/>
      <c r="H492" s="9"/>
      <c r="I492" s="9"/>
      <c r="J492" s="9"/>
      <c r="K492" s="9"/>
      <c r="L492" s="9"/>
      <c r="M492" s="9"/>
    </row>
    <row r="493" spans="1:13" x14ac:dyDescent="0.55000000000000004">
      <c r="A493" s="4" t="s">
        <v>6637</v>
      </c>
      <c r="B493" s="60">
        <v>-0.15092800000000001</v>
      </c>
      <c r="C493" s="60">
        <v>0.163412</v>
      </c>
      <c r="D493" s="60">
        <v>0.78736499999999998</v>
      </c>
      <c r="E493" s="4"/>
      <c r="F493" s="75">
        <v>44677.776207175928</v>
      </c>
      <c r="G493" s="4"/>
      <c r="H493" s="9"/>
      <c r="I493" s="9"/>
      <c r="J493" s="9"/>
      <c r="K493" s="9"/>
      <c r="L493" s="9"/>
      <c r="M493" s="9"/>
    </row>
    <row r="494" spans="1:13" x14ac:dyDescent="0.55000000000000004">
      <c r="A494" s="4" t="s">
        <v>6638</v>
      </c>
      <c r="B494" s="60">
        <v>0</v>
      </c>
      <c r="C494" s="60">
        <v>0</v>
      </c>
      <c r="D494" s="60">
        <v>0</v>
      </c>
      <c r="E494" s="4"/>
      <c r="F494" s="75">
        <v>44677.776207175928</v>
      </c>
      <c r="G494" s="4"/>
      <c r="H494" s="9"/>
      <c r="I494" s="9"/>
      <c r="J494" s="9"/>
      <c r="K494" s="9"/>
      <c r="L494" s="9"/>
      <c r="M494" s="9"/>
    </row>
    <row r="495" spans="1:13" x14ac:dyDescent="0.55000000000000004">
      <c r="A495" s="4" t="s">
        <v>6100</v>
      </c>
      <c r="B495" s="60">
        <v>-8.2229999999999994E-3</v>
      </c>
      <c r="C495" s="60">
        <v>-9.0000000000000002E-6</v>
      </c>
      <c r="D495" s="60">
        <v>-0.13792299999999999</v>
      </c>
      <c r="E495" s="4"/>
      <c r="F495" s="75">
        <v>44677.774671527775</v>
      </c>
      <c r="G495" s="4"/>
      <c r="H495" s="9">
        <v>118.87100000000001</v>
      </c>
      <c r="I495" s="9">
        <v>118.87100000000001</v>
      </c>
      <c r="J495" s="9">
        <v>279.54300000000001</v>
      </c>
      <c r="K495" s="9">
        <f>H495-119</f>
        <v>-0.12899999999999068</v>
      </c>
      <c r="L495" s="9">
        <f>I495-119</f>
        <v>-0.12899999999999068</v>
      </c>
      <c r="M495" s="9">
        <f>J495-279.5</f>
        <v>4.3000000000006366E-2</v>
      </c>
    </row>
    <row r="496" spans="1:13" x14ac:dyDescent="0.55000000000000004">
      <c r="A496" s="4" t="s">
        <v>6101</v>
      </c>
      <c r="B496" s="60">
        <v>-0.112347</v>
      </c>
      <c r="C496" s="60">
        <v>0.202095</v>
      </c>
      <c r="D496" s="60">
        <v>-0.98803799999999997</v>
      </c>
      <c r="E496" s="4"/>
      <c r="F496" s="75">
        <v>44677.774671527775</v>
      </c>
      <c r="G496" s="4"/>
      <c r="H496" s="9"/>
      <c r="I496" s="9"/>
      <c r="J496" s="9"/>
      <c r="K496" s="9"/>
      <c r="L496" s="9"/>
      <c r="M496" s="9"/>
    </row>
    <row r="497" spans="1:13" x14ac:dyDescent="0.55000000000000004">
      <c r="A497" s="4" t="s">
        <v>6102</v>
      </c>
      <c r="B497" s="60">
        <v>1.5280999999999999E-2</v>
      </c>
      <c r="C497" s="60">
        <v>0.20213100000000001</v>
      </c>
      <c r="D497" s="60">
        <v>-0.98802800000000002</v>
      </c>
      <c r="E497" s="4"/>
      <c r="F497" s="75">
        <v>44677.774671527775</v>
      </c>
      <c r="G497" s="4"/>
      <c r="H497" s="9"/>
      <c r="I497" s="9"/>
      <c r="J497" s="9"/>
      <c r="K497" s="9"/>
      <c r="L497" s="9"/>
      <c r="M497" s="9"/>
    </row>
    <row r="498" spans="1:13" x14ac:dyDescent="0.55000000000000004">
      <c r="A498" s="4" t="s">
        <v>6103</v>
      </c>
      <c r="B498" s="60">
        <v>-0.11221200000000001</v>
      </c>
      <c r="C498" s="60">
        <v>0.20219799999999999</v>
      </c>
      <c r="D498" s="60">
        <v>-0.137932</v>
      </c>
      <c r="E498" s="4"/>
      <c r="F498" s="75">
        <v>44677.774671527775</v>
      </c>
      <c r="G498" s="4"/>
      <c r="H498" s="9"/>
      <c r="I498" s="9"/>
      <c r="J498" s="9"/>
      <c r="K498" s="9"/>
      <c r="L498" s="9"/>
      <c r="M498" s="9"/>
    </row>
    <row r="499" spans="1:13" x14ac:dyDescent="0.55000000000000004">
      <c r="A499" s="4" t="s">
        <v>6104</v>
      </c>
      <c r="B499" s="60">
        <v>1.5245999999999999E-2</v>
      </c>
      <c r="C499" s="60">
        <v>0.20225099999999999</v>
      </c>
      <c r="D499" s="60">
        <v>-0.13793800000000001</v>
      </c>
      <c r="E499" s="4"/>
      <c r="F499" s="75">
        <v>44677.774671527775</v>
      </c>
      <c r="G499" s="4"/>
      <c r="H499" s="9"/>
      <c r="I499" s="9"/>
      <c r="J499" s="9"/>
      <c r="K499" s="9"/>
      <c r="L499" s="9"/>
      <c r="M499" s="9"/>
    </row>
    <row r="500" spans="1:13" x14ac:dyDescent="0.55000000000000004">
      <c r="A500" s="4" t="s">
        <v>6105</v>
      </c>
      <c r="B500" s="60">
        <v>-0.11229699999999999</v>
      </c>
      <c r="C500" s="60">
        <v>0.20216100000000001</v>
      </c>
      <c r="D500" s="60">
        <v>0.71205099999999999</v>
      </c>
      <c r="E500" s="4"/>
      <c r="F500" s="75">
        <v>44677.774671527775</v>
      </c>
      <c r="G500" s="4"/>
      <c r="H500" s="9"/>
      <c r="I500" s="9"/>
      <c r="J500" s="9"/>
      <c r="K500" s="9"/>
      <c r="L500" s="9"/>
      <c r="M500" s="9"/>
    </row>
    <row r="501" spans="1:13" x14ac:dyDescent="0.55000000000000004">
      <c r="A501" s="4" t="s">
        <v>6106</v>
      </c>
      <c r="B501" s="60">
        <v>1.5262E-2</v>
      </c>
      <c r="C501" s="60">
        <v>0.20224</v>
      </c>
      <c r="D501" s="60">
        <v>0.71211199999999997</v>
      </c>
      <c r="E501" s="4"/>
      <c r="F501" s="75">
        <v>44677.774671527775</v>
      </c>
      <c r="G501" s="4"/>
      <c r="H501" s="9"/>
      <c r="I501" s="9"/>
      <c r="J501" s="9"/>
      <c r="K501" s="9"/>
      <c r="L501" s="9"/>
      <c r="M501" s="9"/>
    </row>
    <row r="502" spans="1:13" x14ac:dyDescent="0.55000000000000004">
      <c r="A502" s="4" t="s">
        <v>6107</v>
      </c>
      <c r="B502" s="60">
        <v>-0.15082200000000001</v>
      </c>
      <c r="C502" s="60">
        <v>-0.163607</v>
      </c>
      <c r="D502" s="60">
        <v>-0.78718999999999995</v>
      </c>
      <c r="E502" s="4"/>
      <c r="F502" s="75">
        <v>44677.774671527775</v>
      </c>
      <c r="G502" s="4"/>
      <c r="H502" s="9"/>
      <c r="I502" s="9"/>
      <c r="J502" s="9"/>
      <c r="K502" s="9"/>
      <c r="L502" s="9"/>
      <c r="M502" s="9"/>
    </row>
    <row r="503" spans="1:13" x14ac:dyDescent="0.55000000000000004">
      <c r="A503" s="4" t="s">
        <v>6108</v>
      </c>
      <c r="B503" s="60">
        <v>-0.15074000000000001</v>
      </c>
      <c r="C503" s="60">
        <v>0.16347700000000001</v>
      </c>
      <c r="D503" s="60">
        <v>-0.78728600000000004</v>
      </c>
      <c r="E503" s="4"/>
      <c r="F503" s="75">
        <v>44677.774671527775</v>
      </c>
      <c r="G503" s="4"/>
      <c r="H503" s="9"/>
      <c r="I503" s="9"/>
      <c r="J503" s="9"/>
      <c r="K503" s="9"/>
      <c r="L503" s="9"/>
      <c r="M503" s="9"/>
    </row>
    <row r="504" spans="1:13" x14ac:dyDescent="0.55000000000000004">
      <c r="A504" s="4" t="s">
        <v>6109</v>
      </c>
      <c r="B504" s="60">
        <v>-0.150811</v>
      </c>
      <c r="C504" s="60">
        <v>-0.16364200000000001</v>
      </c>
      <c r="D504" s="60">
        <v>0.18783</v>
      </c>
      <c r="E504" s="4"/>
      <c r="F504" s="75">
        <v>44677.774671527775</v>
      </c>
      <c r="G504" s="4"/>
      <c r="H504" s="9"/>
      <c r="I504" s="9"/>
      <c r="J504" s="9"/>
      <c r="K504" s="9"/>
      <c r="L504" s="9"/>
      <c r="M504" s="9"/>
    </row>
    <row r="505" spans="1:13" x14ac:dyDescent="0.55000000000000004">
      <c r="A505" s="4" t="s">
        <v>6110</v>
      </c>
      <c r="B505" s="60">
        <v>-0.150642</v>
      </c>
      <c r="C505" s="60">
        <v>0.16350000000000001</v>
      </c>
      <c r="D505" s="60">
        <v>0.18785199999999999</v>
      </c>
      <c r="E505" s="4"/>
      <c r="F505" s="75">
        <v>44677.774671527775</v>
      </c>
      <c r="G505" s="4"/>
      <c r="H505" s="9"/>
      <c r="I505" s="9"/>
      <c r="J505" s="9"/>
      <c r="K505" s="9"/>
      <c r="L505" s="9"/>
      <c r="M505" s="9"/>
    </row>
    <row r="506" spans="1:13" x14ac:dyDescent="0.55000000000000004">
      <c r="A506" s="4" t="s">
        <v>6111</v>
      </c>
      <c r="B506" s="60">
        <v>0</v>
      </c>
      <c r="C506" s="60">
        <v>0</v>
      </c>
      <c r="D506" s="60">
        <v>0</v>
      </c>
      <c r="E506" s="4"/>
      <c r="F506" s="75">
        <v>44677.774671527775</v>
      </c>
      <c r="G506" s="4"/>
      <c r="H506" s="9"/>
      <c r="I506" s="9"/>
      <c r="J506" s="9"/>
      <c r="K506" s="9"/>
      <c r="L506" s="9"/>
      <c r="M506" s="9"/>
    </row>
    <row r="507" spans="1:13" x14ac:dyDescent="0.55000000000000004">
      <c r="A507" s="4" t="s">
        <v>6112</v>
      </c>
      <c r="B507" s="60">
        <v>-8.2220000000000001E-3</v>
      </c>
      <c r="C507" s="60">
        <v>-7.9999999999999996E-6</v>
      </c>
      <c r="D507" s="60">
        <v>-0.137848</v>
      </c>
      <c r="E507" s="4"/>
      <c r="F507" s="75">
        <v>44677.774696412038</v>
      </c>
      <c r="G507" s="4"/>
      <c r="H507" s="9">
        <v>119</v>
      </c>
      <c r="I507" s="9">
        <v>119.062</v>
      </c>
      <c r="J507" s="9">
        <v>279.50599999999997</v>
      </c>
      <c r="K507" s="9">
        <f>H507-119</f>
        <v>0</v>
      </c>
      <c r="L507" s="9">
        <f>I507-119</f>
        <v>6.1999999999997613E-2</v>
      </c>
      <c r="M507" s="9">
        <f>J507-279.5</f>
        <v>5.9999999999718057E-3</v>
      </c>
    </row>
    <row r="508" spans="1:13" x14ac:dyDescent="0.55000000000000004">
      <c r="A508" s="4" t="s">
        <v>6113</v>
      </c>
      <c r="B508" s="60">
        <v>-0.112384</v>
      </c>
      <c r="C508" s="60">
        <v>0.20202700000000001</v>
      </c>
      <c r="D508" s="60">
        <v>-0.98788900000000002</v>
      </c>
      <c r="E508" s="4"/>
      <c r="F508" s="75">
        <v>44677.774696412038</v>
      </c>
      <c r="G508" s="4"/>
      <c r="H508" s="9"/>
      <c r="I508" s="9"/>
      <c r="J508" s="9"/>
      <c r="K508" s="9"/>
      <c r="L508" s="9"/>
      <c r="M508" s="9"/>
    </row>
    <row r="509" spans="1:13" x14ac:dyDescent="0.55000000000000004">
      <c r="A509" s="4" t="s">
        <v>6114</v>
      </c>
      <c r="B509" s="60">
        <v>1.528E-2</v>
      </c>
      <c r="C509" s="60">
        <v>0.20214299999999999</v>
      </c>
      <c r="D509" s="60">
        <v>-0.987931</v>
      </c>
      <c r="E509" s="4"/>
      <c r="F509" s="75">
        <v>44677.774696412038</v>
      </c>
      <c r="G509" s="4"/>
      <c r="H509" s="9"/>
      <c r="I509" s="9"/>
      <c r="J509" s="9"/>
      <c r="K509" s="9"/>
      <c r="L509" s="9"/>
      <c r="M509" s="9"/>
    </row>
    <row r="510" spans="1:13" x14ac:dyDescent="0.55000000000000004">
      <c r="A510" s="4" t="s">
        <v>6115</v>
      </c>
      <c r="B510" s="60">
        <v>-0.11236400000000001</v>
      </c>
      <c r="C510" s="60">
        <v>0.20207800000000001</v>
      </c>
      <c r="D510" s="60">
        <v>-0.137825</v>
      </c>
      <c r="E510" s="4"/>
      <c r="F510" s="75">
        <v>44677.774696412038</v>
      </c>
      <c r="G510" s="4"/>
      <c r="H510" s="9"/>
      <c r="I510" s="9"/>
      <c r="J510" s="9"/>
      <c r="K510" s="9"/>
      <c r="L510" s="9"/>
      <c r="M510" s="9"/>
    </row>
    <row r="511" spans="1:13" x14ac:dyDescent="0.55000000000000004">
      <c r="A511" s="4" t="s">
        <v>6116</v>
      </c>
      <c r="B511" s="60">
        <v>1.5153E-2</v>
      </c>
      <c r="C511" s="60">
        <v>0.202181</v>
      </c>
      <c r="D511" s="60">
        <v>-0.137902</v>
      </c>
      <c r="E511" s="4"/>
      <c r="F511" s="75">
        <v>44677.774696412038</v>
      </c>
      <c r="G511" s="4"/>
      <c r="H511" s="9"/>
      <c r="I511" s="9"/>
      <c r="J511" s="9"/>
      <c r="K511" s="9"/>
      <c r="L511" s="9"/>
      <c r="M511" s="9"/>
    </row>
    <row r="512" spans="1:13" x14ac:dyDescent="0.55000000000000004">
      <c r="A512" s="4" t="s">
        <v>6117</v>
      </c>
      <c r="B512" s="60">
        <v>-0.112374</v>
      </c>
      <c r="C512" s="60">
        <v>0.202074</v>
      </c>
      <c r="D512" s="60">
        <v>0.71224200000000004</v>
      </c>
      <c r="E512" s="4"/>
      <c r="F512" s="75">
        <v>44677.774696412038</v>
      </c>
      <c r="G512" s="4"/>
      <c r="H512" s="9"/>
      <c r="I512" s="9"/>
      <c r="J512" s="9"/>
      <c r="K512" s="9"/>
      <c r="L512" s="9"/>
      <c r="M512" s="9"/>
    </row>
    <row r="513" spans="1:13" x14ac:dyDescent="0.55000000000000004">
      <c r="A513" s="4" t="s">
        <v>6118</v>
      </c>
      <c r="B513" s="60">
        <v>1.5272000000000001E-2</v>
      </c>
      <c r="C513" s="60">
        <v>0.20221800000000001</v>
      </c>
      <c r="D513" s="60">
        <v>0.71228400000000003</v>
      </c>
      <c r="E513" s="4"/>
      <c r="F513" s="75">
        <v>44677.774696412038</v>
      </c>
      <c r="G513" s="4"/>
      <c r="H513" s="9"/>
      <c r="I513" s="9"/>
      <c r="J513" s="9"/>
      <c r="K513" s="9"/>
      <c r="L513" s="9"/>
      <c r="M513" s="9"/>
    </row>
    <row r="514" spans="1:13" x14ac:dyDescent="0.55000000000000004">
      <c r="A514" s="4" t="s">
        <v>6119</v>
      </c>
      <c r="B514" s="60">
        <v>-0.15060599999999999</v>
      </c>
      <c r="C514" s="60">
        <v>-0.163773</v>
      </c>
      <c r="D514" s="60">
        <v>-0.78705199999999997</v>
      </c>
      <c r="E514" s="4"/>
      <c r="F514" s="75">
        <v>44677.774696412038</v>
      </c>
      <c r="G514" s="4"/>
      <c r="H514" s="9"/>
      <c r="I514" s="9"/>
      <c r="J514" s="9"/>
      <c r="K514" s="9"/>
      <c r="L514" s="9"/>
      <c r="M514" s="9"/>
    </row>
    <row r="515" spans="1:13" x14ac:dyDescent="0.55000000000000004">
      <c r="A515" s="4" t="s">
        <v>6120</v>
      </c>
      <c r="B515" s="60">
        <v>-0.15054300000000001</v>
      </c>
      <c r="C515" s="60">
        <v>0.16348499999999999</v>
      </c>
      <c r="D515" s="60">
        <v>-0.78706299999999996</v>
      </c>
      <c r="E515" s="4"/>
      <c r="F515" s="75">
        <v>44677.774696412038</v>
      </c>
      <c r="G515" s="4"/>
      <c r="H515" s="9"/>
      <c r="I515" s="9"/>
      <c r="J515" s="9"/>
      <c r="K515" s="9"/>
      <c r="L515" s="9"/>
      <c r="M515" s="9"/>
    </row>
    <row r="516" spans="1:13" x14ac:dyDescent="0.55000000000000004">
      <c r="A516" s="4" t="s">
        <v>6121</v>
      </c>
      <c r="B516" s="60">
        <v>-0.15053</v>
      </c>
      <c r="C516" s="60">
        <v>-0.16363900000000001</v>
      </c>
      <c r="D516" s="60">
        <v>0.187949</v>
      </c>
      <c r="E516" s="4"/>
      <c r="F516" s="75">
        <v>44677.774696412038</v>
      </c>
      <c r="G516" s="4"/>
      <c r="H516" s="9"/>
      <c r="I516" s="9"/>
      <c r="J516" s="9"/>
      <c r="K516" s="9"/>
      <c r="L516" s="9"/>
      <c r="M516" s="9"/>
    </row>
    <row r="517" spans="1:13" x14ac:dyDescent="0.55000000000000004">
      <c r="A517" s="4" t="s">
        <v>6122</v>
      </c>
      <c r="B517" s="60">
        <v>-0.15059700000000001</v>
      </c>
      <c r="C517" s="60">
        <v>0.16350300000000001</v>
      </c>
      <c r="D517" s="60">
        <v>0.18793399999999999</v>
      </c>
      <c r="E517" s="4"/>
      <c r="F517" s="75">
        <v>44677.774696412038</v>
      </c>
      <c r="G517" s="4"/>
      <c r="H517" s="9"/>
      <c r="I517" s="9"/>
      <c r="J517" s="9"/>
      <c r="K517" s="9"/>
      <c r="L517" s="9"/>
      <c r="M517" s="9"/>
    </row>
    <row r="518" spans="1:13" x14ac:dyDescent="0.55000000000000004">
      <c r="A518" s="4" t="s">
        <v>6123</v>
      </c>
      <c r="B518" s="60">
        <v>0</v>
      </c>
      <c r="C518" s="60">
        <v>0</v>
      </c>
      <c r="D518" s="60">
        <v>0</v>
      </c>
      <c r="E518" s="4"/>
      <c r="F518" s="75">
        <v>44677.774696412038</v>
      </c>
      <c r="G518" s="4"/>
      <c r="H518" s="9"/>
      <c r="I518" s="9"/>
      <c r="J518" s="9"/>
      <c r="K518" s="9"/>
      <c r="L518" s="9"/>
      <c r="M518" s="9"/>
    </row>
    <row r="519" spans="1:13" x14ac:dyDescent="0.55000000000000004">
      <c r="A519" s="4" t="s">
        <v>6124</v>
      </c>
      <c r="B519" s="60">
        <v>-8.2240000000000004E-3</v>
      </c>
      <c r="C519" s="60">
        <v>-6.9999999999999999E-6</v>
      </c>
      <c r="D519" s="60">
        <v>-0.13800499999999999</v>
      </c>
      <c r="E519" s="4"/>
      <c r="F519" s="75">
        <v>44677.774722222224</v>
      </c>
      <c r="G519" s="4"/>
      <c r="H519" s="9">
        <v>118.892</v>
      </c>
      <c r="I519" s="9">
        <v>118.86</v>
      </c>
      <c r="J519" s="9">
        <v>279.55900000000003</v>
      </c>
      <c r="K519" s="9">
        <f>H519-119</f>
        <v>-0.10800000000000409</v>
      </c>
      <c r="L519" s="9">
        <f>I519-119</f>
        <v>-0.14000000000000057</v>
      </c>
      <c r="M519" s="9">
        <f>J519-279.5</f>
        <v>5.9000000000025921E-2</v>
      </c>
    </row>
    <row r="520" spans="1:13" x14ac:dyDescent="0.55000000000000004">
      <c r="A520" s="4" t="s">
        <v>6125</v>
      </c>
      <c r="B520" s="60">
        <v>-0.112387</v>
      </c>
      <c r="C520" s="60">
        <v>0.202012</v>
      </c>
      <c r="D520" s="60">
        <v>-0.98811300000000002</v>
      </c>
      <c r="E520" s="4"/>
      <c r="F520" s="75">
        <v>44677.774722222224</v>
      </c>
      <c r="G520" s="4"/>
      <c r="H520" s="9"/>
      <c r="I520" s="9"/>
      <c r="J520" s="9"/>
      <c r="K520" s="9"/>
      <c r="L520" s="9"/>
      <c r="M520" s="9"/>
    </row>
    <row r="521" spans="1:13" x14ac:dyDescent="0.55000000000000004">
      <c r="A521" s="4" t="s">
        <v>6126</v>
      </c>
      <c r="B521" s="60">
        <v>1.5258000000000001E-2</v>
      </c>
      <c r="C521" s="60">
        <v>0.202156</v>
      </c>
      <c r="D521" s="60">
        <v>-0.98818700000000004</v>
      </c>
      <c r="E521" s="4"/>
      <c r="F521" s="75">
        <v>44677.774722222224</v>
      </c>
      <c r="G521" s="4"/>
      <c r="H521" s="9"/>
      <c r="I521" s="9"/>
      <c r="J521" s="9"/>
      <c r="K521" s="9"/>
      <c r="L521" s="9"/>
      <c r="M521" s="9"/>
    </row>
    <row r="522" spans="1:13" x14ac:dyDescent="0.55000000000000004">
      <c r="A522" s="4" t="s">
        <v>6127</v>
      </c>
      <c r="B522" s="60">
        <v>-0.112251</v>
      </c>
      <c r="C522" s="60">
        <v>0.202095</v>
      </c>
      <c r="D522" s="60">
        <v>-0.138099</v>
      </c>
      <c r="E522" s="4"/>
      <c r="F522" s="75">
        <v>44677.774722222224</v>
      </c>
      <c r="G522" s="4"/>
      <c r="H522" s="9"/>
      <c r="I522" s="9"/>
      <c r="J522" s="9"/>
      <c r="K522" s="9"/>
      <c r="L522" s="9"/>
      <c r="M522" s="9"/>
    </row>
    <row r="523" spans="1:13" x14ac:dyDescent="0.55000000000000004">
      <c r="A523" s="4" t="s">
        <v>6128</v>
      </c>
      <c r="B523" s="60">
        <v>1.5249E-2</v>
      </c>
      <c r="C523" s="60">
        <v>0.202156</v>
      </c>
      <c r="D523" s="60">
        <v>-0.13810500000000001</v>
      </c>
      <c r="E523" s="4"/>
      <c r="F523" s="75">
        <v>44677.774722222224</v>
      </c>
      <c r="G523" s="4"/>
      <c r="H523" s="9"/>
      <c r="I523" s="9"/>
      <c r="J523" s="9"/>
      <c r="K523" s="9"/>
      <c r="L523" s="9"/>
      <c r="M523" s="9"/>
    </row>
    <row r="524" spans="1:13" x14ac:dyDescent="0.55000000000000004">
      <c r="A524" s="4" t="s">
        <v>6129</v>
      </c>
      <c r="B524" s="60">
        <v>-0.112306</v>
      </c>
      <c r="C524" s="60">
        <v>0.202101</v>
      </c>
      <c r="D524" s="60">
        <v>0.71196700000000002</v>
      </c>
      <c r="E524" s="4"/>
      <c r="F524" s="75">
        <v>44677.774722222224</v>
      </c>
      <c r="G524" s="4"/>
      <c r="H524" s="9"/>
      <c r="I524" s="9"/>
      <c r="J524" s="9"/>
      <c r="K524" s="9"/>
      <c r="L524" s="9"/>
      <c r="M524" s="9"/>
    </row>
    <row r="525" spans="1:13" x14ac:dyDescent="0.55000000000000004">
      <c r="A525" s="4" t="s">
        <v>6130</v>
      </c>
      <c r="B525" s="60">
        <v>1.5245999999999999E-2</v>
      </c>
      <c r="C525" s="60">
        <v>0.20219899999999999</v>
      </c>
      <c r="D525" s="60">
        <v>0.71201099999999995</v>
      </c>
      <c r="E525" s="4"/>
      <c r="F525" s="75">
        <v>44677.774722222224</v>
      </c>
      <c r="G525" s="4"/>
      <c r="H525" s="9"/>
      <c r="I525" s="9"/>
      <c r="J525" s="9"/>
      <c r="K525" s="9"/>
      <c r="L525" s="9"/>
      <c r="M525" s="9"/>
    </row>
    <row r="526" spans="1:13" x14ac:dyDescent="0.55000000000000004">
      <c r="A526" s="4" t="s">
        <v>6131</v>
      </c>
      <c r="B526" s="60">
        <v>-0.15076600000000001</v>
      </c>
      <c r="C526" s="60">
        <v>-0.16367699999999999</v>
      </c>
      <c r="D526" s="60">
        <v>-0.78725199999999995</v>
      </c>
      <c r="E526" s="4"/>
      <c r="F526" s="75">
        <v>44677.774722222224</v>
      </c>
      <c r="G526" s="4"/>
      <c r="H526" s="9"/>
      <c r="I526" s="9"/>
      <c r="J526" s="9"/>
      <c r="K526" s="9"/>
      <c r="L526" s="9"/>
      <c r="M526" s="9"/>
    </row>
    <row r="527" spans="1:13" x14ac:dyDescent="0.55000000000000004">
      <c r="A527" s="4" t="s">
        <v>6132</v>
      </c>
      <c r="B527" s="60">
        <v>-0.15070900000000001</v>
      </c>
      <c r="C527" s="60">
        <v>0.16350100000000001</v>
      </c>
      <c r="D527" s="60">
        <v>-0.78718100000000002</v>
      </c>
      <c r="E527" s="4"/>
      <c r="F527" s="75">
        <v>44677.774722222224</v>
      </c>
      <c r="G527" s="4"/>
      <c r="H527" s="9"/>
      <c r="I527" s="9"/>
      <c r="J527" s="9"/>
      <c r="K527" s="9"/>
      <c r="L527" s="9"/>
      <c r="M527" s="9"/>
    </row>
    <row r="528" spans="1:13" x14ac:dyDescent="0.55000000000000004">
      <c r="A528" s="4" t="s">
        <v>6133</v>
      </c>
      <c r="B528" s="60">
        <v>-0.150811</v>
      </c>
      <c r="C528" s="60">
        <v>-0.163601</v>
      </c>
      <c r="D528" s="60">
        <v>0.18782399999999999</v>
      </c>
      <c r="E528" s="4"/>
      <c r="F528" s="75">
        <v>44677.774722222224</v>
      </c>
      <c r="G528" s="4"/>
      <c r="H528" s="9"/>
      <c r="I528" s="9"/>
      <c r="J528" s="9"/>
      <c r="K528" s="9"/>
      <c r="L528" s="9"/>
      <c r="M528" s="9"/>
    </row>
    <row r="529" spans="1:13" x14ac:dyDescent="0.55000000000000004">
      <c r="A529" s="4" t="s">
        <v>6134</v>
      </c>
      <c r="B529" s="60">
        <v>-0.15068999999999999</v>
      </c>
      <c r="C529" s="60">
        <v>0.16355</v>
      </c>
      <c r="D529" s="60">
        <v>0.187773</v>
      </c>
      <c r="E529" s="4"/>
      <c r="F529" s="75">
        <v>44677.774722222224</v>
      </c>
      <c r="G529" s="4"/>
      <c r="H529" s="9"/>
      <c r="I529" s="9"/>
      <c r="J529" s="9"/>
      <c r="K529" s="9"/>
      <c r="L529" s="9"/>
      <c r="M529" s="9"/>
    </row>
    <row r="530" spans="1:13" x14ac:dyDescent="0.55000000000000004">
      <c r="A530" s="4" t="s">
        <v>6135</v>
      </c>
      <c r="B530" s="60">
        <v>0</v>
      </c>
      <c r="C530" s="60">
        <v>0</v>
      </c>
      <c r="D530" s="60">
        <v>0</v>
      </c>
      <c r="E530" s="4"/>
      <c r="F530" s="75">
        <v>44677.774722222224</v>
      </c>
      <c r="G530" s="4"/>
      <c r="H530" s="9"/>
      <c r="I530" s="9"/>
      <c r="J530" s="9"/>
      <c r="K530" s="9"/>
      <c r="L530" s="9"/>
      <c r="M530" s="9"/>
    </row>
    <row r="531" spans="1:13" x14ac:dyDescent="0.55000000000000004">
      <c r="A531" s="4" t="s">
        <v>6136</v>
      </c>
      <c r="B531" s="60">
        <v>-8.2240000000000004E-3</v>
      </c>
      <c r="C531" s="60">
        <v>9.9999999999999995E-7</v>
      </c>
      <c r="D531" s="60">
        <v>-0.13802900000000001</v>
      </c>
      <c r="E531" s="4"/>
      <c r="F531" s="75">
        <v>44677.774748842596</v>
      </c>
      <c r="G531" s="4"/>
      <c r="H531" s="9">
        <v>118.93299999999999</v>
      </c>
      <c r="I531" s="9">
        <v>118.95899999999999</v>
      </c>
      <c r="J531" s="9">
        <v>279.50299999999999</v>
      </c>
      <c r="K531" s="9">
        <f>H531-119</f>
        <v>-6.7000000000007276E-2</v>
      </c>
      <c r="L531" s="9">
        <f>I531-119</f>
        <v>-4.1000000000011028E-2</v>
      </c>
      <c r="M531" s="9">
        <f>J531-279.5</f>
        <v>2.9999999999859028E-3</v>
      </c>
    </row>
    <row r="532" spans="1:13" x14ac:dyDescent="0.55000000000000004">
      <c r="A532" s="4" t="s">
        <v>6137</v>
      </c>
      <c r="B532" s="60">
        <v>-0.11238099999999999</v>
      </c>
      <c r="C532" s="60">
        <v>0.202069</v>
      </c>
      <c r="D532" s="60">
        <v>-0.98816099999999996</v>
      </c>
      <c r="E532" s="4"/>
      <c r="F532" s="75">
        <v>44677.774748842596</v>
      </c>
      <c r="G532" s="4"/>
      <c r="H532" s="9"/>
      <c r="I532" s="9"/>
      <c r="J532" s="9"/>
      <c r="K532" s="9"/>
      <c r="L532" s="9"/>
      <c r="M532" s="9"/>
    </row>
    <row r="533" spans="1:13" x14ac:dyDescent="0.55000000000000004">
      <c r="A533" s="4" t="s">
        <v>6138</v>
      </c>
      <c r="B533" s="60">
        <v>1.5306E-2</v>
      </c>
      <c r="C533" s="60">
        <v>0.202373</v>
      </c>
      <c r="D533" s="60">
        <v>-0.98795699999999997</v>
      </c>
      <c r="E533" s="4"/>
      <c r="F533" s="75">
        <v>44677.774748842596</v>
      </c>
      <c r="G533" s="4"/>
      <c r="H533" s="9"/>
      <c r="I533" s="9"/>
      <c r="J533" s="9"/>
      <c r="K533" s="9"/>
      <c r="L533" s="9"/>
      <c r="M533" s="9"/>
    </row>
    <row r="534" spans="1:13" x14ac:dyDescent="0.55000000000000004">
      <c r="A534" s="4" t="s">
        <v>6139</v>
      </c>
      <c r="B534" s="60">
        <v>-0.1124</v>
      </c>
      <c r="C534" s="60">
        <v>0.20214499999999999</v>
      </c>
      <c r="D534" s="60">
        <v>-0.13802800000000001</v>
      </c>
      <c r="E534" s="4"/>
      <c r="F534" s="75">
        <v>44677.774748842596</v>
      </c>
      <c r="G534" s="4"/>
      <c r="H534" s="9"/>
      <c r="I534" s="9"/>
      <c r="J534" s="9"/>
      <c r="K534" s="9"/>
      <c r="L534" s="9"/>
      <c r="M534" s="9"/>
    </row>
    <row r="535" spans="1:13" x14ac:dyDescent="0.55000000000000004">
      <c r="A535" s="4" t="s">
        <v>6140</v>
      </c>
      <c r="B535" s="60">
        <v>1.5169E-2</v>
      </c>
      <c r="C535" s="60">
        <v>0.20216899999999999</v>
      </c>
      <c r="D535" s="60">
        <v>-0.13808300000000001</v>
      </c>
      <c r="E535" s="4"/>
      <c r="F535" s="75">
        <v>44677.774748842596</v>
      </c>
      <c r="G535" s="4"/>
      <c r="H535" s="9"/>
      <c r="I535" s="9"/>
      <c r="J535" s="9"/>
      <c r="K535" s="9"/>
      <c r="L535" s="9"/>
      <c r="M535" s="9"/>
    </row>
    <row r="536" spans="1:13" x14ac:dyDescent="0.55000000000000004">
      <c r="A536" s="4" t="s">
        <v>6141</v>
      </c>
      <c r="B536" s="60">
        <v>1.5206000000000001E-2</v>
      </c>
      <c r="C536" s="60">
        <v>0.20214799999999999</v>
      </c>
      <c r="D536" s="60">
        <v>0.71201899999999996</v>
      </c>
      <c r="E536" s="4"/>
      <c r="F536" s="75">
        <v>44677.774748842596</v>
      </c>
      <c r="G536" s="4"/>
      <c r="H536" s="9"/>
      <c r="I536" s="9"/>
      <c r="J536" s="9"/>
      <c r="K536" s="9"/>
      <c r="L536" s="9"/>
      <c r="M536" s="9"/>
    </row>
    <row r="537" spans="1:13" x14ac:dyDescent="0.55000000000000004">
      <c r="A537" s="4" t="s">
        <v>6142</v>
      </c>
      <c r="B537" s="60">
        <v>-0.150758</v>
      </c>
      <c r="C537" s="60">
        <v>-0.16364899999999999</v>
      </c>
      <c r="D537" s="60">
        <v>-0.78726700000000005</v>
      </c>
      <c r="E537" s="4"/>
      <c r="F537" s="75">
        <v>44677.774748842596</v>
      </c>
      <c r="G537" s="4"/>
      <c r="H537" s="9"/>
      <c r="I537" s="9"/>
      <c r="J537" s="9"/>
      <c r="K537" s="9"/>
      <c r="L537" s="9"/>
      <c r="M537" s="9"/>
    </row>
    <row r="538" spans="1:13" x14ac:dyDescent="0.55000000000000004">
      <c r="A538" s="4" t="s">
        <v>6143</v>
      </c>
      <c r="B538" s="60">
        <v>-0.15069299999999999</v>
      </c>
      <c r="C538" s="60">
        <v>0.16352700000000001</v>
      </c>
      <c r="D538" s="60">
        <v>-0.78722499999999995</v>
      </c>
      <c r="E538" s="4"/>
      <c r="F538" s="75">
        <v>44677.774748842596</v>
      </c>
      <c r="G538" s="4"/>
      <c r="H538" s="9"/>
      <c r="I538" s="9"/>
      <c r="J538" s="9"/>
      <c r="K538" s="9"/>
      <c r="L538" s="9"/>
      <c r="M538" s="9"/>
    </row>
    <row r="539" spans="1:13" x14ac:dyDescent="0.55000000000000004">
      <c r="A539" s="4" t="s">
        <v>6144</v>
      </c>
      <c r="B539" s="60">
        <v>-0.150757</v>
      </c>
      <c r="C539" s="60">
        <v>-0.16369600000000001</v>
      </c>
      <c r="D539" s="60">
        <v>0.187836</v>
      </c>
      <c r="E539" s="4"/>
      <c r="F539" s="75">
        <v>44677.774748842596</v>
      </c>
      <c r="G539" s="4"/>
      <c r="H539" s="9"/>
      <c r="I539" s="9"/>
      <c r="J539" s="9"/>
      <c r="K539" s="9"/>
      <c r="L539" s="9"/>
      <c r="M539" s="9"/>
    </row>
    <row r="540" spans="1:13" x14ac:dyDescent="0.55000000000000004">
      <c r="A540" s="4" t="s">
        <v>6145</v>
      </c>
      <c r="B540" s="60">
        <v>-0.15069399999999999</v>
      </c>
      <c r="C540" s="60">
        <v>0.16342200000000001</v>
      </c>
      <c r="D540" s="60">
        <v>0.187773</v>
      </c>
      <c r="E540" s="4"/>
      <c r="F540" s="75">
        <v>44677.774748842596</v>
      </c>
      <c r="G540" s="4"/>
      <c r="H540" s="9"/>
      <c r="I540" s="9"/>
      <c r="J540" s="9"/>
      <c r="K540" s="9"/>
      <c r="L540" s="9"/>
      <c r="M540" s="9"/>
    </row>
    <row r="541" spans="1:13" x14ac:dyDescent="0.55000000000000004">
      <c r="A541" s="4" t="s">
        <v>6146</v>
      </c>
      <c r="B541" s="60">
        <v>0</v>
      </c>
      <c r="C541" s="60">
        <v>0</v>
      </c>
      <c r="D541" s="60">
        <v>0</v>
      </c>
      <c r="E541" s="4"/>
      <c r="F541" s="75">
        <v>44677.774748842596</v>
      </c>
      <c r="G541" s="4"/>
      <c r="H541" s="9"/>
      <c r="I541" s="9"/>
      <c r="J541" s="9"/>
      <c r="K541" s="9"/>
      <c r="L541" s="9"/>
      <c r="M541" s="9"/>
    </row>
    <row r="542" spans="1:13" x14ac:dyDescent="0.55000000000000004">
      <c r="A542" s="4"/>
      <c r="B542" s="60"/>
      <c r="C542" s="60"/>
      <c r="D542" s="60"/>
      <c r="E542" s="4"/>
      <c r="F542" s="75"/>
      <c r="G542" s="4"/>
      <c r="H542" s="9"/>
      <c r="I542" s="9"/>
      <c r="J542" s="9"/>
      <c r="K542" s="9"/>
      <c r="L542" s="9"/>
      <c r="M542" s="9"/>
    </row>
    <row r="543" spans="1:13" x14ac:dyDescent="0.55000000000000004">
      <c r="A543" s="4" t="s">
        <v>6147</v>
      </c>
      <c r="B543" s="60">
        <v>-8.2229999999999994E-3</v>
      </c>
      <c r="C543" s="60">
        <v>-5.0000000000000004E-6</v>
      </c>
      <c r="D543" s="60">
        <v>-0.13792399999999999</v>
      </c>
      <c r="E543" s="4"/>
      <c r="F543" s="75">
        <v>44677.774778356485</v>
      </c>
      <c r="G543" s="4"/>
      <c r="H543" s="9">
        <v>118.977</v>
      </c>
      <c r="I543" s="9">
        <v>118.97799999999999</v>
      </c>
      <c r="J543" s="9">
        <v>279.53199999999998</v>
      </c>
      <c r="K543" s="9">
        <f>H543-119</f>
        <v>-2.2999999999996135E-2</v>
      </c>
      <c r="L543" s="9">
        <f>I543-119</f>
        <v>-2.2000000000005571E-2</v>
      </c>
      <c r="M543" s="9">
        <f>J543-279.5</f>
        <v>3.1999999999982265E-2</v>
      </c>
    </row>
    <row r="544" spans="1:13" x14ac:dyDescent="0.55000000000000004">
      <c r="A544" s="4" t="s">
        <v>6148</v>
      </c>
      <c r="B544" s="60">
        <v>-0.11248900000000001</v>
      </c>
      <c r="C544" s="60">
        <v>0.202046</v>
      </c>
      <c r="D544" s="60">
        <v>-0.98802000000000001</v>
      </c>
      <c r="E544" s="4"/>
      <c r="F544" s="75">
        <v>44677.774778356485</v>
      </c>
      <c r="G544" s="4"/>
      <c r="H544" s="9"/>
      <c r="I544" s="9"/>
      <c r="J544" s="9"/>
      <c r="K544" s="9"/>
      <c r="L544" s="9"/>
      <c r="M544" s="9"/>
    </row>
    <row r="545" spans="1:13" x14ac:dyDescent="0.55000000000000004">
      <c r="A545" s="4" t="s">
        <v>6149</v>
      </c>
      <c r="B545" s="60">
        <v>1.5287E-2</v>
      </c>
      <c r="C545" s="60">
        <v>0.202158</v>
      </c>
      <c r="D545" s="60">
        <v>-0.98797599999999997</v>
      </c>
      <c r="E545" s="4"/>
      <c r="F545" s="75">
        <v>44677.774778356485</v>
      </c>
      <c r="G545" s="4"/>
      <c r="H545" s="9"/>
      <c r="I545" s="9"/>
      <c r="J545" s="9"/>
      <c r="K545" s="9"/>
      <c r="L545" s="9"/>
      <c r="M545" s="9"/>
    </row>
    <row r="546" spans="1:13" x14ac:dyDescent="0.55000000000000004">
      <c r="A546" s="4" t="s">
        <v>6150</v>
      </c>
      <c r="B546" s="60">
        <v>-0.112345</v>
      </c>
      <c r="C546" s="60">
        <v>0.20197200000000001</v>
      </c>
      <c r="D546" s="60">
        <v>-0.137965</v>
      </c>
      <c r="E546" s="4"/>
      <c r="F546" s="75">
        <v>44677.774778356485</v>
      </c>
      <c r="G546" s="4"/>
      <c r="H546" s="9"/>
      <c r="I546" s="9"/>
      <c r="J546" s="9"/>
      <c r="K546" s="9"/>
      <c r="L546" s="9"/>
      <c r="M546" s="9"/>
    </row>
    <row r="547" spans="1:13" x14ac:dyDescent="0.55000000000000004">
      <c r="A547" s="4" t="s">
        <v>6151</v>
      </c>
      <c r="B547" s="60">
        <v>1.5177E-2</v>
      </c>
      <c r="C547" s="60">
        <v>0.20211299999999999</v>
      </c>
      <c r="D547" s="60">
        <v>-0.137959</v>
      </c>
      <c r="E547" s="4"/>
      <c r="F547" s="75">
        <v>44677.774778356485</v>
      </c>
      <c r="G547" s="4"/>
      <c r="H547" s="9"/>
      <c r="I547" s="9"/>
      <c r="J547" s="9"/>
      <c r="K547" s="9"/>
      <c r="L547" s="9"/>
      <c r="M547" s="9"/>
    </row>
    <row r="548" spans="1:13" x14ac:dyDescent="0.55000000000000004">
      <c r="A548" s="4" t="s">
        <v>6152</v>
      </c>
      <c r="B548" s="60">
        <v>-0.112471</v>
      </c>
      <c r="C548" s="60">
        <v>0.20203099999999999</v>
      </c>
      <c r="D548" s="60">
        <v>0.71212799999999998</v>
      </c>
      <c r="E548" s="4"/>
      <c r="F548" s="75">
        <v>44677.774778356485</v>
      </c>
      <c r="G548" s="4"/>
      <c r="H548" s="9"/>
      <c r="I548" s="9"/>
      <c r="J548" s="9"/>
      <c r="K548" s="9"/>
      <c r="L548" s="9"/>
      <c r="M548" s="9"/>
    </row>
    <row r="549" spans="1:13" x14ac:dyDescent="0.55000000000000004">
      <c r="A549" s="4" t="s">
        <v>6153</v>
      </c>
      <c r="B549" s="60">
        <v>1.5247E-2</v>
      </c>
      <c r="C549" s="60">
        <v>0.20208400000000001</v>
      </c>
      <c r="D549" s="60">
        <v>0.71205600000000002</v>
      </c>
      <c r="E549" s="4"/>
      <c r="F549" s="75">
        <v>44677.774778356485</v>
      </c>
      <c r="G549" s="4"/>
      <c r="H549" s="9"/>
      <c r="I549" s="9"/>
      <c r="J549" s="9"/>
      <c r="K549" s="9"/>
      <c r="L549" s="9"/>
      <c r="M549" s="9"/>
    </row>
    <row r="550" spans="1:13" x14ac:dyDescent="0.55000000000000004">
      <c r="A550" s="4" t="s">
        <v>6154</v>
      </c>
      <c r="B550" s="60">
        <v>-0.15076800000000001</v>
      </c>
      <c r="C550" s="60">
        <v>-0.163692</v>
      </c>
      <c r="D550" s="60">
        <v>-0.78708699999999998</v>
      </c>
      <c r="E550" s="4"/>
      <c r="F550" s="75">
        <v>44677.774778356485</v>
      </c>
      <c r="G550" s="4"/>
      <c r="H550" s="9"/>
      <c r="I550" s="9"/>
      <c r="J550" s="9"/>
      <c r="K550" s="9"/>
      <c r="L550" s="9"/>
      <c r="M550" s="9"/>
    </row>
    <row r="551" spans="1:13" x14ac:dyDescent="0.55000000000000004">
      <c r="A551" s="4" t="s">
        <v>6155</v>
      </c>
      <c r="B551" s="60">
        <v>-0.150754</v>
      </c>
      <c r="C551" s="60">
        <v>0.16351099999999999</v>
      </c>
      <c r="D551" s="60">
        <v>-0.78717000000000004</v>
      </c>
      <c r="E551" s="4"/>
      <c r="F551" s="75">
        <v>44677.774778356485</v>
      </c>
      <c r="G551" s="4"/>
      <c r="H551" s="9"/>
      <c r="I551" s="9"/>
      <c r="J551" s="9"/>
      <c r="K551" s="9"/>
      <c r="L551" s="9"/>
      <c r="M551" s="9"/>
    </row>
    <row r="552" spans="1:13" x14ac:dyDescent="0.55000000000000004">
      <c r="A552" s="4" t="s">
        <v>6156</v>
      </c>
      <c r="B552" s="60">
        <v>-0.15074000000000001</v>
      </c>
      <c r="C552" s="60">
        <v>-0.163745</v>
      </c>
      <c r="D552" s="60">
        <v>0.187856</v>
      </c>
      <c r="E552" s="4"/>
      <c r="F552" s="75">
        <v>44677.774778356485</v>
      </c>
      <c r="G552" s="4"/>
      <c r="H552" s="9"/>
      <c r="I552" s="9"/>
      <c r="J552" s="9"/>
      <c r="K552" s="9"/>
      <c r="L552" s="9"/>
      <c r="M552" s="9"/>
    </row>
    <row r="553" spans="1:13" x14ac:dyDescent="0.55000000000000004">
      <c r="A553" s="4" t="s">
        <v>6157</v>
      </c>
      <c r="B553" s="60">
        <v>-0.15071699999999999</v>
      </c>
      <c r="C553" s="60">
        <v>0.16343099999999999</v>
      </c>
      <c r="D553" s="60">
        <v>0.18790499999999999</v>
      </c>
      <c r="E553" s="4"/>
      <c r="F553" s="75">
        <v>44677.774778356485</v>
      </c>
      <c r="G553" s="4"/>
      <c r="H553" s="9"/>
      <c r="I553" s="9"/>
      <c r="J553" s="9"/>
      <c r="K553" s="9"/>
      <c r="L553" s="9"/>
      <c r="M553" s="9"/>
    </row>
    <row r="554" spans="1:13" x14ac:dyDescent="0.55000000000000004">
      <c r="A554" s="4" t="s">
        <v>6158</v>
      </c>
      <c r="B554" s="60">
        <v>0</v>
      </c>
      <c r="C554" s="60">
        <v>0</v>
      </c>
      <c r="D554" s="60">
        <v>0</v>
      </c>
      <c r="E554" s="4"/>
      <c r="F554" s="75">
        <v>44677.774778356485</v>
      </c>
      <c r="G554" s="4"/>
      <c r="H554" s="9"/>
      <c r="I554" s="9"/>
      <c r="J554" s="9"/>
      <c r="K554" s="9"/>
      <c r="L554" s="9"/>
      <c r="M554" s="9"/>
    </row>
    <row r="555" spans="1:13" x14ac:dyDescent="0.55000000000000004">
      <c r="A555" s="4" t="s">
        <v>6159</v>
      </c>
      <c r="B555" s="60">
        <v>-8.2229999999999994E-3</v>
      </c>
      <c r="C555" s="60">
        <v>-7.9999999999999996E-6</v>
      </c>
      <c r="D555" s="60">
        <v>-0.13791</v>
      </c>
      <c r="E555" s="4"/>
      <c r="F555" s="75">
        <v>44677.774804513887</v>
      </c>
      <c r="G555" s="4"/>
      <c r="H555" s="9">
        <v>119.127</v>
      </c>
      <c r="I555" s="9">
        <v>119.13</v>
      </c>
      <c r="J555" s="9">
        <v>279.59800000000001</v>
      </c>
      <c r="K555" s="9">
        <f>H555-119</f>
        <v>0.12699999999999534</v>
      </c>
      <c r="L555" s="9">
        <f>I555-119</f>
        <v>0.12999999999999545</v>
      </c>
      <c r="M555" s="9">
        <f>J555-279.5</f>
        <v>9.8000000000013188E-2</v>
      </c>
    </row>
    <row r="556" spans="1:13" x14ac:dyDescent="0.55000000000000004">
      <c r="A556" s="4" t="s">
        <v>6160</v>
      </c>
      <c r="B556" s="60">
        <v>-0.112403</v>
      </c>
      <c r="C556" s="60">
        <v>0.20193700000000001</v>
      </c>
      <c r="D556" s="60">
        <v>-0.98800299999999996</v>
      </c>
      <c r="E556" s="4"/>
      <c r="F556" s="75">
        <v>44677.774804513887</v>
      </c>
      <c r="G556" s="4"/>
      <c r="H556" s="9"/>
      <c r="I556" s="9"/>
      <c r="J556" s="9"/>
      <c r="K556" s="9"/>
      <c r="L556" s="9"/>
      <c r="M556" s="9"/>
    </row>
    <row r="557" spans="1:13" x14ac:dyDescent="0.55000000000000004">
      <c r="A557" s="4" t="s">
        <v>6161</v>
      </c>
      <c r="B557" s="60">
        <v>1.5176E-2</v>
      </c>
      <c r="C557" s="60">
        <v>0.20213800000000001</v>
      </c>
      <c r="D557" s="60">
        <v>-0.98803600000000003</v>
      </c>
      <c r="E557" s="4"/>
      <c r="F557" s="75">
        <v>44677.774804513887</v>
      </c>
      <c r="G557" s="4"/>
      <c r="H557" s="9"/>
      <c r="I557" s="9"/>
      <c r="J557" s="9"/>
      <c r="K557" s="9"/>
      <c r="L557" s="9"/>
      <c r="M557" s="9"/>
    </row>
    <row r="558" spans="1:13" x14ac:dyDescent="0.55000000000000004">
      <c r="A558" s="4" t="s">
        <v>6162</v>
      </c>
      <c r="B558" s="60">
        <v>-0.112402</v>
      </c>
      <c r="C558" s="60">
        <v>0.201927</v>
      </c>
      <c r="D558" s="60">
        <v>-0.13799600000000001</v>
      </c>
      <c r="E558" s="4"/>
      <c r="F558" s="75">
        <v>44677.774804513887</v>
      </c>
      <c r="G558" s="4"/>
      <c r="H558" s="9"/>
      <c r="I558" s="9"/>
      <c r="J558" s="9"/>
      <c r="K558" s="9"/>
      <c r="L558" s="9"/>
      <c r="M558" s="9"/>
    </row>
    <row r="559" spans="1:13" x14ac:dyDescent="0.55000000000000004">
      <c r="A559" s="4" t="s">
        <v>6163</v>
      </c>
      <c r="B559" s="60">
        <v>1.5103E-2</v>
      </c>
      <c r="C559" s="60">
        <v>0.202156</v>
      </c>
      <c r="D559" s="60">
        <v>-0.13800100000000001</v>
      </c>
      <c r="E559" s="4"/>
      <c r="F559" s="75">
        <v>44677.774804513887</v>
      </c>
      <c r="G559" s="4"/>
      <c r="H559" s="9"/>
      <c r="I559" s="9"/>
      <c r="J559" s="9"/>
      <c r="K559" s="9"/>
      <c r="L559" s="9"/>
      <c r="M559" s="9"/>
    </row>
    <row r="560" spans="1:13" x14ac:dyDescent="0.55000000000000004">
      <c r="A560" s="4" t="s">
        <v>6164</v>
      </c>
      <c r="B560" s="60">
        <v>-0.112376</v>
      </c>
      <c r="C560" s="60">
        <v>0.20194500000000001</v>
      </c>
      <c r="D560" s="60">
        <v>0.71205099999999999</v>
      </c>
      <c r="E560" s="4"/>
      <c r="F560" s="75">
        <v>44677.774804513887</v>
      </c>
      <c r="G560" s="4"/>
      <c r="H560" s="9"/>
      <c r="I560" s="9"/>
      <c r="J560" s="9"/>
      <c r="K560" s="9"/>
      <c r="L560" s="9"/>
      <c r="M560" s="9"/>
    </row>
    <row r="561" spans="1:13" x14ac:dyDescent="0.55000000000000004">
      <c r="A561" s="4" t="s">
        <v>6165</v>
      </c>
      <c r="B561" s="60">
        <v>1.5169E-2</v>
      </c>
      <c r="C561" s="60">
        <v>0.20211999999999999</v>
      </c>
      <c r="D561" s="60">
        <v>0.71200799999999997</v>
      </c>
      <c r="E561" s="4"/>
      <c r="F561" s="75">
        <v>44677.774804513887</v>
      </c>
      <c r="G561" s="4"/>
      <c r="H561" s="9"/>
      <c r="I561" s="9"/>
      <c r="J561" s="9"/>
      <c r="K561" s="9"/>
      <c r="L561" s="9"/>
      <c r="M561" s="9"/>
    </row>
    <row r="562" spans="1:13" x14ac:dyDescent="0.55000000000000004">
      <c r="A562" s="4" t="s">
        <v>6166</v>
      </c>
      <c r="B562" s="60">
        <v>-0.1507</v>
      </c>
      <c r="C562" s="60">
        <v>-0.16376599999999999</v>
      </c>
      <c r="D562" s="60">
        <v>-0.78714399999999995</v>
      </c>
      <c r="E562" s="4"/>
      <c r="F562" s="75">
        <v>44677.774804513887</v>
      </c>
      <c r="G562" s="4"/>
      <c r="H562" s="9"/>
      <c r="I562" s="9"/>
      <c r="J562" s="9"/>
      <c r="K562" s="9"/>
      <c r="L562" s="9"/>
      <c r="M562" s="9"/>
    </row>
    <row r="563" spans="1:13" x14ac:dyDescent="0.55000000000000004">
      <c r="A563" s="4" t="s">
        <v>6167</v>
      </c>
      <c r="B563" s="60">
        <v>-0.15081</v>
      </c>
      <c r="C563" s="60">
        <v>0.16333700000000001</v>
      </c>
      <c r="D563" s="60">
        <v>-0.78713900000000003</v>
      </c>
      <c r="E563" s="4"/>
      <c r="F563" s="75">
        <v>44677.774804513887</v>
      </c>
      <c r="G563" s="4"/>
      <c r="H563" s="9"/>
      <c r="I563" s="9"/>
      <c r="J563" s="9"/>
      <c r="K563" s="9"/>
      <c r="L563" s="9"/>
      <c r="M563" s="9"/>
    </row>
    <row r="564" spans="1:13" x14ac:dyDescent="0.55000000000000004">
      <c r="A564" s="4" t="s">
        <v>6168</v>
      </c>
      <c r="B564" s="60">
        <v>-0.150727</v>
      </c>
      <c r="C564" s="60">
        <v>-0.163795</v>
      </c>
      <c r="D564" s="60">
        <v>0.187862</v>
      </c>
      <c r="E564" s="4"/>
      <c r="F564" s="75">
        <v>44677.774804513887</v>
      </c>
      <c r="G564" s="4"/>
      <c r="H564" s="9"/>
      <c r="I564" s="9"/>
      <c r="J564" s="9"/>
      <c r="K564" s="9"/>
      <c r="L564" s="9"/>
      <c r="M564" s="9"/>
    </row>
    <row r="565" spans="1:13" x14ac:dyDescent="0.55000000000000004">
      <c r="A565" s="4" t="s">
        <v>6169</v>
      </c>
      <c r="B565" s="60">
        <v>-0.15088799999999999</v>
      </c>
      <c r="C565" s="60">
        <v>0.16336700000000001</v>
      </c>
      <c r="D565" s="60">
        <v>0.187921</v>
      </c>
      <c r="E565" s="4"/>
      <c r="F565" s="75">
        <v>44677.774804513887</v>
      </c>
      <c r="G565" s="4"/>
      <c r="H565" s="9"/>
      <c r="I565" s="9"/>
      <c r="J565" s="9"/>
      <c r="K565" s="9"/>
      <c r="L565" s="9"/>
      <c r="M565" s="9"/>
    </row>
    <row r="566" spans="1:13" x14ac:dyDescent="0.55000000000000004">
      <c r="A566" s="4" t="s">
        <v>6170</v>
      </c>
      <c r="B566" s="60">
        <v>0</v>
      </c>
      <c r="C566" s="60">
        <v>0</v>
      </c>
      <c r="D566" s="60">
        <v>0</v>
      </c>
      <c r="E566" s="4"/>
      <c r="F566" s="75">
        <v>44677.774804513887</v>
      </c>
      <c r="G566" s="4"/>
      <c r="H566" s="9"/>
      <c r="I566" s="9"/>
      <c r="J566" s="9"/>
      <c r="K566" s="9"/>
      <c r="L566" s="9"/>
      <c r="M566" s="9"/>
    </row>
    <row r="567" spans="1:13" x14ac:dyDescent="0.55000000000000004">
      <c r="A567" s="4" t="s">
        <v>6171</v>
      </c>
      <c r="B567" s="60">
        <v>-8.2269999999999999E-3</v>
      </c>
      <c r="C567" s="60">
        <v>-1.9999999999999999E-6</v>
      </c>
      <c r="D567" s="60">
        <v>-0.13828699999999999</v>
      </c>
      <c r="E567" s="4"/>
      <c r="F567" s="75">
        <v>44677.774833449075</v>
      </c>
      <c r="G567" s="4"/>
      <c r="H567" s="9">
        <v>118.941</v>
      </c>
      <c r="I567" s="9">
        <v>118.956</v>
      </c>
      <c r="J567" s="9">
        <v>279.536</v>
      </c>
      <c r="K567" s="9">
        <f>H567-119</f>
        <v>-5.8999999999997499E-2</v>
      </c>
      <c r="L567" s="9">
        <f>I567-119</f>
        <v>-4.399999999999693E-2</v>
      </c>
      <c r="M567" s="9">
        <f>J567-279.5</f>
        <v>3.6000000000001364E-2</v>
      </c>
    </row>
    <row r="568" spans="1:13" x14ac:dyDescent="0.55000000000000004">
      <c r="A568" s="4" t="s">
        <v>6172</v>
      </c>
      <c r="B568" s="60">
        <v>-0.11246100000000001</v>
      </c>
      <c r="C568" s="60">
        <v>0.20204800000000001</v>
      </c>
      <c r="D568" s="60">
        <v>-0.98826999999999998</v>
      </c>
      <c r="E568" s="4"/>
      <c r="F568" s="75">
        <v>44677.774833449075</v>
      </c>
      <c r="G568" s="4"/>
      <c r="H568" s="9"/>
      <c r="I568" s="9"/>
      <c r="J568" s="9"/>
      <c r="K568" s="9"/>
      <c r="L568" s="9"/>
      <c r="M568" s="9"/>
    </row>
    <row r="569" spans="1:13" x14ac:dyDescent="0.55000000000000004">
      <c r="A569" s="4" t="s">
        <v>6173</v>
      </c>
      <c r="B569" s="60">
        <v>1.5261E-2</v>
      </c>
      <c r="C569" s="60">
        <v>0.20213900000000001</v>
      </c>
      <c r="D569" s="60">
        <v>-0.98842099999999999</v>
      </c>
      <c r="E569" s="4"/>
      <c r="F569" s="75">
        <v>44677.774833449075</v>
      </c>
      <c r="G569" s="4"/>
      <c r="H569" s="9"/>
      <c r="I569" s="9"/>
      <c r="J569" s="9"/>
      <c r="K569" s="9"/>
      <c r="L569" s="9"/>
      <c r="M569" s="9"/>
    </row>
    <row r="570" spans="1:13" x14ac:dyDescent="0.55000000000000004">
      <c r="A570" s="4" t="s">
        <v>6174</v>
      </c>
      <c r="B570" s="60">
        <v>-0.11240700000000001</v>
      </c>
      <c r="C570" s="60">
        <v>0.20203699999999999</v>
      </c>
      <c r="D570" s="60">
        <v>-0.13833599999999999</v>
      </c>
      <c r="E570" s="4"/>
      <c r="F570" s="75">
        <v>44677.774833449075</v>
      </c>
      <c r="G570" s="4"/>
      <c r="H570" s="9"/>
      <c r="I570" s="9"/>
      <c r="J570" s="9"/>
      <c r="K570" s="9"/>
      <c r="L570" s="9"/>
      <c r="M570" s="9"/>
    </row>
    <row r="571" spans="1:13" x14ac:dyDescent="0.55000000000000004">
      <c r="A571" s="4" t="s">
        <v>6175</v>
      </c>
      <c r="B571" s="60">
        <v>1.5188999999999999E-2</v>
      </c>
      <c r="C571" s="60">
        <v>0.20216300000000001</v>
      </c>
      <c r="D571" s="60">
        <v>-0.13829</v>
      </c>
      <c r="E571" s="4"/>
      <c r="F571" s="75">
        <v>44677.774833449075</v>
      </c>
      <c r="G571" s="4"/>
      <c r="H571" s="9"/>
      <c r="I571" s="9"/>
      <c r="J571" s="9"/>
      <c r="K571" s="9"/>
      <c r="L571" s="9"/>
      <c r="M571" s="9"/>
    </row>
    <row r="572" spans="1:13" x14ac:dyDescent="0.55000000000000004">
      <c r="A572" s="4" t="s">
        <v>6176</v>
      </c>
      <c r="B572" s="60">
        <v>-0.11239499999999999</v>
      </c>
      <c r="C572" s="60">
        <v>0.20199700000000001</v>
      </c>
      <c r="D572" s="60">
        <v>0.71185500000000002</v>
      </c>
      <c r="E572" s="4"/>
      <c r="F572" s="75">
        <v>44677.774833449075</v>
      </c>
      <c r="G572" s="4"/>
      <c r="H572" s="9"/>
      <c r="I572" s="9"/>
      <c r="J572" s="9"/>
      <c r="K572" s="9"/>
      <c r="L572" s="9"/>
      <c r="M572" s="9"/>
    </row>
    <row r="573" spans="1:13" x14ac:dyDescent="0.55000000000000004">
      <c r="A573" s="4" t="s">
        <v>6177</v>
      </c>
      <c r="B573" s="60">
        <v>1.5235E-2</v>
      </c>
      <c r="C573" s="60">
        <v>0.20211999999999999</v>
      </c>
      <c r="D573" s="60">
        <v>0.71177599999999996</v>
      </c>
      <c r="E573" s="4"/>
      <c r="F573" s="75">
        <v>44677.774833449075</v>
      </c>
      <c r="G573" s="4"/>
      <c r="H573" s="9"/>
      <c r="I573" s="9"/>
      <c r="J573" s="9"/>
      <c r="K573" s="9"/>
      <c r="L573" s="9"/>
      <c r="M573" s="9"/>
    </row>
    <row r="574" spans="1:13" x14ac:dyDescent="0.55000000000000004">
      <c r="A574" s="4" t="s">
        <v>6178</v>
      </c>
      <c r="B574" s="60">
        <v>-0.150755</v>
      </c>
      <c r="C574" s="60">
        <v>-0.163684</v>
      </c>
      <c r="D574" s="60">
        <v>-0.78754299999999999</v>
      </c>
      <c r="E574" s="4"/>
      <c r="F574" s="75">
        <v>44677.774833449075</v>
      </c>
      <c r="G574" s="4"/>
      <c r="H574" s="9"/>
      <c r="I574" s="9"/>
      <c r="J574" s="9"/>
      <c r="K574" s="9"/>
      <c r="L574" s="9"/>
      <c r="M574" s="9"/>
    </row>
    <row r="575" spans="1:13" x14ac:dyDescent="0.55000000000000004">
      <c r="A575" s="4" t="s">
        <v>6179</v>
      </c>
      <c r="B575" s="60">
        <v>-0.150785</v>
      </c>
      <c r="C575" s="60">
        <v>0.16350200000000001</v>
      </c>
      <c r="D575" s="60">
        <v>-0.78746899999999997</v>
      </c>
      <c r="E575" s="4"/>
      <c r="F575" s="75">
        <v>44677.774833449075</v>
      </c>
      <c r="G575" s="4"/>
      <c r="H575" s="9"/>
      <c r="I575" s="9"/>
      <c r="J575" s="9"/>
      <c r="K575" s="9"/>
      <c r="L575" s="9"/>
      <c r="M575" s="9"/>
    </row>
    <row r="576" spans="1:13" x14ac:dyDescent="0.55000000000000004">
      <c r="A576" s="4" t="s">
        <v>6180</v>
      </c>
      <c r="B576" s="60">
        <v>-0.15085999999999999</v>
      </c>
      <c r="C576" s="60">
        <v>-0.163713</v>
      </c>
      <c r="D576" s="60">
        <v>0.18745300000000001</v>
      </c>
      <c r="E576" s="4"/>
      <c r="F576" s="75">
        <v>44677.774833449075</v>
      </c>
      <c r="G576" s="4"/>
      <c r="H576" s="9"/>
      <c r="I576" s="9"/>
      <c r="J576" s="9"/>
      <c r="K576" s="9"/>
      <c r="L576" s="9"/>
      <c r="M576" s="9"/>
    </row>
    <row r="577" spans="1:13" x14ac:dyDescent="0.55000000000000004">
      <c r="A577" s="4" t="s">
        <v>6181</v>
      </c>
      <c r="B577" s="60">
        <v>-0.15081800000000001</v>
      </c>
      <c r="C577" s="60">
        <v>0.163492</v>
      </c>
      <c r="D577" s="60">
        <v>0.18756100000000001</v>
      </c>
      <c r="E577" s="4"/>
      <c r="F577" s="75">
        <v>44677.774833449075</v>
      </c>
      <c r="G577" s="4"/>
      <c r="H577" s="9"/>
      <c r="I577" s="9"/>
      <c r="J577" s="9"/>
      <c r="K577" s="9"/>
      <c r="L577" s="9"/>
      <c r="M577" s="9"/>
    </row>
    <row r="578" spans="1:13" x14ac:dyDescent="0.55000000000000004">
      <c r="A578" s="4" t="s">
        <v>6182</v>
      </c>
      <c r="B578" s="60">
        <v>0</v>
      </c>
      <c r="C578" s="60">
        <v>0</v>
      </c>
      <c r="D578" s="60">
        <v>0</v>
      </c>
      <c r="E578" s="4"/>
      <c r="F578" s="75">
        <v>44677.774833449075</v>
      </c>
      <c r="G578" s="4"/>
      <c r="H578" s="9"/>
      <c r="I578" s="9"/>
      <c r="J578" s="9"/>
      <c r="K578" s="9"/>
      <c r="L578" s="9"/>
      <c r="M578" s="9"/>
    </row>
    <row r="579" spans="1:13" x14ac:dyDescent="0.55000000000000004">
      <c r="A579" s="4" t="s">
        <v>6183</v>
      </c>
      <c r="B579" s="60">
        <v>-8.2269999999999999E-3</v>
      </c>
      <c r="C579" s="60">
        <v>1.9999999999999999E-6</v>
      </c>
      <c r="D579" s="60">
        <v>-0.13828699999999999</v>
      </c>
      <c r="E579" s="4"/>
      <c r="F579" s="75">
        <v>44677.77486041667</v>
      </c>
      <c r="G579" s="4"/>
      <c r="H579" s="9">
        <v>119.003</v>
      </c>
      <c r="I579" s="9">
        <v>118.989</v>
      </c>
      <c r="J579" s="9">
        <v>279.51499999999999</v>
      </c>
      <c r="K579" s="9">
        <f>H579-119</f>
        <v>3.0000000000001137E-3</v>
      </c>
      <c r="L579" s="9">
        <f>I579-119</f>
        <v>-1.099999999999568E-2</v>
      </c>
      <c r="M579" s="9">
        <f>J579-279.5</f>
        <v>1.4999999999986358E-2</v>
      </c>
    </row>
    <row r="580" spans="1:13" x14ac:dyDescent="0.55000000000000004">
      <c r="A580" s="4" t="s">
        <v>6184</v>
      </c>
      <c r="B580" s="60">
        <v>-0.112377</v>
      </c>
      <c r="C580" s="60">
        <v>0.20209299999999999</v>
      </c>
      <c r="D580" s="60">
        <v>-0.98835600000000001</v>
      </c>
      <c r="E580" s="4"/>
      <c r="F580" s="75">
        <v>44677.77486041667</v>
      </c>
      <c r="G580" s="4"/>
      <c r="H580" s="9"/>
      <c r="I580" s="9"/>
      <c r="J580" s="9"/>
      <c r="K580" s="9"/>
      <c r="L580" s="9"/>
      <c r="M580" s="9"/>
    </row>
    <row r="581" spans="1:13" x14ac:dyDescent="0.55000000000000004">
      <c r="A581" s="4" t="s">
        <v>6185</v>
      </c>
      <c r="B581" s="60">
        <v>1.52E-2</v>
      </c>
      <c r="C581" s="60">
        <v>0.20219100000000001</v>
      </c>
      <c r="D581" s="60">
        <v>-0.98834999999999995</v>
      </c>
      <c r="E581" s="4"/>
      <c r="F581" s="75">
        <v>44677.77486041667</v>
      </c>
      <c r="G581" s="4"/>
      <c r="H581" s="9"/>
      <c r="I581" s="9"/>
      <c r="J581" s="9"/>
      <c r="K581" s="9"/>
      <c r="L581" s="9"/>
      <c r="M581" s="9"/>
    </row>
    <row r="582" spans="1:13" x14ac:dyDescent="0.55000000000000004">
      <c r="A582" s="4" t="s">
        <v>6186</v>
      </c>
      <c r="B582" s="60">
        <v>-0.11232200000000001</v>
      </c>
      <c r="C582" s="60">
        <v>0.20208899999999999</v>
      </c>
      <c r="D582" s="60">
        <v>-0.13833300000000001</v>
      </c>
      <c r="E582" s="4"/>
      <c r="F582" s="75">
        <v>44677.77486041667</v>
      </c>
      <c r="G582" s="4"/>
      <c r="H582" s="9"/>
      <c r="I582" s="9"/>
      <c r="J582" s="9"/>
      <c r="K582" s="9"/>
      <c r="L582" s="9"/>
      <c r="M582" s="9"/>
    </row>
    <row r="583" spans="1:13" x14ac:dyDescent="0.55000000000000004">
      <c r="A583" s="4" t="s">
        <v>6187</v>
      </c>
      <c r="B583" s="60">
        <v>1.5207999999999999E-2</v>
      </c>
      <c r="C583" s="60">
        <v>0.202158</v>
      </c>
      <c r="D583" s="60">
        <v>-0.138348</v>
      </c>
      <c r="E583" s="4"/>
      <c r="F583" s="75">
        <v>44677.77486041667</v>
      </c>
      <c r="G583" s="4"/>
      <c r="H583" s="9"/>
      <c r="I583" s="9"/>
      <c r="J583" s="9"/>
      <c r="K583" s="9"/>
      <c r="L583" s="9"/>
      <c r="M583" s="9"/>
    </row>
    <row r="584" spans="1:13" x14ac:dyDescent="0.55000000000000004">
      <c r="A584" s="4" t="s">
        <v>6188</v>
      </c>
      <c r="B584" s="60">
        <v>-0.112304</v>
      </c>
      <c r="C584" s="60">
        <v>0.20202000000000001</v>
      </c>
      <c r="D584" s="60">
        <v>0.71170699999999998</v>
      </c>
      <c r="E584" s="4"/>
      <c r="F584" s="75">
        <v>44677.77486041667</v>
      </c>
      <c r="G584" s="4"/>
      <c r="H584" s="9"/>
      <c r="I584" s="9"/>
      <c r="J584" s="9"/>
      <c r="K584" s="9"/>
      <c r="L584" s="9"/>
      <c r="M584" s="9"/>
    </row>
    <row r="585" spans="1:13" x14ac:dyDescent="0.55000000000000004">
      <c r="A585" s="4" t="s">
        <v>6189</v>
      </c>
      <c r="B585" s="60">
        <v>1.5136E-2</v>
      </c>
      <c r="C585" s="60">
        <v>0.202208</v>
      </c>
      <c r="D585" s="60">
        <v>0.71174300000000001</v>
      </c>
      <c r="E585" s="4"/>
      <c r="F585" s="75">
        <v>44677.77486041667</v>
      </c>
      <c r="G585" s="4"/>
      <c r="H585" s="9"/>
      <c r="I585" s="9"/>
      <c r="J585" s="9"/>
      <c r="K585" s="9"/>
      <c r="L585" s="9"/>
      <c r="M585" s="9"/>
    </row>
    <row r="586" spans="1:13" x14ac:dyDescent="0.55000000000000004">
      <c r="A586" s="4" t="s">
        <v>6190</v>
      </c>
      <c r="B586" s="60">
        <v>-0.15070800000000001</v>
      </c>
      <c r="C586" s="60">
        <v>-0.16362699999999999</v>
      </c>
      <c r="D586" s="60">
        <v>-0.78745299999999996</v>
      </c>
      <c r="E586" s="4"/>
      <c r="F586" s="75">
        <v>44677.77486041667</v>
      </c>
      <c r="G586" s="4"/>
      <c r="H586" s="9"/>
      <c r="I586" s="9"/>
      <c r="J586" s="9"/>
      <c r="K586" s="9"/>
      <c r="L586" s="9"/>
      <c r="M586" s="9"/>
    </row>
    <row r="587" spans="1:13" x14ac:dyDescent="0.55000000000000004">
      <c r="A587" s="4" t="s">
        <v>6191</v>
      </c>
      <c r="B587" s="60">
        <v>-0.15074199999999999</v>
      </c>
      <c r="C587" s="60">
        <v>0.163581</v>
      </c>
      <c r="D587" s="60">
        <v>-0.78753200000000001</v>
      </c>
      <c r="E587" s="4"/>
      <c r="F587" s="75">
        <v>44677.77486041667</v>
      </c>
      <c r="G587" s="4"/>
      <c r="H587" s="9"/>
      <c r="I587" s="9"/>
      <c r="J587" s="9"/>
      <c r="K587" s="9"/>
      <c r="L587" s="9"/>
      <c r="M587" s="9"/>
    </row>
    <row r="588" spans="1:13" x14ac:dyDescent="0.55000000000000004">
      <c r="A588" s="4" t="s">
        <v>6192</v>
      </c>
      <c r="B588" s="60">
        <v>-0.15072099999999999</v>
      </c>
      <c r="C588" s="60">
        <v>-0.163717</v>
      </c>
      <c r="D588" s="60">
        <v>0.187609</v>
      </c>
      <c r="E588" s="4"/>
      <c r="F588" s="75">
        <v>44677.77486041667</v>
      </c>
      <c r="G588" s="4"/>
      <c r="H588" s="9"/>
      <c r="I588" s="9"/>
      <c r="J588" s="9"/>
      <c r="K588" s="9"/>
      <c r="L588" s="9"/>
      <c r="M588" s="9"/>
    </row>
    <row r="589" spans="1:13" x14ac:dyDescent="0.55000000000000004">
      <c r="A589" s="4" t="s">
        <v>6193</v>
      </c>
      <c r="B589" s="60">
        <v>-0.15068799999999999</v>
      </c>
      <c r="C589" s="60">
        <v>0.16350300000000001</v>
      </c>
      <c r="D589" s="60">
        <v>0.18742900000000001</v>
      </c>
      <c r="E589" s="4"/>
      <c r="F589" s="75">
        <v>44677.77486041667</v>
      </c>
      <c r="G589" s="4"/>
      <c r="H589" s="9"/>
      <c r="I589" s="9"/>
      <c r="J589" s="9"/>
      <c r="K589" s="9"/>
      <c r="L589" s="9"/>
      <c r="M589" s="9"/>
    </row>
    <row r="590" spans="1:13" x14ac:dyDescent="0.55000000000000004">
      <c r="A590" s="4" t="s">
        <v>6194</v>
      </c>
      <c r="B590" s="60">
        <v>0</v>
      </c>
      <c r="C590" s="60">
        <v>0</v>
      </c>
      <c r="D590" s="60">
        <v>0</v>
      </c>
      <c r="E590" s="4"/>
      <c r="F590" s="75">
        <v>44677.77486041667</v>
      </c>
      <c r="G590" s="4"/>
      <c r="H590" s="9"/>
      <c r="I590" s="9"/>
      <c r="J590" s="9"/>
      <c r="K590" s="9"/>
      <c r="L590" s="9"/>
      <c r="M590" s="9"/>
    </row>
    <row r="591" spans="1:13" x14ac:dyDescent="0.55000000000000004">
      <c r="A591" s="4" t="s">
        <v>6195</v>
      </c>
      <c r="B591" s="60">
        <v>-8.2240000000000004E-3</v>
      </c>
      <c r="C591" s="60">
        <v>6.9999999999999999E-6</v>
      </c>
      <c r="D591" s="60">
        <v>-0.13803299999999999</v>
      </c>
      <c r="E591" s="4"/>
      <c r="F591" s="75">
        <v>44677.774887962965</v>
      </c>
      <c r="G591" s="4"/>
      <c r="H591" s="9">
        <v>119.01599999999999</v>
      </c>
      <c r="I591" s="9">
        <v>119.03800000000001</v>
      </c>
      <c r="J591" s="9">
        <v>279.565</v>
      </c>
      <c r="K591" s="9">
        <f>H591-119</f>
        <v>1.5999999999991132E-2</v>
      </c>
      <c r="L591" s="9">
        <f>I591-119</f>
        <v>3.8000000000010914E-2</v>
      </c>
      <c r="M591" s="9">
        <f>J591-279.5</f>
        <v>6.4999999999997726E-2</v>
      </c>
    </row>
    <row r="592" spans="1:13" x14ac:dyDescent="0.55000000000000004">
      <c r="A592" s="4" t="s">
        <v>6196</v>
      </c>
      <c r="B592" s="60">
        <v>-0.112333</v>
      </c>
      <c r="C592" s="60">
        <v>0.202066</v>
      </c>
      <c r="D592" s="60">
        <v>-0.98818799999999996</v>
      </c>
      <c r="E592" s="4"/>
      <c r="F592" s="75">
        <v>44677.774887962965</v>
      </c>
      <c r="G592" s="4"/>
      <c r="H592" s="9"/>
      <c r="I592" s="9"/>
      <c r="J592" s="9"/>
      <c r="K592" s="9"/>
      <c r="L592" s="9"/>
      <c r="M592" s="9"/>
    </row>
    <row r="593" spans="1:13" x14ac:dyDescent="0.55000000000000004">
      <c r="A593" s="4" t="s">
        <v>6197</v>
      </c>
      <c r="B593" s="60">
        <v>1.5232000000000001E-2</v>
      </c>
      <c r="C593" s="60">
        <v>0.20230200000000001</v>
      </c>
      <c r="D593" s="60">
        <v>-0.98814999999999997</v>
      </c>
      <c r="E593" s="4"/>
      <c r="F593" s="75">
        <v>44677.774887962965</v>
      </c>
      <c r="G593" s="4"/>
      <c r="H593" s="9"/>
      <c r="I593" s="9"/>
      <c r="J593" s="9"/>
      <c r="K593" s="9"/>
      <c r="L593" s="9"/>
      <c r="M593" s="9"/>
    </row>
    <row r="594" spans="1:13" x14ac:dyDescent="0.55000000000000004">
      <c r="A594" s="4" t="s">
        <v>6198</v>
      </c>
      <c r="B594" s="60">
        <v>-0.112271</v>
      </c>
      <c r="C594" s="60">
        <v>0.201984</v>
      </c>
      <c r="D594" s="60">
        <v>-0.13811399999999999</v>
      </c>
      <c r="E594" s="4"/>
      <c r="F594" s="75">
        <v>44677.774887962965</v>
      </c>
      <c r="G594" s="4"/>
      <c r="H594" s="9"/>
      <c r="I594" s="9"/>
      <c r="J594" s="9"/>
      <c r="K594" s="9"/>
      <c r="L594" s="9"/>
      <c r="M594" s="9"/>
    </row>
    <row r="595" spans="1:13" x14ac:dyDescent="0.55000000000000004">
      <c r="A595" s="4" t="s">
        <v>6199</v>
      </c>
      <c r="B595" s="60">
        <v>1.5127E-2</v>
      </c>
      <c r="C595" s="60">
        <v>0.202183</v>
      </c>
      <c r="D595" s="60">
        <v>-0.13804900000000001</v>
      </c>
      <c r="E595" s="4"/>
      <c r="F595" s="75">
        <v>44677.774887962965</v>
      </c>
      <c r="G595" s="4"/>
      <c r="H595" s="9"/>
      <c r="I595" s="9"/>
      <c r="J595" s="9"/>
      <c r="K595" s="9"/>
      <c r="L595" s="9"/>
      <c r="M595" s="9"/>
    </row>
    <row r="596" spans="1:13" x14ac:dyDescent="0.55000000000000004">
      <c r="A596" s="4" t="s">
        <v>6200</v>
      </c>
      <c r="B596" s="60">
        <v>-0.112293</v>
      </c>
      <c r="C596" s="60">
        <v>0.20195199999999999</v>
      </c>
      <c r="D596" s="60">
        <v>0.711974</v>
      </c>
      <c r="E596" s="4"/>
      <c r="F596" s="75">
        <v>44677.774887962965</v>
      </c>
      <c r="G596" s="4"/>
      <c r="H596" s="9"/>
      <c r="I596" s="9"/>
      <c r="J596" s="9"/>
      <c r="K596" s="9"/>
      <c r="L596" s="9"/>
      <c r="M596" s="9"/>
    </row>
    <row r="597" spans="1:13" x14ac:dyDescent="0.55000000000000004">
      <c r="A597" s="4" t="s">
        <v>6201</v>
      </c>
      <c r="B597" s="60">
        <v>1.5167E-2</v>
      </c>
      <c r="C597" s="60">
        <v>0.20209099999999999</v>
      </c>
      <c r="D597" s="60">
        <v>0.71196499999999996</v>
      </c>
      <c r="E597" s="4"/>
      <c r="F597" s="75">
        <v>44677.774887962965</v>
      </c>
      <c r="G597" s="4"/>
      <c r="H597" s="9"/>
      <c r="I597" s="9"/>
      <c r="J597" s="9"/>
      <c r="K597" s="9"/>
      <c r="L597" s="9"/>
      <c r="M597" s="9"/>
    </row>
    <row r="598" spans="1:13" x14ac:dyDescent="0.55000000000000004">
      <c r="A598" s="4" t="s">
        <v>6202</v>
      </c>
      <c r="B598" s="60">
        <v>-0.15070900000000001</v>
      </c>
      <c r="C598" s="60">
        <v>-0.16358400000000001</v>
      </c>
      <c r="D598" s="60">
        <v>-0.787277</v>
      </c>
      <c r="E598" s="4"/>
      <c r="F598" s="75">
        <v>44677.774887962965</v>
      </c>
      <c r="G598" s="4"/>
      <c r="H598" s="9"/>
      <c r="I598" s="9"/>
      <c r="J598" s="9"/>
      <c r="K598" s="9"/>
      <c r="L598" s="9"/>
      <c r="M598" s="9"/>
    </row>
    <row r="599" spans="1:13" x14ac:dyDescent="0.55000000000000004">
      <c r="A599" s="4" t="s">
        <v>6203</v>
      </c>
      <c r="B599" s="60">
        <v>-0.150704</v>
      </c>
      <c r="C599" s="60">
        <v>0.16353200000000001</v>
      </c>
      <c r="D599" s="60">
        <v>-0.787269</v>
      </c>
      <c r="E599" s="4"/>
      <c r="F599" s="75">
        <v>44677.774887962965</v>
      </c>
      <c r="G599" s="4"/>
      <c r="H599" s="9"/>
      <c r="I599" s="9"/>
      <c r="J599" s="9"/>
      <c r="K599" s="9"/>
      <c r="L599" s="9"/>
      <c r="M599" s="9"/>
    </row>
    <row r="600" spans="1:13" x14ac:dyDescent="0.55000000000000004">
      <c r="A600" s="4" t="s">
        <v>6204</v>
      </c>
      <c r="B600" s="60">
        <v>-0.15073</v>
      </c>
      <c r="C600" s="60">
        <v>-0.16378200000000001</v>
      </c>
      <c r="D600" s="60">
        <v>0.187777</v>
      </c>
      <c r="E600" s="4"/>
      <c r="F600" s="75">
        <v>44677.774887962965</v>
      </c>
      <c r="G600" s="4"/>
      <c r="H600" s="9"/>
      <c r="I600" s="9"/>
      <c r="J600" s="9"/>
      <c r="K600" s="9"/>
      <c r="L600" s="9"/>
      <c r="M600" s="9"/>
    </row>
    <row r="601" spans="1:13" x14ac:dyDescent="0.55000000000000004">
      <c r="A601" s="4" t="s">
        <v>6205</v>
      </c>
      <c r="B601" s="60">
        <v>-0.15076500000000001</v>
      </c>
      <c r="C601" s="60">
        <v>0.163246</v>
      </c>
      <c r="D601" s="60">
        <v>0.18781800000000001</v>
      </c>
      <c r="E601" s="4"/>
      <c r="F601" s="75">
        <v>44677.774887962965</v>
      </c>
      <c r="G601" s="4"/>
      <c r="H601" s="9"/>
      <c r="I601" s="9"/>
      <c r="J601" s="9"/>
      <c r="K601" s="9"/>
      <c r="L601" s="9"/>
      <c r="M601" s="9"/>
    </row>
    <row r="602" spans="1:13" x14ac:dyDescent="0.55000000000000004">
      <c r="A602" s="4" t="s">
        <v>6206</v>
      </c>
      <c r="B602" s="60">
        <v>0</v>
      </c>
      <c r="C602" s="60">
        <v>0</v>
      </c>
      <c r="D602" s="60">
        <v>0</v>
      </c>
      <c r="E602" s="4"/>
      <c r="F602" s="75">
        <v>44677.774887962965</v>
      </c>
      <c r="G602" s="4"/>
      <c r="H602" s="9"/>
      <c r="I602" s="9"/>
      <c r="J602" s="9"/>
      <c r="K602" s="9"/>
      <c r="L602" s="9"/>
      <c r="M602" s="9"/>
    </row>
    <row r="603" spans="1:13" x14ac:dyDescent="0.55000000000000004">
      <c r="A603" s="4" t="s">
        <v>6207</v>
      </c>
      <c r="B603" s="60">
        <v>-8.2240000000000004E-3</v>
      </c>
      <c r="C603" s="60">
        <v>-3.9999999999999998E-6</v>
      </c>
      <c r="D603" s="60">
        <v>-0.138018</v>
      </c>
      <c r="E603" s="4"/>
      <c r="F603" s="75">
        <v>44677.774914930553</v>
      </c>
      <c r="G603" s="4"/>
      <c r="H603" s="9">
        <v>119.071</v>
      </c>
      <c r="I603" s="9">
        <v>119.03</v>
      </c>
      <c r="J603" s="9">
        <v>279.54400000000004</v>
      </c>
      <c r="K603" s="9">
        <f>H603-119</f>
        <v>7.0999999999997954E-2</v>
      </c>
      <c r="L603" s="9">
        <f>I603-119</f>
        <v>3.0000000000001137E-2</v>
      </c>
      <c r="M603" s="9">
        <f>J603-279.5</f>
        <v>4.4000000000039563E-2</v>
      </c>
    </row>
    <row r="604" spans="1:13" x14ac:dyDescent="0.55000000000000004">
      <c r="A604" s="4" t="s">
        <v>6208</v>
      </c>
      <c r="B604" s="60">
        <v>-0.11232300000000001</v>
      </c>
      <c r="C604" s="60">
        <v>0.202075</v>
      </c>
      <c r="D604" s="60">
        <v>-0.98813899999999999</v>
      </c>
      <c r="E604" s="4"/>
      <c r="F604" s="75">
        <v>44677.774914930553</v>
      </c>
      <c r="G604" s="4"/>
      <c r="H604" s="9"/>
      <c r="I604" s="9"/>
      <c r="J604" s="9"/>
      <c r="K604" s="9"/>
      <c r="L604" s="9"/>
      <c r="M604" s="9"/>
    </row>
    <row r="605" spans="1:13" x14ac:dyDescent="0.55000000000000004">
      <c r="A605" s="4" t="s">
        <v>6209</v>
      </c>
      <c r="B605" s="60">
        <v>1.5180000000000001E-2</v>
      </c>
      <c r="C605" s="60">
        <v>0.20218900000000001</v>
      </c>
      <c r="D605" s="60">
        <v>-0.98812699999999998</v>
      </c>
      <c r="E605" s="4"/>
      <c r="F605" s="75">
        <v>44677.774914930553</v>
      </c>
      <c r="G605" s="4"/>
      <c r="H605" s="9"/>
      <c r="I605" s="9"/>
      <c r="J605" s="9"/>
      <c r="K605" s="9"/>
      <c r="L605" s="9"/>
      <c r="M605" s="9"/>
    </row>
    <row r="606" spans="1:13" x14ac:dyDescent="0.55000000000000004">
      <c r="A606" s="4" t="s">
        <v>6210</v>
      </c>
      <c r="B606" s="60">
        <v>-0.112403</v>
      </c>
      <c r="C606" s="60">
        <v>0.20199</v>
      </c>
      <c r="D606" s="60">
        <v>-0.13808899999999999</v>
      </c>
      <c r="E606" s="4"/>
      <c r="F606" s="75">
        <v>44677.774914930553</v>
      </c>
      <c r="G606" s="4"/>
      <c r="H606" s="9"/>
      <c r="I606" s="9"/>
      <c r="J606" s="9"/>
      <c r="K606" s="9"/>
      <c r="L606" s="9"/>
      <c r="M606" s="9"/>
    </row>
    <row r="607" spans="1:13" x14ac:dyDescent="0.55000000000000004">
      <c r="A607" s="4" t="s">
        <v>6211</v>
      </c>
      <c r="B607" s="60">
        <v>1.5125E-2</v>
      </c>
      <c r="C607" s="60">
        <v>0.202207</v>
      </c>
      <c r="D607" s="60">
        <v>-0.137961</v>
      </c>
      <c r="E607" s="4"/>
      <c r="F607" s="75">
        <v>44677.774914930553</v>
      </c>
      <c r="G607" s="4"/>
      <c r="H607" s="9"/>
      <c r="I607" s="9"/>
      <c r="J607" s="9"/>
      <c r="K607" s="9"/>
      <c r="L607" s="9"/>
      <c r="M607" s="9"/>
    </row>
    <row r="608" spans="1:13" x14ac:dyDescent="0.55000000000000004">
      <c r="A608" s="4" t="s">
        <v>6212</v>
      </c>
      <c r="B608" s="60">
        <v>-0.11240600000000001</v>
      </c>
      <c r="C608" s="60">
        <v>0.20197399999999999</v>
      </c>
      <c r="D608" s="60">
        <v>0.71196300000000001</v>
      </c>
      <c r="E608" s="4"/>
      <c r="F608" s="75">
        <v>44677.774914930553</v>
      </c>
      <c r="G608" s="4"/>
      <c r="H608" s="9"/>
      <c r="I608" s="9"/>
      <c r="J608" s="9"/>
      <c r="K608" s="9"/>
      <c r="L608" s="9"/>
      <c r="M608" s="9"/>
    </row>
    <row r="609" spans="1:13" x14ac:dyDescent="0.55000000000000004">
      <c r="A609" s="4" t="s">
        <v>6213</v>
      </c>
      <c r="B609" s="60">
        <v>1.5187000000000001E-2</v>
      </c>
      <c r="C609" s="60">
        <v>0.202129</v>
      </c>
      <c r="D609" s="60">
        <v>0.71200600000000003</v>
      </c>
      <c r="E609" s="4"/>
      <c r="F609" s="75">
        <v>44677.774914930553</v>
      </c>
      <c r="G609" s="4"/>
      <c r="H609" s="9"/>
      <c r="I609" s="9"/>
      <c r="J609" s="9"/>
      <c r="K609" s="9"/>
      <c r="L609" s="9"/>
      <c r="M609" s="9"/>
    </row>
    <row r="610" spans="1:13" x14ac:dyDescent="0.55000000000000004">
      <c r="A610" s="4" t="s">
        <v>6214</v>
      </c>
      <c r="B610" s="60">
        <v>-0.15065799999999999</v>
      </c>
      <c r="C610" s="60">
        <v>-0.16370299999999999</v>
      </c>
      <c r="D610" s="60">
        <v>-0.787242</v>
      </c>
      <c r="E610" s="4"/>
      <c r="F610" s="75">
        <v>44677.774914930553</v>
      </c>
      <c r="G610" s="4"/>
      <c r="H610" s="9"/>
      <c r="I610" s="9"/>
      <c r="J610" s="9"/>
      <c r="K610" s="9"/>
      <c r="L610" s="9"/>
      <c r="M610" s="9"/>
    </row>
    <row r="611" spans="1:13" x14ac:dyDescent="0.55000000000000004">
      <c r="A611" s="4" t="s">
        <v>6215</v>
      </c>
      <c r="B611" s="60">
        <v>-0.150779</v>
      </c>
      <c r="C611" s="60">
        <v>0.16348099999999999</v>
      </c>
      <c r="D611" s="60">
        <v>-0.78722999999999999</v>
      </c>
      <c r="E611" s="4"/>
      <c r="F611" s="75">
        <v>44677.774914930553</v>
      </c>
      <c r="G611" s="4"/>
      <c r="H611" s="9"/>
      <c r="I611" s="9"/>
      <c r="J611" s="9"/>
      <c r="K611" s="9"/>
      <c r="L611" s="9"/>
      <c r="M611" s="9"/>
    </row>
    <row r="612" spans="1:13" x14ac:dyDescent="0.55000000000000004">
      <c r="A612" s="4" t="s">
        <v>6216</v>
      </c>
      <c r="B612" s="60">
        <v>-0.15082699999999999</v>
      </c>
      <c r="C612" s="60">
        <v>-0.16378100000000001</v>
      </c>
      <c r="D612" s="60">
        <v>0.188025</v>
      </c>
      <c r="E612" s="4"/>
      <c r="F612" s="75">
        <v>44677.774914930553</v>
      </c>
      <c r="G612" s="4"/>
      <c r="H612" s="9"/>
      <c r="I612" s="9"/>
      <c r="J612" s="9"/>
      <c r="K612" s="9"/>
      <c r="L612" s="9"/>
      <c r="M612" s="9"/>
    </row>
    <row r="613" spans="1:13" x14ac:dyDescent="0.55000000000000004">
      <c r="A613" s="4" t="s">
        <v>6217</v>
      </c>
      <c r="B613" s="60">
        <v>-0.15080399999999999</v>
      </c>
      <c r="C613" s="60">
        <v>0.16351399999999999</v>
      </c>
      <c r="D613" s="60">
        <v>0.187806</v>
      </c>
      <c r="E613" s="4"/>
      <c r="F613" s="75">
        <v>44677.774914930553</v>
      </c>
      <c r="G613" s="4"/>
      <c r="H613" s="9"/>
      <c r="I613" s="9"/>
      <c r="J613" s="9"/>
      <c r="K613" s="9"/>
      <c r="L613" s="9"/>
      <c r="M613" s="9"/>
    </row>
    <row r="614" spans="1:13" x14ac:dyDescent="0.55000000000000004">
      <c r="A614" s="4" t="s">
        <v>6218</v>
      </c>
      <c r="B614" s="60">
        <v>0</v>
      </c>
      <c r="C614" s="60">
        <v>0</v>
      </c>
      <c r="D614" s="60">
        <v>0</v>
      </c>
      <c r="E614" s="4"/>
      <c r="F614" s="75">
        <v>44677.774914930553</v>
      </c>
      <c r="G614" s="4"/>
      <c r="H614" s="9"/>
      <c r="I614" s="9"/>
      <c r="J614" s="9"/>
      <c r="K614" s="9"/>
      <c r="L614" s="9"/>
      <c r="M614" s="9"/>
    </row>
    <row r="615" spans="1:13" x14ac:dyDescent="0.55000000000000004">
      <c r="A615" s="4" t="s">
        <v>10998</v>
      </c>
      <c r="B615" s="60">
        <v>-8.2290000000000002E-3</v>
      </c>
      <c r="C615" s="60">
        <v>-3.9999999999999998E-6</v>
      </c>
      <c r="D615" s="60">
        <v>-0.138488</v>
      </c>
      <c r="E615" s="4"/>
      <c r="F615" s="75">
        <v>44692.325646296296</v>
      </c>
      <c r="G615" s="4"/>
      <c r="H615" s="9">
        <v>119.017</v>
      </c>
      <c r="I615" s="9">
        <v>119.051</v>
      </c>
      <c r="J615" s="9">
        <v>279.49700000000001</v>
      </c>
      <c r="K615" s="9">
        <f>H615-119</f>
        <v>1.6999999999995907E-2</v>
      </c>
      <c r="L615" s="9">
        <f>I615-119</f>
        <v>5.1000000000001933E-2</v>
      </c>
      <c r="M615" s="9">
        <f>J615-279.5</f>
        <v>-2.9999999999859028E-3</v>
      </c>
    </row>
    <row r="616" spans="1:13" x14ac:dyDescent="0.55000000000000004">
      <c r="A616" s="4" t="s">
        <v>10999</v>
      </c>
      <c r="B616" s="60">
        <v>-0.112229</v>
      </c>
      <c r="C616" s="60">
        <v>0.20233100000000001</v>
      </c>
      <c r="D616" s="60">
        <v>-0.98849799999999999</v>
      </c>
      <c r="E616" s="4"/>
      <c r="F616" s="75">
        <v>44692.325646296296</v>
      </c>
      <c r="G616" s="4"/>
      <c r="H616" s="9"/>
      <c r="I616" s="9"/>
      <c r="J616" s="9"/>
      <c r="K616" s="9"/>
      <c r="L616" s="9"/>
      <c r="M616" s="9"/>
    </row>
    <row r="617" spans="1:13" x14ac:dyDescent="0.55000000000000004">
      <c r="A617" s="4" t="s">
        <v>11000</v>
      </c>
      <c r="B617" s="60">
        <v>1.5462999999999999E-2</v>
      </c>
      <c r="C617" s="60">
        <v>0.202347</v>
      </c>
      <c r="D617" s="60">
        <v>-0.988452</v>
      </c>
      <c r="E617" s="4"/>
      <c r="F617" s="75">
        <v>44692.325646296296</v>
      </c>
      <c r="G617" s="4"/>
      <c r="H617" s="9"/>
      <c r="I617" s="9"/>
      <c r="J617" s="9"/>
      <c r="K617" s="9"/>
      <c r="L617" s="9"/>
      <c r="M617" s="9"/>
    </row>
    <row r="618" spans="1:13" x14ac:dyDescent="0.55000000000000004">
      <c r="A618" s="4" t="s">
        <v>11001</v>
      </c>
      <c r="B618" s="60">
        <v>-0.112219</v>
      </c>
      <c r="C618" s="60">
        <v>0.20230300000000001</v>
      </c>
      <c r="D618" s="60">
        <v>-0.138456</v>
      </c>
      <c r="E618" s="4"/>
      <c r="F618" s="75">
        <v>44692.325646296296</v>
      </c>
      <c r="G618" s="4"/>
      <c r="H618" s="9"/>
      <c r="I618" s="9"/>
      <c r="J618" s="9"/>
      <c r="K618" s="9"/>
      <c r="L618" s="9"/>
      <c r="M618" s="9"/>
    </row>
    <row r="619" spans="1:13" x14ac:dyDescent="0.55000000000000004">
      <c r="A619" s="4" t="s">
        <v>11002</v>
      </c>
      <c r="B619" s="60">
        <v>1.5424E-2</v>
      </c>
      <c r="C619" s="60">
        <v>0.20238200000000001</v>
      </c>
      <c r="D619" s="60">
        <v>-0.13841800000000001</v>
      </c>
      <c r="E619" s="4"/>
      <c r="F619" s="75">
        <v>44692.325646296296</v>
      </c>
      <c r="G619" s="4"/>
      <c r="H619" s="9"/>
      <c r="I619" s="9"/>
      <c r="J619" s="9"/>
      <c r="K619" s="9"/>
      <c r="L619" s="9"/>
      <c r="M619" s="9"/>
    </row>
    <row r="620" spans="1:13" x14ac:dyDescent="0.55000000000000004">
      <c r="A620" s="4" t="s">
        <v>11003</v>
      </c>
      <c r="B620" s="60">
        <v>-0.112135</v>
      </c>
      <c r="C620" s="60">
        <v>0.202288</v>
      </c>
      <c r="D620" s="60">
        <v>0.71158399999999999</v>
      </c>
      <c r="E620" s="4"/>
      <c r="F620" s="75">
        <v>44692.325646296296</v>
      </c>
      <c r="G620" s="4"/>
      <c r="H620" s="9"/>
      <c r="I620" s="9"/>
      <c r="J620" s="9"/>
      <c r="K620" s="9"/>
      <c r="L620" s="9"/>
      <c r="M620" s="9"/>
    </row>
    <row r="621" spans="1:13" x14ac:dyDescent="0.55000000000000004">
      <c r="A621" s="4" t="s">
        <v>11004</v>
      </c>
      <c r="B621" s="60">
        <v>1.5368E-2</v>
      </c>
      <c r="C621" s="60">
        <v>0.20232900000000001</v>
      </c>
      <c r="D621" s="60">
        <v>0.71159399999999995</v>
      </c>
      <c r="E621" s="4"/>
      <c r="F621" s="75">
        <v>44692.325646296296</v>
      </c>
      <c r="G621" s="4"/>
      <c r="H621" s="9"/>
      <c r="I621" s="9"/>
      <c r="J621" s="9"/>
      <c r="K621" s="9"/>
      <c r="L621" s="9"/>
      <c r="M621" s="9"/>
    </row>
    <row r="622" spans="1:13" x14ac:dyDescent="0.55000000000000004">
      <c r="A622" s="4" t="s">
        <v>11005</v>
      </c>
      <c r="B622" s="60">
        <v>-0.15082899999999999</v>
      </c>
      <c r="C622" s="60">
        <v>-0.163715</v>
      </c>
      <c r="D622" s="60">
        <v>-0.78764400000000001</v>
      </c>
      <c r="E622" s="4"/>
      <c r="F622" s="75">
        <v>44692.325646296296</v>
      </c>
      <c r="G622" s="4"/>
      <c r="H622" s="9"/>
      <c r="I622" s="9"/>
      <c r="J622" s="9"/>
      <c r="K622" s="9"/>
      <c r="L622" s="9"/>
      <c r="M622" s="9"/>
    </row>
    <row r="623" spans="1:13" x14ac:dyDescent="0.55000000000000004">
      <c r="A623" s="4" t="s">
        <v>11006</v>
      </c>
      <c r="B623" s="60">
        <v>-0.150893</v>
      </c>
      <c r="C623" s="60">
        <v>0.163325</v>
      </c>
      <c r="D623" s="60">
        <v>-0.78760600000000003</v>
      </c>
      <c r="E623" s="4"/>
      <c r="F623" s="75">
        <v>44692.325646296296</v>
      </c>
      <c r="G623" s="4"/>
      <c r="H623" s="9"/>
      <c r="I623" s="9"/>
      <c r="J623" s="9"/>
      <c r="K623" s="9"/>
      <c r="L623" s="9"/>
      <c r="M623" s="9"/>
    </row>
    <row r="624" spans="1:13" x14ac:dyDescent="0.55000000000000004">
      <c r="A624" s="4" t="s">
        <v>11007</v>
      </c>
      <c r="B624" s="60">
        <v>-0.150834</v>
      </c>
      <c r="C624" s="60">
        <v>-0.163741</v>
      </c>
      <c r="D624" s="60">
        <v>0.18743599999999999</v>
      </c>
      <c r="E624" s="4"/>
      <c r="F624" s="75">
        <v>44692.325646296296</v>
      </c>
      <c r="G624" s="4"/>
      <c r="H624" s="9"/>
      <c r="I624" s="9"/>
      <c r="J624" s="9"/>
      <c r="K624" s="9"/>
      <c r="L624" s="9"/>
      <c r="M624" s="9"/>
    </row>
    <row r="625" spans="1:13" x14ac:dyDescent="0.55000000000000004">
      <c r="A625" s="4" t="s">
        <v>11008</v>
      </c>
      <c r="B625" s="60">
        <v>-0.150865</v>
      </c>
      <c r="C625" s="60">
        <v>0.1633</v>
      </c>
      <c r="D625" s="60">
        <v>0.18737699999999999</v>
      </c>
      <c r="E625" s="4"/>
      <c r="F625" s="75">
        <v>44692.325646296296</v>
      </c>
      <c r="G625" s="4"/>
      <c r="H625" s="9"/>
      <c r="I625" s="9"/>
      <c r="J625" s="9"/>
      <c r="K625" s="9"/>
      <c r="L625" s="9"/>
      <c r="M625" s="9"/>
    </row>
    <row r="626" spans="1:13" x14ac:dyDescent="0.55000000000000004">
      <c r="A626" s="4" t="s">
        <v>11009</v>
      </c>
      <c r="B626" s="60">
        <v>0</v>
      </c>
      <c r="C626" s="60">
        <v>0</v>
      </c>
      <c r="D626" s="60">
        <v>0</v>
      </c>
      <c r="E626" s="4"/>
      <c r="F626" s="75">
        <v>44692.325646296296</v>
      </c>
      <c r="G626" s="4"/>
      <c r="H626" s="9"/>
      <c r="I626" s="9"/>
      <c r="J626" s="9"/>
      <c r="K626" s="9"/>
      <c r="L626" s="9"/>
      <c r="M626" s="9"/>
    </row>
    <row r="627" spans="1:13" x14ac:dyDescent="0.55000000000000004">
      <c r="A627" s="4" t="s">
        <v>12629</v>
      </c>
      <c r="B627" s="60">
        <v>-8.2249999999999997E-3</v>
      </c>
      <c r="C627" s="60">
        <v>-3.9999999999999998E-6</v>
      </c>
      <c r="D627" s="60">
        <v>-0.13806399999999999</v>
      </c>
      <c r="E627" s="4"/>
      <c r="F627" s="75">
        <v>44694.325403009258</v>
      </c>
      <c r="G627" s="4"/>
      <c r="H627" s="9">
        <v>118.961</v>
      </c>
      <c r="I627" s="9">
        <v>118.98699999999999</v>
      </c>
      <c r="J627" s="9">
        <v>279.51499999999999</v>
      </c>
      <c r="K627" s="9">
        <f>H627-119</f>
        <v>-3.9000000000001478E-2</v>
      </c>
      <c r="L627" s="9">
        <f>I627-119</f>
        <v>-1.300000000000523E-2</v>
      </c>
      <c r="M627" s="9">
        <f>J627-279.5</f>
        <v>1.4999999999986358E-2</v>
      </c>
    </row>
    <row r="628" spans="1:13" x14ac:dyDescent="0.55000000000000004">
      <c r="A628" s="4" t="s">
        <v>12630</v>
      </c>
      <c r="B628" s="60">
        <v>-0.112248</v>
      </c>
      <c r="C628" s="60">
        <v>0.20229</v>
      </c>
      <c r="D628" s="60">
        <v>-0.988124</v>
      </c>
      <c r="E628" s="4"/>
      <c r="F628" s="75">
        <v>44694.325403009258</v>
      </c>
      <c r="G628" s="4"/>
      <c r="H628" s="9"/>
      <c r="I628" s="9"/>
      <c r="J628" s="9"/>
      <c r="K628" s="9"/>
      <c r="L628" s="9"/>
      <c r="M628" s="9"/>
    </row>
    <row r="629" spans="1:13" x14ac:dyDescent="0.55000000000000004">
      <c r="A629" s="4" t="s">
        <v>12631</v>
      </c>
      <c r="B629" s="60">
        <v>1.5376000000000001E-2</v>
      </c>
      <c r="C629" s="60">
        <v>0.20227800000000001</v>
      </c>
      <c r="D629" s="60">
        <v>-0.98806099999999997</v>
      </c>
      <c r="E629" s="4"/>
      <c r="F629" s="75">
        <v>44694.325403009258</v>
      </c>
      <c r="G629" s="4"/>
      <c r="H629" s="9"/>
      <c r="I629" s="9"/>
      <c r="J629" s="9"/>
      <c r="K629" s="9"/>
      <c r="L629" s="9"/>
      <c r="M629" s="9"/>
    </row>
    <row r="630" spans="1:13" x14ac:dyDescent="0.55000000000000004">
      <c r="A630" s="4" t="s">
        <v>12632</v>
      </c>
      <c r="B630" s="60">
        <v>-0.11225300000000001</v>
      </c>
      <c r="C630" s="60">
        <v>0.20227500000000001</v>
      </c>
      <c r="D630" s="60">
        <v>-0.13807</v>
      </c>
      <c r="E630" s="4"/>
      <c r="F630" s="75">
        <v>44694.325403009258</v>
      </c>
      <c r="G630" s="4"/>
      <c r="H630" s="9"/>
      <c r="I630" s="9"/>
      <c r="J630" s="9"/>
      <c r="K630" s="9"/>
      <c r="L630" s="9"/>
      <c r="M630" s="9"/>
    </row>
    <row r="631" spans="1:13" x14ac:dyDescent="0.55000000000000004">
      <c r="A631" s="4" t="s">
        <v>12633</v>
      </c>
      <c r="B631" s="60">
        <v>1.5349E-2</v>
      </c>
      <c r="C631" s="60">
        <v>0.20228399999999999</v>
      </c>
      <c r="D631" s="60">
        <v>-0.13800399999999999</v>
      </c>
      <c r="E631" s="4"/>
      <c r="F631" s="75">
        <v>44694.325403009258</v>
      </c>
      <c r="G631" s="4"/>
      <c r="H631" s="9"/>
      <c r="I631" s="9"/>
      <c r="J631" s="9"/>
      <c r="K631" s="9"/>
      <c r="L631" s="9"/>
      <c r="M631" s="9"/>
    </row>
    <row r="632" spans="1:13" x14ac:dyDescent="0.55000000000000004">
      <c r="A632" s="4" t="s">
        <v>12634</v>
      </c>
      <c r="B632" s="60">
        <v>-0.112234</v>
      </c>
      <c r="C632" s="60">
        <v>0.202266</v>
      </c>
      <c r="D632" s="60">
        <v>0.71196800000000005</v>
      </c>
      <c r="E632" s="4"/>
      <c r="F632" s="75">
        <v>44694.325403009258</v>
      </c>
      <c r="G632" s="4"/>
      <c r="H632" s="9"/>
      <c r="I632" s="9"/>
      <c r="J632" s="9"/>
      <c r="K632" s="9"/>
      <c r="L632" s="9"/>
      <c r="M632" s="9"/>
    </row>
    <row r="633" spans="1:13" x14ac:dyDescent="0.55000000000000004">
      <c r="A633" s="4" t="s">
        <v>12635</v>
      </c>
      <c r="B633" s="60">
        <v>1.5407000000000001E-2</v>
      </c>
      <c r="C633" s="60">
        <v>0.20228099999999999</v>
      </c>
      <c r="D633" s="60">
        <v>0.71198700000000004</v>
      </c>
      <c r="E633" s="4"/>
      <c r="F633" s="75">
        <v>44694.325403009258</v>
      </c>
      <c r="G633" s="4"/>
      <c r="H633" s="9"/>
      <c r="I633" s="9"/>
      <c r="J633" s="9"/>
      <c r="K633" s="9"/>
      <c r="L633" s="9"/>
      <c r="M633" s="9"/>
    </row>
    <row r="634" spans="1:13" x14ac:dyDescent="0.55000000000000004">
      <c r="A634" s="4" t="s">
        <v>12636</v>
      </c>
      <c r="B634" s="60">
        <v>-0.150891</v>
      </c>
      <c r="C634" s="60">
        <v>-0.16350000000000001</v>
      </c>
      <c r="D634" s="60">
        <v>-0.78717899999999996</v>
      </c>
      <c r="E634" s="4"/>
      <c r="F634" s="75">
        <v>44694.325403009258</v>
      </c>
      <c r="G634" s="4"/>
      <c r="H634" s="9"/>
      <c r="I634" s="9"/>
      <c r="J634" s="9"/>
      <c r="K634" s="9"/>
      <c r="L634" s="9"/>
      <c r="M634" s="9"/>
    </row>
    <row r="635" spans="1:13" x14ac:dyDescent="0.55000000000000004">
      <c r="A635" s="4" t="s">
        <v>12637</v>
      </c>
      <c r="B635" s="60">
        <v>-0.150948</v>
      </c>
      <c r="C635" s="60">
        <v>0.16326199999999999</v>
      </c>
      <c r="D635" s="60">
        <v>-0.78723100000000001</v>
      </c>
      <c r="E635" s="4"/>
      <c r="F635" s="75">
        <v>44694.325403009258</v>
      </c>
      <c r="G635" s="4"/>
      <c r="H635" s="9"/>
      <c r="I635" s="9"/>
      <c r="J635" s="9"/>
      <c r="K635" s="9"/>
      <c r="L635" s="9"/>
      <c r="M635" s="9"/>
    </row>
    <row r="636" spans="1:13" x14ac:dyDescent="0.55000000000000004">
      <c r="A636" s="4" t="s">
        <v>12638</v>
      </c>
      <c r="B636" s="60">
        <v>-0.15087100000000001</v>
      </c>
      <c r="C636" s="60">
        <v>-0.163606</v>
      </c>
      <c r="D636" s="60">
        <v>0.187863</v>
      </c>
      <c r="E636" s="4"/>
      <c r="F636" s="75">
        <v>44694.325403009258</v>
      </c>
      <c r="G636" s="4"/>
      <c r="H636" s="9"/>
      <c r="I636" s="9"/>
      <c r="J636" s="9"/>
      <c r="K636" s="9"/>
      <c r="L636" s="9"/>
      <c r="M636" s="9"/>
    </row>
    <row r="637" spans="1:13" x14ac:dyDescent="0.55000000000000004">
      <c r="A637" s="4" t="s">
        <v>12639</v>
      </c>
      <c r="B637" s="60">
        <v>-0.15093699999999999</v>
      </c>
      <c r="C637" s="60">
        <v>0.16326399999999999</v>
      </c>
      <c r="D637" s="60">
        <v>0.187829</v>
      </c>
      <c r="E637" s="4"/>
      <c r="F637" s="75">
        <v>44694.325403009258</v>
      </c>
      <c r="G637" s="4"/>
      <c r="H637" s="9"/>
      <c r="I637" s="9"/>
      <c r="J637" s="9"/>
      <c r="K637" s="9"/>
      <c r="L637" s="9"/>
      <c r="M637" s="9"/>
    </row>
    <row r="638" spans="1:13" x14ac:dyDescent="0.55000000000000004">
      <c r="A638" s="4" t="s">
        <v>12640</v>
      </c>
      <c r="B638" s="60">
        <v>0</v>
      </c>
      <c r="C638" s="60">
        <v>0</v>
      </c>
      <c r="D638" s="60">
        <v>0</v>
      </c>
      <c r="E638" s="4"/>
      <c r="F638" s="75">
        <v>44694.325403009258</v>
      </c>
      <c r="G638" s="4"/>
      <c r="H638" s="9"/>
      <c r="I638" s="9"/>
      <c r="J638" s="9"/>
      <c r="K638" s="9"/>
      <c r="L638" s="9"/>
      <c r="M638" s="9"/>
    </row>
    <row r="639" spans="1:13" x14ac:dyDescent="0.55000000000000004">
      <c r="A639" s="4" t="s">
        <v>10985</v>
      </c>
      <c r="B639" s="60">
        <v>-8.2330000000000007E-3</v>
      </c>
      <c r="C639" s="60">
        <v>-3.9999999999999998E-6</v>
      </c>
      <c r="D639" s="60">
        <v>-0.13889299999999999</v>
      </c>
      <c r="E639" s="4"/>
      <c r="F639" s="75">
        <v>44691.330954166668</v>
      </c>
      <c r="G639" s="4"/>
      <c r="H639" s="9">
        <v>118.961</v>
      </c>
      <c r="I639" s="9">
        <v>119.003</v>
      </c>
      <c r="J639" s="9">
        <v>279.49099999999999</v>
      </c>
      <c r="K639" s="9">
        <f>H639-119</f>
        <v>-3.9000000000001478E-2</v>
      </c>
      <c r="L639" s="9">
        <f>I639-119</f>
        <v>3.0000000000001137E-3</v>
      </c>
      <c r="M639" s="9">
        <f>J639-279.5</f>
        <v>-9.0000000000145519E-3</v>
      </c>
    </row>
    <row r="640" spans="1:13" x14ac:dyDescent="0.55000000000000004">
      <c r="A640" s="4" t="s">
        <v>10986</v>
      </c>
      <c r="B640" s="60">
        <v>-0.11222600000000001</v>
      </c>
      <c r="C640" s="60">
        <v>0.20231299999999999</v>
      </c>
      <c r="D640" s="60">
        <v>-0.98895299999999997</v>
      </c>
      <c r="E640" s="4"/>
      <c r="F640" s="75">
        <v>44691.330954166668</v>
      </c>
      <c r="G640" s="4"/>
      <c r="H640" s="9"/>
      <c r="I640" s="9"/>
      <c r="J640" s="9"/>
      <c r="K640" s="9"/>
      <c r="L640" s="9"/>
      <c r="M640" s="9"/>
    </row>
    <row r="641" spans="1:13" x14ac:dyDescent="0.55000000000000004">
      <c r="A641" s="4" t="s">
        <v>10987</v>
      </c>
      <c r="B641" s="60">
        <v>1.5365999999999999E-2</v>
      </c>
      <c r="C641" s="60">
        <v>0.202352</v>
      </c>
      <c r="D641" s="60">
        <v>-0.988873</v>
      </c>
      <c r="E641" s="4"/>
      <c r="F641" s="75">
        <v>44691.330954166668</v>
      </c>
      <c r="G641" s="4"/>
      <c r="H641" s="9"/>
      <c r="I641" s="9"/>
      <c r="J641" s="9"/>
      <c r="K641" s="9"/>
      <c r="L641" s="9"/>
      <c r="M641" s="9"/>
    </row>
    <row r="642" spans="1:13" x14ac:dyDescent="0.55000000000000004">
      <c r="A642" s="4" t="s">
        <v>10988</v>
      </c>
      <c r="B642" s="60">
        <v>-0.112231</v>
      </c>
      <c r="C642" s="60">
        <v>0.20229</v>
      </c>
      <c r="D642" s="60">
        <v>-0.13889000000000001</v>
      </c>
      <c r="E642" s="4"/>
      <c r="F642" s="75">
        <v>44691.330954166668</v>
      </c>
      <c r="G642" s="4"/>
      <c r="H642" s="9"/>
      <c r="I642" s="9"/>
      <c r="J642" s="9"/>
      <c r="K642" s="9"/>
      <c r="L642" s="9"/>
      <c r="M642" s="9"/>
    </row>
    <row r="643" spans="1:13" x14ac:dyDescent="0.55000000000000004">
      <c r="A643" s="4" t="s">
        <v>10989</v>
      </c>
      <c r="B643" s="60">
        <v>1.5328E-2</v>
      </c>
      <c r="C643" s="60">
        <v>0.20239099999999999</v>
      </c>
      <c r="D643" s="60">
        <v>-0.13883899999999999</v>
      </c>
      <c r="E643" s="4"/>
      <c r="F643" s="75">
        <v>44691.330954166668</v>
      </c>
      <c r="G643" s="4"/>
      <c r="H643" s="9"/>
      <c r="I643" s="9"/>
      <c r="J643" s="9"/>
      <c r="K643" s="9"/>
      <c r="L643" s="9"/>
      <c r="M643" s="9"/>
    </row>
    <row r="644" spans="1:13" x14ac:dyDescent="0.55000000000000004">
      <c r="A644" s="4" t="s">
        <v>10990</v>
      </c>
      <c r="B644" s="60">
        <v>-0.11215799999999999</v>
      </c>
      <c r="C644" s="60">
        <v>0.202288</v>
      </c>
      <c r="D644" s="60">
        <v>0.71114200000000005</v>
      </c>
      <c r="E644" s="4"/>
      <c r="F644" s="75">
        <v>44691.330954166668</v>
      </c>
      <c r="G644" s="4"/>
      <c r="H644" s="9"/>
      <c r="I644" s="9"/>
      <c r="J644" s="9"/>
      <c r="K644" s="9"/>
      <c r="L644" s="9"/>
      <c r="M644" s="9"/>
    </row>
    <row r="645" spans="1:13" x14ac:dyDescent="0.55000000000000004">
      <c r="A645" s="4" t="s">
        <v>10991</v>
      </c>
      <c r="B645" s="60">
        <v>1.5295E-2</v>
      </c>
      <c r="C645" s="60">
        <v>0.202371</v>
      </c>
      <c r="D645" s="60">
        <v>0.71108000000000005</v>
      </c>
      <c r="E645" s="4"/>
      <c r="F645" s="75">
        <v>44691.330954166668</v>
      </c>
      <c r="G645" s="4"/>
      <c r="H645" s="9"/>
      <c r="I645" s="9"/>
      <c r="J645" s="9"/>
      <c r="K645" s="9"/>
      <c r="L645" s="9"/>
      <c r="M645" s="9"/>
    </row>
    <row r="646" spans="1:13" x14ac:dyDescent="0.55000000000000004">
      <c r="A646" s="4" t="s">
        <v>10992</v>
      </c>
      <c r="B646" s="60">
        <v>-0.151</v>
      </c>
      <c r="C646" s="60">
        <v>-0.16355600000000001</v>
      </c>
      <c r="D646" s="60">
        <v>-0.78797300000000003</v>
      </c>
      <c r="E646" s="4"/>
      <c r="F646" s="75">
        <v>44691.330954166668</v>
      </c>
      <c r="G646" s="4"/>
      <c r="H646" s="9"/>
      <c r="I646" s="9"/>
      <c r="J646" s="9"/>
      <c r="K646" s="9"/>
      <c r="L646" s="9"/>
      <c r="M646" s="9"/>
    </row>
    <row r="647" spans="1:13" x14ac:dyDescent="0.55000000000000004">
      <c r="A647" s="4" t="s">
        <v>10993</v>
      </c>
      <c r="B647" s="60">
        <v>-0.15107599999999999</v>
      </c>
      <c r="C647" s="60">
        <v>0.163328</v>
      </c>
      <c r="D647" s="60">
        <v>-0.78807400000000005</v>
      </c>
      <c r="E647" s="4"/>
      <c r="F647" s="75">
        <v>44691.330954166668</v>
      </c>
      <c r="G647" s="4"/>
      <c r="H647" s="9"/>
      <c r="I647" s="9"/>
      <c r="J647" s="9"/>
      <c r="K647" s="9"/>
      <c r="L647" s="9"/>
      <c r="M647" s="9"/>
    </row>
    <row r="648" spans="1:13" x14ac:dyDescent="0.55000000000000004">
      <c r="A648" s="4" t="s">
        <v>10994</v>
      </c>
      <c r="B648" s="60">
        <v>-0.151001</v>
      </c>
      <c r="C648" s="60">
        <v>-0.16356000000000001</v>
      </c>
      <c r="D648" s="60">
        <v>0.18703900000000001</v>
      </c>
      <c r="E648" s="4"/>
      <c r="F648" s="75">
        <v>44691.330954166668</v>
      </c>
      <c r="G648" s="4"/>
      <c r="H648" s="9"/>
      <c r="I648" s="9"/>
      <c r="J648" s="9"/>
      <c r="K648" s="9"/>
      <c r="L648" s="9"/>
      <c r="M648" s="9"/>
    </row>
    <row r="649" spans="1:13" x14ac:dyDescent="0.55000000000000004">
      <c r="A649" s="4" t="s">
        <v>10995</v>
      </c>
      <c r="B649" s="60">
        <v>-0.151032</v>
      </c>
      <c r="C649" s="60">
        <v>0.16326199999999999</v>
      </c>
      <c r="D649" s="60">
        <v>0.18698600000000001</v>
      </c>
      <c r="E649" s="4"/>
      <c r="F649" s="75">
        <v>44691.330954166668</v>
      </c>
      <c r="G649" s="4"/>
      <c r="H649" s="9"/>
      <c r="I649" s="9"/>
      <c r="J649" s="9"/>
      <c r="K649" s="9"/>
      <c r="L649" s="9"/>
      <c r="M649" s="9"/>
    </row>
    <row r="650" spans="1:13" x14ac:dyDescent="0.55000000000000004">
      <c r="A650" s="4" t="s">
        <v>10996</v>
      </c>
      <c r="B650" s="60">
        <v>0</v>
      </c>
      <c r="C650" s="60">
        <v>0</v>
      </c>
      <c r="D650" s="60">
        <v>0</v>
      </c>
      <c r="E650" s="4"/>
      <c r="F650" s="75">
        <v>44691.330954166668</v>
      </c>
      <c r="G650" s="4"/>
      <c r="H650" s="9"/>
      <c r="I650" s="9"/>
      <c r="J650" s="9"/>
      <c r="K650" s="9"/>
      <c r="L650" s="9"/>
      <c r="M650" s="9"/>
    </row>
    <row r="651" spans="1:13" x14ac:dyDescent="0.55000000000000004">
      <c r="A651" s="4" t="s">
        <v>8141</v>
      </c>
      <c r="B651" s="60">
        <v>-8.2229999999999994E-3</v>
      </c>
      <c r="C651" s="60">
        <v>-6.9999999999999999E-6</v>
      </c>
      <c r="D651" s="60">
        <v>-0.137876</v>
      </c>
      <c r="E651" s="4"/>
      <c r="F651" s="75">
        <v>44680.378575462964</v>
      </c>
      <c r="G651" s="4"/>
      <c r="H651" s="9">
        <v>118.907</v>
      </c>
      <c r="I651" s="9">
        <v>118.92700000000001</v>
      </c>
      <c r="J651" s="9">
        <v>279.54899999999998</v>
      </c>
      <c r="K651" s="9">
        <f>H651-119</f>
        <v>-9.3000000000003524E-2</v>
      </c>
      <c r="L651" s="9">
        <f>I651-119</f>
        <v>-7.2999999999993292E-2</v>
      </c>
      <c r="M651" s="9">
        <f>J651-279.5</f>
        <v>4.8999999999978172E-2</v>
      </c>
    </row>
    <row r="652" spans="1:13" x14ac:dyDescent="0.55000000000000004">
      <c r="A652" s="4" t="s">
        <v>8142</v>
      </c>
      <c r="B652" s="60">
        <v>-0.11212900000000001</v>
      </c>
      <c r="C652" s="60">
        <v>0.20242299999999999</v>
      </c>
      <c r="D652" s="60">
        <v>-0.98789199999999999</v>
      </c>
      <c r="E652" s="4"/>
      <c r="F652" s="75">
        <v>44680.378575462964</v>
      </c>
      <c r="G652" s="4"/>
      <c r="H652" s="9"/>
      <c r="I652" s="9"/>
      <c r="J652" s="9"/>
      <c r="K652" s="9"/>
      <c r="L652" s="9"/>
      <c r="M652" s="9"/>
    </row>
    <row r="653" spans="1:13" x14ac:dyDescent="0.55000000000000004">
      <c r="A653" s="4" t="s">
        <v>8143</v>
      </c>
      <c r="B653" s="60">
        <v>1.5313E-2</v>
      </c>
      <c r="C653" s="60">
        <v>0.20227999999999999</v>
      </c>
      <c r="D653" s="60">
        <v>-0.98792999999999997</v>
      </c>
      <c r="E653" s="4"/>
      <c r="F653" s="75">
        <v>44680.378575462964</v>
      </c>
      <c r="G653" s="4"/>
      <c r="H653" s="9"/>
      <c r="I653" s="9"/>
      <c r="J653" s="9"/>
      <c r="K653" s="9"/>
      <c r="L653" s="9"/>
      <c r="M653" s="9"/>
    </row>
    <row r="654" spans="1:13" x14ac:dyDescent="0.55000000000000004">
      <c r="A654" s="4" t="s">
        <v>8144</v>
      </c>
      <c r="B654" s="60">
        <v>-0.112137</v>
      </c>
      <c r="C654" s="60">
        <v>0.20241100000000001</v>
      </c>
      <c r="D654" s="60">
        <v>-0.137849</v>
      </c>
      <c r="E654" s="4"/>
      <c r="F654" s="75">
        <v>44680.378575462964</v>
      </c>
      <c r="G654" s="4"/>
      <c r="H654" s="9"/>
      <c r="I654" s="9"/>
      <c r="J654" s="9"/>
      <c r="K654" s="9"/>
      <c r="L654" s="9"/>
      <c r="M654" s="9"/>
    </row>
    <row r="655" spans="1:13" x14ac:dyDescent="0.55000000000000004">
      <c r="A655" s="4" t="s">
        <v>8145</v>
      </c>
      <c r="B655" s="60">
        <v>1.5356E-2</v>
      </c>
      <c r="C655" s="60">
        <v>0.20232</v>
      </c>
      <c r="D655" s="60">
        <v>-0.13784099999999999</v>
      </c>
      <c r="E655" s="4"/>
      <c r="F655" s="75">
        <v>44680.378575462964</v>
      </c>
      <c r="G655" s="4"/>
      <c r="H655" s="9"/>
      <c r="I655" s="9"/>
      <c r="J655" s="9"/>
      <c r="K655" s="9"/>
      <c r="L655" s="9"/>
      <c r="M655" s="9"/>
    </row>
    <row r="656" spans="1:13" x14ac:dyDescent="0.55000000000000004">
      <c r="A656" s="4" t="s">
        <v>8146</v>
      </c>
      <c r="B656" s="60">
        <v>-0.112078</v>
      </c>
      <c r="C656" s="60">
        <v>0.202408</v>
      </c>
      <c r="D656" s="60">
        <v>0.71223099999999995</v>
      </c>
      <c r="E656" s="4"/>
      <c r="F656" s="75">
        <v>44680.378575462964</v>
      </c>
      <c r="G656" s="4"/>
      <c r="H656" s="9"/>
      <c r="I656" s="9"/>
      <c r="J656" s="9"/>
      <c r="K656" s="9"/>
      <c r="L656" s="9"/>
      <c r="M656" s="9"/>
    </row>
    <row r="657" spans="1:13" x14ac:dyDescent="0.55000000000000004">
      <c r="A657" s="4" t="s">
        <v>8147</v>
      </c>
      <c r="B657" s="60">
        <v>1.5328E-2</v>
      </c>
      <c r="C657" s="60">
        <v>0.202295</v>
      </c>
      <c r="D657" s="60">
        <v>0.71216599999999997</v>
      </c>
      <c r="E657" s="4"/>
      <c r="F657" s="75">
        <v>44680.378575462964</v>
      </c>
      <c r="G657" s="4"/>
      <c r="H657" s="9"/>
      <c r="I657" s="9"/>
      <c r="J657" s="9"/>
      <c r="K657" s="9"/>
      <c r="L657" s="9"/>
      <c r="M657" s="9"/>
    </row>
    <row r="658" spans="1:13" x14ac:dyDescent="0.55000000000000004">
      <c r="A658" s="4" t="s">
        <v>8148</v>
      </c>
      <c r="B658" s="60">
        <v>-0.15091399999999999</v>
      </c>
      <c r="C658" s="60">
        <v>-0.16356499999999999</v>
      </c>
      <c r="D658" s="60">
        <v>-0.78693299999999999</v>
      </c>
      <c r="E658" s="4"/>
      <c r="F658" s="75">
        <v>44680.378575462964</v>
      </c>
      <c r="G658" s="4"/>
      <c r="H658" s="9"/>
      <c r="I658" s="9"/>
      <c r="J658" s="9"/>
      <c r="K658" s="9"/>
      <c r="L658" s="9"/>
      <c r="M658" s="9"/>
    </row>
    <row r="659" spans="1:13" x14ac:dyDescent="0.55000000000000004">
      <c r="A659" s="4" t="s">
        <v>8149</v>
      </c>
      <c r="B659" s="60">
        <v>-0.15093500000000001</v>
      </c>
      <c r="C659" s="60">
        <v>0.16319800000000001</v>
      </c>
      <c r="D659" s="60">
        <v>-0.78697799999999996</v>
      </c>
      <c r="E659" s="4"/>
      <c r="F659" s="75">
        <v>44680.378575462964</v>
      </c>
      <c r="G659" s="4"/>
      <c r="H659" s="9"/>
      <c r="I659" s="9"/>
      <c r="J659" s="9"/>
      <c r="K659" s="9"/>
      <c r="L659" s="9"/>
      <c r="M659" s="9"/>
    </row>
    <row r="660" spans="1:13" x14ac:dyDescent="0.55000000000000004">
      <c r="A660" s="4" t="s">
        <v>8150</v>
      </c>
      <c r="B660" s="60">
        <v>-0.15090100000000001</v>
      </c>
      <c r="C660" s="60">
        <v>-0.16367999999999999</v>
      </c>
      <c r="D660" s="60">
        <v>0.18798899999999999</v>
      </c>
      <c r="E660" s="4"/>
      <c r="F660" s="75">
        <v>44680.378575462964</v>
      </c>
      <c r="G660" s="4"/>
      <c r="H660" s="9"/>
      <c r="I660" s="9"/>
      <c r="J660" s="9"/>
      <c r="K660" s="9"/>
      <c r="L660" s="9"/>
      <c r="M660" s="9"/>
    </row>
    <row r="661" spans="1:13" x14ac:dyDescent="0.55000000000000004">
      <c r="A661" s="4" t="s">
        <v>8151</v>
      </c>
      <c r="B661" s="60">
        <v>-0.15094199999999999</v>
      </c>
      <c r="C661" s="60">
        <v>0.16327700000000001</v>
      </c>
      <c r="D661" s="60">
        <v>0.18784400000000001</v>
      </c>
      <c r="E661" s="4"/>
      <c r="F661" s="75">
        <v>44680.378575462964</v>
      </c>
      <c r="G661" s="4"/>
      <c r="H661" s="9"/>
      <c r="I661" s="9"/>
      <c r="J661" s="9"/>
      <c r="K661" s="9"/>
      <c r="L661" s="9"/>
      <c r="M661" s="9"/>
    </row>
    <row r="662" spans="1:13" x14ac:dyDescent="0.55000000000000004">
      <c r="A662" s="4" t="s">
        <v>8152</v>
      </c>
      <c r="B662" s="60">
        <v>0</v>
      </c>
      <c r="C662" s="60">
        <v>0</v>
      </c>
      <c r="D662" s="60">
        <v>0</v>
      </c>
      <c r="E662" s="4"/>
      <c r="F662" s="75">
        <v>44680.378575462964</v>
      </c>
      <c r="G662" s="4"/>
      <c r="H662" s="9"/>
      <c r="I662" s="9"/>
      <c r="J662" s="9"/>
      <c r="K662" s="9"/>
      <c r="L662" s="9"/>
      <c r="M662" s="9"/>
    </row>
    <row r="687" spans="1:13" x14ac:dyDescent="0.55000000000000004">
      <c r="A687" s="4" t="s">
        <v>8154</v>
      </c>
      <c r="B687" s="60">
        <v>-8.2330000000000007E-3</v>
      </c>
      <c r="C687" s="60">
        <v>-6.9999999999999999E-6</v>
      </c>
      <c r="D687" s="60">
        <v>-0.13888400000000001</v>
      </c>
      <c r="E687" s="4"/>
      <c r="F687" s="75">
        <v>44680.410725694448</v>
      </c>
      <c r="G687" s="4"/>
      <c r="H687" s="9">
        <v>119.003</v>
      </c>
      <c r="I687" s="9">
        <v>119.047</v>
      </c>
      <c r="J687" s="9">
        <v>279.51499999999999</v>
      </c>
      <c r="K687" s="9">
        <f>H687-119</f>
        <v>3.0000000000001137E-3</v>
      </c>
      <c r="L687" s="9">
        <f>I687-119</f>
        <v>4.6999999999997044E-2</v>
      </c>
      <c r="M687" s="9">
        <f>J687-279.5</f>
        <v>1.4999999999986358E-2</v>
      </c>
    </row>
    <row r="688" spans="1:13" x14ac:dyDescent="0.55000000000000004">
      <c r="A688" s="4" t="s">
        <v>8155</v>
      </c>
      <c r="B688" s="60">
        <v>-0.112121</v>
      </c>
      <c r="C688" s="60">
        <v>0.20202000000000001</v>
      </c>
      <c r="D688" s="60">
        <v>-0.98897900000000005</v>
      </c>
      <c r="E688" s="4"/>
      <c r="F688" s="75">
        <v>44680.410725694448</v>
      </c>
      <c r="G688" s="4"/>
      <c r="H688" s="9"/>
      <c r="I688" s="9"/>
      <c r="J688" s="9"/>
      <c r="K688" s="9"/>
      <c r="L688" s="9"/>
      <c r="M688" s="9"/>
    </row>
    <row r="689" spans="1:13" x14ac:dyDescent="0.55000000000000004">
      <c r="A689" s="4" t="s">
        <v>8156</v>
      </c>
      <c r="B689" s="60">
        <v>1.5429E-2</v>
      </c>
      <c r="C689" s="60">
        <v>0.202292</v>
      </c>
      <c r="D689" s="60">
        <v>-0.988985</v>
      </c>
      <c r="E689" s="4"/>
      <c r="F689" s="75">
        <v>44680.410725694448</v>
      </c>
      <c r="G689" s="4"/>
      <c r="H689" s="9"/>
      <c r="I689" s="9"/>
      <c r="J689" s="9"/>
      <c r="K689" s="9"/>
      <c r="L689" s="9"/>
      <c r="M689" s="9"/>
    </row>
    <row r="690" spans="1:13" x14ac:dyDescent="0.55000000000000004">
      <c r="A690" s="4" t="s">
        <v>8157</v>
      </c>
      <c r="B690" s="60">
        <v>-0.112091</v>
      </c>
      <c r="C690" s="60">
        <v>0.20202300000000001</v>
      </c>
      <c r="D690" s="60">
        <v>-0.138937</v>
      </c>
      <c r="E690" s="4"/>
      <c r="F690" s="75">
        <v>44680.410725694448</v>
      </c>
      <c r="G690" s="4"/>
      <c r="H690" s="9"/>
      <c r="I690" s="9"/>
      <c r="J690" s="9"/>
      <c r="K690" s="9"/>
      <c r="L690" s="9"/>
      <c r="M690" s="9"/>
    </row>
    <row r="691" spans="1:13" x14ac:dyDescent="0.55000000000000004">
      <c r="A691" s="4" t="s">
        <v>8158</v>
      </c>
      <c r="B691" s="60">
        <v>1.5403E-2</v>
      </c>
      <c r="C691" s="60">
        <v>0.202297</v>
      </c>
      <c r="D691" s="60">
        <v>-0.138956</v>
      </c>
      <c r="E691" s="4"/>
      <c r="F691" s="75">
        <v>44680.410725694448</v>
      </c>
      <c r="G691" s="4"/>
      <c r="H691" s="9"/>
      <c r="I691" s="9"/>
      <c r="J691" s="9"/>
      <c r="K691" s="9"/>
      <c r="L691" s="9"/>
      <c r="M691" s="9"/>
    </row>
    <row r="692" spans="1:13" x14ac:dyDescent="0.55000000000000004">
      <c r="A692" s="4" t="s">
        <v>8159</v>
      </c>
      <c r="B692" s="60">
        <v>-0.11208799999999999</v>
      </c>
      <c r="C692" s="60">
        <v>0.201991</v>
      </c>
      <c r="D692" s="60">
        <v>0.71113800000000005</v>
      </c>
      <c r="E692" s="4"/>
      <c r="F692" s="75">
        <v>44680.410725694448</v>
      </c>
      <c r="G692" s="4"/>
      <c r="H692" s="9"/>
      <c r="I692" s="9"/>
      <c r="J692" s="9"/>
      <c r="K692" s="9"/>
      <c r="L692" s="9"/>
      <c r="M692" s="9"/>
    </row>
    <row r="693" spans="1:13" x14ac:dyDescent="0.55000000000000004">
      <c r="A693" s="4" t="s">
        <v>8160</v>
      </c>
      <c r="B693" s="60">
        <v>1.5428000000000001E-2</v>
      </c>
      <c r="C693" s="60">
        <v>0.20225699999999999</v>
      </c>
      <c r="D693" s="60">
        <v>0.711121</v>
      </c>
      <c r="E693" s="4"/>
      <c r="F693" s="75">
        <v>44680.410725694448</v>
      </c>
      <c r="G693" s="4"/>
      <c r="H693" s="9"/>
      <c r="I693" s="9"/>
      <c r="J693" s="9"/>
      <c r="K693" s="9"/>
      <c r="L693" s="9"/>
      <c r="M693" s="9"/>
    </row>
    <row r="694" spans="1:13" x14ac:dyDescent="0.55000000000000004">
      <c r="A694" s="4" t="s">
        <v>8161</v>
      </c>
      <c r="B694" s="60">
        <v>-0.15085599999999999</v>
      </c>
      <c r="C694" s="60">
        <v>-0.16343299999999999</v>
      </c>
      <c r="D694" s="60">
        <v>-0.78814499999999998</v>
      </c>
      <c r="E694" s="4"/>
      <c r="F694" s="75">
        <v>44680.410725694448</v>
      </c>
      <c r="G694" s="4"/>
      <c r="H694" s="9"/>
      <c r="I694" s="9"/>
      <c r="J694" s="9"/>
      <c r="K694" s="9"/>
      <c r="L694" s="9"/>
      <c r="M694" s="9"/>
    </row>
    <row r="695" spans="1:13" x14ac:dyDescent="0.55000000000000004">
      <c r="A695" s="4" t="s">
        <v>8162</v>
      </c>
      <c r="B695" s="60">
        <v>-0.15088399999999999</v>
      </c>
      <c r="C695" s="60">
        <v>0.163247</v>
      </c>
      <c r="D695" s="60">
        <v>-0.78812899999999997</v>
      </c>
      <c r="E695" s="4"/>
      <c r="F695" s="75">
        <v>44680.410725694448</v>
      </c>
      <c r="G695" s="4"/>
      <c r="H695" s="9"/>
      <c r="I695" s="9"/>
      <c r="J695" s="9"/>
      <c r="K695" s="9"/>
      <c r="L695" s="9"/>
      <c r="M695" s="9"/>
    </row>
    <row r="696" spans="1:13" x14ac:dyDescent="0.55000000000000004">
      <c r="A696" s="4" t="s">
        <v>8163</v>
      </c>
      <c r="B696" s="60">
        <v>-0.15084900000000001</v>
      </c>
      <c r="C696" s="60">
        <v>-0.16364999999999999</v>
      </c>
      <c r="D696" s="60">
        <v>0.187024</v>
      </c>
      <c r="E696" s="4"/>
      <c r="F696" s="75">
        <v>44680.410725694448</v>
      </c>
      <c r="G696" s="4"/>
      <c r="H696" s="9"/>
      <c r="I696" s="9"/>
      <c r="J696" s="9"/>
      <c r="K696" s="9"/>
      <c r="L696" s="9"/>
      <c r="M696" s="9"/>
    </row>
    <row r="697" spans="1:13" x14ac:dyDescent="0.55000000000000004">
      <c r="A697" s="4" t="s">
        <v>8164</v>
      </c>
      <c r="B697" s="60">
        <v>-0.15085599999999999</v>
      </c>
      <c r="C697" s="60">
        <v>0.16323599999999999</v>
      </c>
      <c r="D697" s="60">
        <v>0.18676599999999999</v>
      </c>
      <c r="E697" s="4"/>
      <c r="F697" s="75">
        <v>44680.410725694448</v>
      </c>
      <c r="G697" s="4"/>
      <c r="H697" s="9"/>
      <c r="I697" s="9"/>
      <c r="J697" s="9"/>
      <c r="K697" s="9"/>
      <c r="L697" s="9"/>
      <c r="M697" s="9"/>
    </row>
    <row r="698" spans="1:13" x14ac:dyDescent="0.55000000000000004">
      <c r="A698" s="4" t="s">
        <v>8165</v>
      </c>
      <c r="B698" s="60">
        <v>0</v>
      </c>
      <c r="C698" s="60">
        <v>0</v>
      </c>
      <c r="D698" s="60">
        <v>0</v>
      </c>
      <c r="E698" s="4"/>
      <c r="F698" s="75">
        <v>44680.410725694448</v>
      </c>
      <c r="G698" s="4"/>
      <c r="H698" s="9"/>
      <c r="I698" s="9"/>
      <c r="J698" s="9"/>
      <c r="K698" s="9"/>
      <c r="L698" s="9"/>
      <c r="M698" s="9"/>
    </row>
    <row r="735" spans="1:13" x14ac:dyDescent="0.55000000000000004">
      <c r="A735" s="4" t="s">
        <v>10942</v>
      </c>
      <c r="B735" s="60">
        <v>-8.2240000000000004E-3</v>
      </c>
      <c r="C735" s="60">
        <v>9.9999999999999995E-7</v>
      </c>
      <c r="D735" s="60">
        <v>-0.137958</v>
      </c>
      <c r="E735" s="4"/>
      <c r="F735" s="75">
        <v>44690.318469675927</v>
      </c>
      <c r="G735" s="4"/>
      <c r="H735" s="9">
        <v>118.973</v>
      </c>
      <c r="I735" s="9">
        <v>118.955</v>
      </c>
      <c r="J735" s="9">
        <v>279.54500000000002</v>
      </c>
      <c r="K735" s="9">
        <f>H735-119</f>
        <v>-2.7000000000001023E-2</v>
      </c>
      <c r="L735" s="9">
        <f>I735-119</f>
        <v>-4.5000000000001705E-2</v>
      </c>
      <c r="M735" s="9">
        <f>J735-279.5</f>
        <v>4.5000000000015916E-2</v>
      </c>
    </row>
    <row r="736" spans="1:13" x14ac:dyDescent="0.55000000000000004">
      <c r="A736" s="4" t="s">
        <v>10943</v>
      </c>
      <c r="B736" s="60">
        <v>-0.112091</v>
      </c>
      <c r="C736" s="60">
        <v>0.202015</v>
      </c>
      <c r="D736" s="60">
        <v>-0.98805100000000001</v>
      </c>
      <c r="E736" s="4"/>
      <c r="F736" s="75">
        <v>44690.318469675927</v>
      </c>
      <c r="G736" s="4"/>
      <c r="H736" s="9"/>
      <c r="I736" s="9"/>
      <c r="J736" s="9"/>
      <c r="K736" s="9"/>
      <c r="L736" s="9"/>
      <c r="M736" s="9"/>
    </row>
    <row r="737" spans="1:13" x14ac:dyDescent="0.55000000000000004">
      <c r="A737" s="4" t="s">
        <v>10944</v>
      </c>
      <c r="B737" s="60">
        <v>1.5422E-2</v>
      </c>
      <c r="C737" s="60">
        <v>0.202262</v>
      </c>
      <c r="D737" s="60">
        <v>-0.98802199999999996</v>
      </c>
      <c r="E737" s="4"/>
      <c r="F737" s="75">
        <v>44690.318469675927</v>
      </c>
      <c r="G737" s="4"/>
      <c r="H737" s="9"/>
      <c r="I737" s="9"/>
      <c r="J737" s="9"/>
      <c r="K737" s="9"/>
      <c r="L737" s="9"/>
      <c r="M737" s="9"/>
    </row>
    <row r="738" spans="1:13" x14ac:dyDescent="0.55000000000000004">
      <c r="A738" s="4" t="s">
        <v>10945</v>
      </c>
      <c r="B738" s="60">
        <v>-0.11215899999999999</v>
      </c>
      <c r="C738" s="60">
        <v>0.20200899999999999</v>
      </c>
      <c r="D738" s="60">
        <v>-0.13798199999999999</v>
      </c>
      <c r="E738" s="4"/>
      <c r="F738" s="75">
        <v>44690.318469675927</v>
      </c>
      <c r="G738" s="4"/>
      <c r="H738" s="9"/>
      <c r="I738" s="9"/>
      <c r="J738" s="9"/>
      <c r="K738" s="9"/>
      <c r="L738" s="9"/>
      <c r="M738" s="9"/>
    </row>
    <row r="739" spans="1:13" x14ac:dyDescent="0.55000000000000004">
      <c r="A739" s="4" t="s">
        <v>10946</v>
      </c>
      <c r="B739" s="60">
        <v>1.5361E-2</v>
      </c>
      <c r="C739" s="60">
        <v>0.20225899999999999</v>
      </c>
      <c r="D739" s="60">
        <v>-0.13797999999999999</v>
      </c>
      <c r="E739" s="4"/>
      <c r="F739" s="75">
        <v>44690.318469675927</v>
      </c>
      <c r="G739" s="4"/>
      <c r="H739" s="9"/>
      <c r="I739" s="9"/>
      <c r="J739" s="9"/>
      <c r="K739" s="9"/>
      <c r="L739" s="9"/>
      <c r="M739" s="9"/>
    </row>
    <row r="740" spans="1:13" x14ac:dyDescent="0.55000000000000004">
      <c r="A740" s="4" t="s">
        <v>10947</v>
      </c>
      <c r="B740" s="60">
        <v>-0.11210100000000001</v>
      </c>
      <c r="C740" s="60">
        <v>0.20199900000000001</v>
      </c>
      <c r="D740" s="60">
        <v>0.71207299999999996</v>
      </c>
      <c r="E740" s="4"/>
      <c r="F740" s="75">
        <v>44690.318469675927</v>
      </c>
      <c r="G740" s="4"/>
      <c r="H740" s="9"/>
      <c r="I740" s="9"/>
      <c r="J740" s="9"/>
      <c r="K740" s="9"/>
      <c r="L740" s="9"/>
      <c r="M740" s="9"/>
    </row>
    <row r="741" spans="1:13" x14ac:dyDescent="0.55000000000000004">
      <c r="A741" s="4" t="s">
        <v>10948</v>
      </c>
      <c r="B741" s="60">
        <v>1.5361E-2</v>
      </c>
      <c r="C741" s="60">
        <v>0.20225000000000001</v>
      </c>
      <c r="D741" s="60">
        <v>0.71203399999999994</v>
      </c>
      <c r="E741" s="4"/>
      <c r="F741" s="75">
        <v>44690.318469675927</v>
      </c>
      <c r="G741" s="4"/>
      <c r="H741" s="9"/>
      <c r="I741" s="9"/>
      <c r="J741" s="9"/>
      <c r="K741" s="9"/>
      <c r="L741" s="9"/>
      <c r="M741" s="9"/>
    </row>
    <row r="742" spans="1:13" x14ac:dyDescent="0.55000000000000004">
      <c r="A742" s="4" t="s">
        <v>10949</v>
      </c>
      <c r="B742" s="60">
        <v>-0.15090700000000001</v>
      </c>
      <c r="C742" s="60">
        <v>-0.163554</v>
      </c>
      <c r="D742" s="60">
        <v>-0.78714799999999996</v>
      </c>
      <c r="E742" s="4"/>
      <c r="F742" s="75">
        <v>44690.318469675927</v>
      </c>
      <c r="G742" s="4"/>
      <c r="H742" s="9"/>
      <c r="I742" s="9"/>
      <c r="J742" s="9"/>
      <c r="K742" s="9"/>
      <c r="L742" s="9"/>
      <c r="M742" s="9"/>
    </row>
    <row r="743" spans="1:13" x14ac:dyDescent="0.55000000000000004">
      <c r="A743" s="4" t="s">
        <v>10950</v>
      </c>
      <c r="B743" s="60">
        <v>-0.15088499999999999</v>
      </c>
      <c r="C743" s="60">
        <v>0.163247</v>
      </c>
      <c r="D743" s="60">
        <v>-0.78722099999999995</v>
      </c>
      <c r="E743" s="4"/>
      <c r="F743" s="75">
        <v>44690.318469675927</v>
      </c>
      <c r="G743" s="4"/>
      <c r="H743" s="9"/>
      <c r="I743" s="9"/>
      <c r="J743" s="9"/>
      <c r="K743" s="9"/>
      <c r="L743" s="9"/>
      <c r="M743" s="9"/>
    </row>
    <row r="744" spans="1:13" x14ac:dyDescent="0.55000000000000004">
      <c r="A744" s="4" t="s">
        <v>10951</v>
      </c>
      <c r="B744" s="60">
        <v>-0.15091599999999999</v>
      </c>
      <c r="C744" s="60">
        <v>-0.16367000000000001</v>
      </c>
      <c r="D744" s="60">
        <v>0.18793299999999999</v>
      </c>
      <c r="E744" s="4"/>
      <c r="F744" s="75">
        <v>44690.318469675927</v>
      </c>
      <c r="G744" s="4"/>
      <c r="H744" s="9"/>
      <c r="I744" s="9"/>
      <c r="J744" s="9"/>
      <c r="K744" s="9"/>
      <c r="L744" s="9"/>
      <c r="M744" s="9"/>
    </row>
    <row r="745" spans="1:13" x14ac:dyDescent="0.55000000000000004">
      <c r="A745" s="4" t="s">
        <v>10952</v>
      </c>
      <c r="B745" s="60">
        <v>-0.150918</v>
      </c>
      <c r="C745" s="60">
        <v>0.16322800000000001</v>
      </c>
      <c r="D745" s="60">
        <v>0.187857</v>
      </c>
      <c r="E745" s="4"/>
      <c r="F745" s="75">
        <v>44690.318469675927</v>
      </c>
      <c r="G745" s="4"/>
      <c r="H745" s="9"/>
      <c r="I745" s="9"/>
      <c r="J745" s="9"/>
      <c r="K745" s="9"/>
      <c r="L745" s="9"/>
      <c r="M745" s="9"/>
    </row>
    <row r="746" spans="1:13" x14ac:dyDescent="0.55000000000000004">
      <c r="A746" s="4" t="s">
        <v>10953</v>
      </c>
      <c r="B746" s="60">
        <v>0</v>
      </c>
      <c r="C746" s="60">
        <v>0</v>
      </c>
      <c r="D746" s="60">
        <v>0</v>
      </c>
      <c r="E746" s="4"/>
      <c r="F746" s="75">
        <v>44690.318469675927</v>
      </c>
      <c r="G746" s="4"/>
      <c r="H746" s="9"/>
      <c r="I746" s="9"/>
      <c r="J746" s="9"/>
      <c r="K746" s="9"/>
      <c r="L746" s="9"/>
      <c r="M746" s="9"/>
    </row>
    <row r="1203" spans="1:13" x14ac:dyDescent="0.55000000000000004">
      <c r="A1203" s="4"/>
      <c r="B1203" s="60"/>
      <c r="C1203" s="60"/>
      <c r="D1203" s="60"/>
      <c r="E1203" s="4"/>
      <c r="F1203" s="75"/>
      <c r="G1203" s="4"/>
      <c r="H1203" s="9"/>
      <c r="I1203" s="9"/>
      <c r="J1203" s="9"/>
      <c r="K1203" s="9"/>
      <c r="L1203" s="9"/>
      <c r="M1203" s="9"/>
    </row>
    <row r="1204" spans="1:13" x14ac:dyDescent="0.55000000000000004">
      <c r="A1204" s="4"/>
      <c r="B1204" s="60"/>
      <c r="C1204" s="60"/>
      <c r="D1204" s="60"/>
      <c r="E1204" s="4"/>
      <c r="F1204" s="75"/>
      <c r="G1204" s="4"/>
      <c r="H1204" s="9"/>
      <c r="I1204" s="9"/>
      <c r="J1204" s="9"/>
      <c r="K1204" s="9"/>
      <c r="L1204" s="9"/>
      <c r="M1204" s="9"/>
    </row>
    <row r="1205" spans="1:13" x14ac:dyDescent="0.55000000000000004">
      <c r="A1205" s="4"/>
      <c r="B1205" s="60"/>
      <c r="C1205" s="60"/>
      <c r="D1205" s="60"/>
      <c r="E1205" s="4"/>
      <c r="F1205" s="75"/>
      <c r="G1205" s="4"/>
      <c r="H1205" s="9"/>
      <c r="I1205" s="9"/>
      <c r="J1205" s="9"/>
      <c r="K1205" s="9"/>
      <c r="L1205" s="9"/>
      <c r="M1205" s="9"/>
    </row>
    <row r="1206" spans="1:13" x14ac:dyDescent="0.55000000000000004">
      <c r="A1206" s="4"/>
      <c r="B1206" s="60"/>
      <c r="C1206" s="60"/>
      <c r="D1206" s="60"/>
      <c r="E1206" s="4"/>
      <c r="F1206" s="75"/>
      <c r="G1206" s="4"/>
      <c r="H1206" s="9"/>
      <c r="I1206" s="9"/>
      <c r="J1206" s="9"/>
      <c r="K1206" s="9"/>
      <c r="L1206" s="9"/>
      <c r="M1206" s="9"/>
    </row>
    <row r="1207" spans="1:13" x14ac:dyDescent="0.55000000000000004">
      <c r="A1207" s="4"/>
      <c r="B1207" s="60"/>
      <c r="C1207" s="60"/>
      <c r="D1207" s="60"/>
      <c r="E1207" s="4"/>
      <c r="F1207" s="75"/>
      <c r="G1207" s="4"/>
      <c r="H1207" s="9"/>
      <c r="I1207" s="9"/>
      <c r="J1207" s="9"/>
      <c r="K1207" s="9"/>
      <c r="L1207" s="9"/>
      <c r="M1207" s="9"/>
    </row>
    <row r="1208" spans="1:13" x14ac:dyDescent="0.55000000000000004">
      <c r="A1208" s="4"/>
      <c r="B1208" s="60"/>
      <c r="C1208" s="60"/>
      <c r="D1208" s="60"/>
      <c r="E1208" s="4"/>
      <c r="F1208" s="75"/>
      <c r="G1208" s="4"/>
      <c r="H1208" s="9"/>
      <c r="I1208" s="9"/>
      <c r="J1208" s="9"/>
      <c r="K1208" s="9"/>
      <c r="L1208" s="9"/>
      <c r="M1208" s="9"/>
    </row>
    <row r="1209" spans="1:13" x14ac:dyDescent="0.55000000000000004">
      <c r="A1209" s="4"/>
      <c r="B1209" s="60"/>
      <c r="C1209" s="60"/>
      <c r="D1209" s="60"/>
      <c r="E1209" s="4"/>
      <c r="F1209" s="75"/>
      <c r="G1209" s="4"/>
      <c r="H1209" s="9"/>
      <c r="I1209" s="9"/>
      <c r="J1209" s="9"/>
      <c r="K1209" s="9"/>
      <c r="L1209" s="9"/>
      <c r="M1209" s="9"/>
    </row>
    <row r="1210" spans="1:13" x14ac:dyDescent="0.55000000000000004">
      <c r="A1210" s="4"/>
      <c r="B1210" s="60"/>
      <c r="C1210" s="60"/>
      <c r="D1210" s="60"/>
      <c r="E1210" s="4"/>
      <c r="F1210" s="75"/>
      <c r="G1210" s="4"/>
      <c r="H1210" s="9"/>
      <c r="I1210" s="9"/>
      <c r="J1210" s="9"/>
      <c r="K1210" s="9"/>
      <c r="L1210" s="9"/>
      <c r="M1210" s="9"/>
    </row>
    <row r="1211" spans="1:13" x14ac:dyDescent="0.55000000000000004">
      <c r="A1211" s="4"/>
      <c r="B1211" s="60"/>
      <c r="C1211" s="60"/>
      <c r="D1211" s="60"/>
      <c r="E1211" s="4"/>
      <c r="F1211" s="75"/>
      <c r="G1211" s="4"/>
      <c r="H1211" s="9"/>
      <c r="I1211" s="9"/>
      <c r="J1211" s="9"/>
      <c r="K1211" s="9"/>
      <c r="L1211" s="9"/>
      <c r="M1211" s="9"/>
    </row>
    <row r="1212" spans="1:13" x14ac:dyDescent="0.55000000000000004">
      <c r="A1212" s="4"/>
      <c r="B1212" s="60"/>
      <c r="C1212" s="60"/>
      <c r="D1212" s="60"/>
      <c r="E1212" s="4"/>
      <c r="F1212" s="75"/>
      <c r="G1212" s="4"/>
      <c r="H1212" s="9"/>
      <c r="I1212" s="9"/>
      <c r="J1212" s="9"/>
      <c r="K1212" s="9"/>
      <c r="L1212" s="9"/>
      <c r="M1212" s="9"/>
    </row>
    <row r="1213" spans="1:13" x14ac:dyDescent="0.55000000000000004">
      <c r="A1213" s="4"/>
      <c r="B1213" s="60"/>
      <c r="C1213" s="60"/>
      <c r="D1213" s="60"/>
      <c r="E1213" s="4"/>
      <c r="F1213" s="75"/>
      <c r="G1213" s="4"/>
      <c r="H1213" s="9"/>
      <c r="I1213" s="9"/>
      <c r="J1213" s="9"/>
      <c r="K1213" s="9"/>
      <c r="L1213" s="9"/>
      <c r="M1213" s="9"/>
    </row>
    <row r="1214" spans="1:13" x14ac:dyDescent="0.55000000000000004">
      <c r="A1214" s="4"/>
      <c r="B1214" s="60"/>
      <c r="C1214" s="60"/>
      <c r="D1214" s="60"/>
      <c r="E1214" s="4"/>
      <c r="F1214" s="75"/>
      <c r="G1214" s="4"/>
      <c r="H1214" s="9"/>
      <c r="I1214" s="9"/>
      <c r="J1214" s="9"/>
      <c r="K1214" s="9"/>
      <c r="L1214" s="9"/>
      <c r="M1214" s="9"/>
    </row>
    <row r="1215" spans="1:13" x14ac:dyDescent="0.55000000000000004">
      <c r="A1215" s="4"/>
      <c r="B1215" s="60"/>
      <c r="C1215" s="60"/>
      <c r="D1215" s="60"/>
      <c r="E1215" s="4"/>
      <c r="F1215" s="75"/>
      <c r="G1215" s="4"/>
      <c r="H1215" s="9"/>
      <c r="I1215" s="9"/>
      <c r="J1215" s="9"/>
      <c r="K1215" s="9"/>
      <c r="L1215" s="9"/>
      <c r="M1215" s="9"/>
    </row>
    <row r="1216" spans="1:13" x14ac:dyDescent="0.55000000000000004">
      <c r="A1216" s="4"/>
      <c r="B1216" s="60"/>
      <c r="C1216" s="60"/>
      <c r="D1216" s="60"/>
      <c r="E1216" s="4"/>
      <c r="F1216" s="75"/>
      <c r="G1216" s="4"/>
      <c r="H1216" s="9"/>
      <c r="I1216" s="9"/>
      <c r="J1216" s="9"/>
      <c r="K1216" s="9"/>
      <c r="L1216" s="9"/>
      <c r="M1216" s="9"/>
    </row>
    <row r="1217" spans="1:13" x14ac:dyDescent="0.55000000000000004">
      <c r="A1217" s="4"/>
      <c r="B1217" s="60"/>
      <c r="C1217" s="60"/>
      <c r="D1217" s="60"/>
      <c r="E1217" s="4"/>
      <c r="F1217" s="75"/>
      <c r="G1217" s="4"/>
      <c r="H1217" s="9"/>
      <c r="I1217" s="9"/>
      <c r="J1217" s="9"/>
      <c r="K1217" s="9"/>
      <c r="L1217" s="9"/>
      <c r="M1217" s="9"/>
    </row>
    <row r="1218" spans="1:13" x14ac:dyDescent="0.55000000000000004">
      <c r="A1218" s="4"/>
      <c r="B1218" s="60"/>
      <c r="C1218" s="60"/>
      <c r="D1218" s="60"/>
      <c r="E1218" s="4"/>
      <c r="F1218" s="75"/>
      <c r="G1218" s="4"/>
      <c r="H1218" s="9"/>
      <c r="I1218" s="9"/>
      <c r="J1218" s="9"/>
      <c r="K1218" s="9"/>
      <c r="L1218" s="9"/>
      <c r="M1218" s="9"/>
    </row>
    <row r="1219" spans="1:13" x14ac:dyDescent="0.55000000000000004">
      <c r="A1219" s="4"/>
      <c r="B1219" s="60"/>
      <c r="C1219" s="60"/>
      <c r="D1219" s="60"/>
      <c r="E1219" s="4"/>
      <c r="F1219" s="75"/>
      <c r="G1219" s="4"/>
      <c r="H1219" s="9"/>
      <c r="I1219" s="9"/>
      <c r="J1219" s="9"/>
      <c r="K1219" s="9"/>
      <c r="L1219" s="9"/>
      <c r="M1219" s="9"/>
    </row>
    <row r="1220" spans="1:13" x14ac:dyDescent="0.55000000000000004">
      <c r="A1220" s="4"/>
      <c r="B1220" s="60"/>
      <c r="C1220" s="60"/>
      <c r="D1220" s="60"/>
      <c r="E1220" s="4"/>
      <c r="F1220" s="75"/>
      <c r="G1220" s="4"/>
      <c r="H1220" s="9"/>
      <c r="I1220" s="9"/>
      <c r="J1220" s="9"/>
      <c r="K1220" s="9"/>
      <c r="L1220" s="9"/>
      <c r="M1220" s="9"/>
    </row>
    <row r="1221" spans="1:13" x14ac:dyDescent="0.55000000000000004">
      <c r="A1221" s="4"/>
      <c r="B1221" s="60"/>
      <c r="C1221" s="60"/>
      <c r="D1221" s="60"/>
      <c r="E1221" s="4"/>
      <c r="F1221" s="75"/>
      <c r="G1221" s="4"/>
      <c r="H1221" s="9"/>
      <c r="I1221" s="9"/>
      <c r="J1221" s="9"/>
      <c r="K1221" s="9"/>
      <c r="L1221" s="9"/>
      <c r="M1221" s="9"/>
    </row>
    <row r="1222" spans="1:13" x14ac:dyDescent="0.55000000000000004">
      <c r="A1222" s="4"/>
      <c r="B1222" s="60"/>
      <c r="C1222" s="60"/>
      <c r="D1222" s="60"/>
      <c r="E1222" s="4"/>
      <c r="F1222" s="75"/>
      <c r="G1222" s="4"/>
      <c r="H1222" s="9"/>
      <c r="I1222" s="9"/>
      <c r="J1222" s="9"/>
      <c r="K1222" s="9"/>
      <c r="L1222" s="9"/>
      <c r="M1222" s="9"/>
    </row>
    <row r="1223" spans="1:13" x14ac:dyDescent="0.55000000000000004">
      <c r="A1223" s="4"/>
      <c r="B1223" s="60"/>
      <c r="C1223" s="60"/>
      <c r="D1223" s="60"/>
      <c r="E1223" s="4"/>
      <c r="F1223" s="75"/>
      <c r="G1223" s="4"/>
      <c r="H1223" s="9"/>
      <c r="I1223" s="9"/>
      <c r="J1223" s="9"/>
      <c r="K1223" s="9"/>
      <c r="L1223" s="9"/>
      <c r="M1223" s="9"/>
    </row>
    <row r="1224" spans="1:13" x14ac:dyDescent="0.55000000000000004">
      <c r="A1224" s="4"/>
      <c r="B1224" s="60"/>
      <c r="C1224" s="60"/>
      <c r="D1224" s="60"/>
      <c r="E1224" s="4"/>
      <c r="F1224" s="75"/>
      <c r="G1224" s="4"/>
      <c r="H1224" s="9"/>
      <c r="I1224" s="9"/>
      <c r="J1224" s="9"/>
      <c r="K1224" s="9"/>
      <c r="L1224" s="9"/>
      <c r="M1224" s="9"/>
    </row>
    <row r="1225" spans="1:13" x14ac:dyDescent="0.55000000000000004">
      <c r="A1225" s="4"/>
      <c r="B1225" s="60"/>
      <c r="C1225" s="60"/>
      <c r="D1225" s="60"/>
      <c r="E1225" s="4"/>
      <c r="F1225" s="75"/>
      <c r="G1225" s="4"/>
      <c r="H1225" s="9"/>
      <c r="I1225" s="9"/>
      <c r="J1225" s="9"/>
      <c r="K1225" s="9"/>
      <c r="L1225" s="9"/>
      <c r="M1225" s="9"/>
    </row>
    <row r="1226" spans="1:13" x14ac:dyDescent="0.55000000000000004">
      <c r="A1226" s="4"/>
      <c r="B1226" s="60"/>
      <c r="C1226" s="60"/>
      <c r="D1226" s="60"/>
      <c r="E1226" s="4"/>
      <c r="F1226" s="75"/>
      <c r="G1226" s="4"/>
      <c r="H1226" s="9"/>
      <c r="I1226" s="9"/>
      <c r="J1226" s="9"/>
      <c r="K1226" s="9"/>
      <c r="L1226" s="9"/>
      <c r="M1226" s="9"/>
    </row>
    <row r="1227" spans="1:13" x14ac:dyDescent="0.55000000000000004">
      <c r="A1227" s="4"/>
      <c r="B1227" s="60"/>
      <c r="C1227" s="60"/>
      <c r="D1227" s="60"/>
      <c r="E1227" s="4"/>
      <c r="F1227" s="75"/>
      <c r="G1227" s="4"/>
      <c r="H1227" s="9"/>
      <c r="I1227" s="9"/>
      <c r="J1227" s="9"/>
      <c r="K1227" s="9"/>
      <c r="L1227" s="9"/>
      <c r="M1227" s="9"/>
    </row>
    <row r="1228" spans="1:13" x14ac:dyDescent="0.55000000000000004">
      <c r="A1228" s="4"/>
      <c r="B1228" s="60"/>
      <c r="C1228" s="60"/>
      <c r="D1228" s="60"/>
      <c r="E1228" s="4"/>
      <c r="F1228" s="75"/>
      <c r="G1228" s="4"/>
      <c r="H1228" s="9"/>
      <c r="I1228" s="9"/>
      <c r="J1228" s="9"/>
      <c r="K1228" s="9"/>
      <c r="L1228" s="9"/>
      <c r="M1228" s="9"/>
    </row>
    <row r="1229" spans="1:13" x14ac:dyDescent="0.55000000000000004">
      <c r="A1229" s="4"/>
      <c r="B1229" s="60"/>
      <c r="C1229" s="60"/>
      <c r="D1229" s="60"/>
      <c r="E1229" s="4"/>
      <c r="F1229" s="75"/>
      <c r="G1229" s="4"/>
      <c r="H1229" s="9"/>
      <c r="I1229" s="9"/>
      <c r="J1229" s="9"/>
      <c r="K1229" s="9"/>
      <c r="L1229" s="9"/>
      <c r="M1229" s="9"/>
    </row>
    <row r="1230" spans="1:13" x14ac:dyDescent="0.55000000000000004">
      <c r="A1230" s="4"/>
      <c r="B1230" s="60"/>
      <c r="C1230" s="60"/>
      <c r="D1230" s="60"/>
      <c r="E1230" s="4"/>
      <c r="F1230" s="75"/>
      <c r="G1230" s="4"/>
      <c r="H1230" s="9"/>
      <c r="I1230" s="9"/>
      <c r="J1230" s="9"/>
      <c r="K1230" s="9"/>
      <c r="L1230" s="9"/>
      <c r="M1230" s="9"/>
    </row>
    <row r="1231" spans="1:13" x14ac:dyDescent="0.55000000000000004">
      <c r="A1231" s="4"/>
      <c r="B1231" s="60"/>
      <c r="C1231" s="60"/>
      <c r="D1231" s="60"/>
      <c r="E1231" s="4"/>
      <c r="F1231" s="75"/>
      <c r="G1231" s="4"/>
      <c r="H1231" s="9"/>
      <c r="I1231" s="9"/>
      <c r="J1231" s="9"/>
      <c r="K1231" s="9"/>
      <c r="L1231" s="9"/>
      <c r="M1231" s="9"/>
    </row>
    <row r="1232" spans="1:13" x14ac:dyDescent="0.55000000000000004">
      <c r="A1232" s="4"/>
      <c r="B1232" s="60"/>
      <c r="C1232" s="60"/>
      <c r="D1232" s="60"/>
      <c r="E1232" s="4"/>
      <c r="F1232" s="75"/>
      <c r="G1232" s="4"/>
      <c r="H1232" s="9"/>
      <c r="I1232" s="9"/>
      <c r="J1232" s="9"/>
      <c r="K1232" s="9"/>
      <c r="L1232" s="9"/>
      <c r="M1232" s="9"/>
    </row>
    <row r="1233" spans="1:13" x14ac:dyDescent="0.55000000000000004">
      <c r="A1233" s="4"/>
      <c r="B1233" s="60"/>
      <c r="C1233" s="60"/>
      <c r="D1233" s="60"/>
      <c r="E1233" s="4"/>
      <c r="F1233" s="75"/>
      <c r="G1233" s="4"/>
      <c r="H1233" s="9"/>
      <c r="I1233" s="9"/>
      <c r="J1233" s="9"/>
      <c r="K1233" s="9"/>
      <c r="L1233" s="9"/>
      <c r="M1233" s="9"/>
    </row>
    <row r="1234" spans="1:13" x14ac:dyDescent="0.55000000000000004">
      <c r="A1234" s="4"/>
      <c r="B1234" s="60"/>
      <c r="C1234" s="60"/>
      <c r="D1234" s="60"/>
      <c r="E1234" s="4"/>
      <c r="F1234" s="75"/>
      <c r="G1234" s="4"/>
      <c r="H1234" s="9"/>
      <c r="I1234" s="9"/>
      <c r="J1234" s="9"/>
      <c r="K1234" s="9"/>
      <c r="L1234" s="9"/>
      <c r="M1234" s="9"/>
    </row>
    <row r="1235" spans="1:13" x14ac:dyDescent="0.55000000000000004">
      <c r="A1235" s="4"/>
      <c r="B1235" s="60"/>
      <c r="C1235" s="60"/>
      <c r="D1235" s="60"/>
      <c r="E1235" s="4"/>
      <c r="F1235" s="75"/>
      <c r="G1235" s="4"/>
      <c r="H1235" s="9"/>
      <c r="I1235" s="9"/>
      <c r="J1235" s="9"/>
      <c r="K1235" s="9"/>
      <c r="L1235" s="9"/>
      <c r="M1235" s="9"/>
    </row>
    <row r="1236" spans="1:13" x14ac:dyDescent="0.55000000000000004">
      <c r="A1236" s="4"/>
      <c r="B1236" s="60"/>
      <c r="C1236" s="60"/>
      <c r="D1236" s="60"/>
      <c r="E1236" s="4"/>
      <c r="F1236" s="75"/>
      <c r="G1236" s="4"/>
      <c r="H1236" s="9"/>
      <c r="I1236" s="9"/>
      <c r="J1236" s="9"/>
      <c r="K1236" s="9"/>
      <c r="L1236" s="9"/>
      <c r="M1236" s="9"/>
    </row>
    <row r="1237" spans="1:13" x14ac:dyDescent="0.55000000000000004">
      <c r="A1237" s="4"/>
      <c r="B1237" s="60"/>
      <c r="C1237" s="60"/>
      <c r="D1237" s="60"/>
      <c r="E1237" s="4"/>
      <c r="F1237" s="75"/>
      <c r="G1237" s="4"/>
      <c r="H1237" s="9"/>
      <c r="I1237" s="9"/>
      <c r="J1237" s="9"/>
      <c r="K1237" s="9"/>
      <c r="L1237" s="9"/>
      <c r="M1237" s="9"/>
    </row>
    <row r="1238" spans="1:13" x14ac:dyDescent="0.55000000000000004">
      <c r="A1238" s="4"/>
      <c r="B1238" s="60"/>
      <c r="C1238" s="60"/>
      <c r="D1238" s="60"/>
      <c r="E1238" s="4"/>
      <c r="F1238" s="75"/>
      <c r="G1238" s="4"/>
      <c r="H1238" s="9"/>
      <c r="I1238" s="9"/>
      <c r="J1238" s="9"/>
      <c r="K1238" s="9"/>
      <c r="L1238" s="9"/>
      <c r="M1238" s="9"/>
    </row>
    <row r="1239" spans="1:13" x14ac:dyDescent="0.55000000000000004">
      <c r="A1239" s="4"/>
      <c r="B1239" s="60"/>
      <c r="C1239" s="60"/>
      <c r="D1239" s="60"/>
      <c r="E1239" s="4"/>
      <c r="F1239" s="75"/>
      <c r="G1239" s="4"/>
      <c r="H1239" s="9"/>
      <c r="I1239" s="9"/>
      <c r="J1239" s="9"/>
      <c r="K1239" s="9"/>
      <c r="L1239" s="9"/>
      <c r="M1239" s="9"/>
    </row>
    <row r="1240" spans="1:13" x14ac:dyDescent="0.55000000000000004">
      <c r="A1240" s="4"/>
      <c r="B1240" s="60"/>
      <c r="C1240" s="60"/>
      <c r="D1240" s="60"/>
      <c r="E1240" s="4"/>
      <c r="F1240" s="75"/>
      <c r="G1240" s="4"/>
      <c r="H1240" s="9"/>
      <c r="I1240" s="9"/>
      <c r="J1240" s="9"/>
      <c r="K1240" s="9"/>
      <c r="L1240" s="9"/>
      <c r="M1240" s="9"/>
    </row>
    <row r="1241" spans="1:13" x14ac:dyDescent="0.55000000000000004">
      <c r="A1241" s="4"/>
      <c r="B1241" s="60"/>
      <c r="C1241" s="60"/>
      <c r="D1241" s="60"/>
      <c r="E1241" s="4"/>
      <c r="F1241" s="75"/>
      <c r="G1241" s="4"/>
      <c r="H1241" s="9"/>
      <c r="I1241" s="9"/>
      <c r="J1241" s="9"/>
      <c r="K1241" s="9"/>
      <c r="L1241" s="9"/>
      <c r="M1241" s="9"/>
    </row>
    <row r="1242" spans="1:13" x14ac:dyDescent="0.55000000000000004">
      <c r="A1242" s="4"/>
      <c r="B1242" s="60"/>
      <c r="C1242" s="60"/>
      <c r="D1242" s="60"/>
      <c r="E1242" s="4"/>
      <c r="F1242" s="75"/>
      <c r="G1242" s="4"/>
      <c r="H1242" s="9"/>
      <c r="I1242" s="9"/>
      <c r="J1242" s="9"/>
      <c r="K1242" s="9"/>
      <c r="L1242" s="9"/>
      <c r="M1242" s="9"/>
    </row>
    <row r="1243" spans="1:13" x14ac:dyDescent="0.55000000000000004">
      <c r="A1243" s="4"/>
      <c r="B1243" s="60"/>
      <c r="C1243" s="60"/>
      <c r="D1243" s="60"/>
      <c r="E1243" s="4"/>
      <c r="F1243" s="75"/>
      <c r="G1243" s="4"/>
      <c r="H1243" s="9"/>
      <c r="I1243" s="9"/>
      <c r="J1243" s="9"/>
      <c r="K1243" s="9"/>
      <c r="L1243" s="9"/>
      <c r="M1243" s="9"/>
    </row>
    <row r="1244" spans="1:13" x14ac:dyDescent="0.55000000000000004">
      <c r="A1244" s="4"/>
      <c r="B1244" s="60"/>
      <c r="C1244" s="60"/>
      <c r="D1244" s="60"/>
      <c r="E1244" s="4"/>
      <c r="F1244" s="75"/>
      <c r="G1244" s="4"/>
      <c r="H1244" s="9"/>
      <c r="I1244" s="9"/>
      <c r="J1244" s="9"/>
      <c r="K1244" s="9"/>
      <c r="L1244" s="9"/>
      <c r="M1244" s="9"/>
    </row>
    <row r="1245" spans="1:13" x14ac:dyDescent="0.55000000000000004">
      <c r="A1245" s="4"/>
      <c r="B1245" s="60"/>
      <c r="C1245" s="60"/>
      <c r="D1245" s="60"/>
      <c r="E1245" s="4"/>
      <c r="F1245" s="75"/>
      <c r="G1245" s="4"/>
      <c r="H1245" s="9"/>
      <c r="I1245" s="9"/>
      <c r="J1245" s="9"/>
      <c r="K1245" s="9"/>
      <c r="L1245" s="9"/>
      <c r="M1245" s="9"/>
    </row>
    <row r="1246" spans="1:13" x14ac:dyDescent="0.55000000000000004">
      <c r="A1246" s="4"/>
      <c r="B1246" s="60"/>
      <c r="C1246" s="60"/>
      <c r="D1246" s="60"/>
      <c r="E1246" s="4"/>
      <c r="F1246" s="75"/>
      <c r="G1246" s="4"/>
      <c r="H1246" s="9"/>
      <c r="I1246" s="9"/>
      <c r="J1246" s="9"/>
      <c r="K1246" s="9"/>
      <c r="L1246" s="9"/>
      <c r="M1246" s="9"/>
    </row>
    <row r="1247" spans="1:13" x14ac:dyDescent="0.55000000000000004">
      <c r="A1247" s="4"/>
      <c r="B1247" s="60"/>
      <c r="C1247" s="60"/>
      <c r="D1247" s="60"/>
      <c r="E1247" s="4"/>
      <c r="F1247" s="75"/>
      <c r="G1247" s="4"/>
      <c r="H1247" s="9"/>
      <c r="I1247" s="9"/>
      <c r="J1247" s="9"/>
      <c r="K1247" s="9"/>
      <c r="L1247" s="9"/>
      <c r="M1247" s="9"/>
    </row>
    <row r="1248" spans="1:13" x14ac:dyDescent="0.55000000000000004">
      <c r="A1248" s="4"/>
      <c r="B1248" s="60"/>
      <c r="C1248" s="60"/>
      <c r="D1248" s="60"/>
      <c r="E1248" s="4"/>
      <c r="F1248" s="75"/>
      <c r="G1248" s="4"/>
      <c r="H1248" s="9"/>
      <c r="I1248" s="9"/>
      <c r="J1248" s="9"/>
      <c r="K1248" s="9"/>
      <c r="L1248" s="9"/>
      <c r="M1248" s="9"/>
    </row>
    <row r="1249" spans="1:13" x14ac:dyDescent="0.55000000000000004">
      <c r="A1249" s="4"/>
      <c r="B1249" s="60"/>
      <c r="C1249" s="60"/>
      <c r="D1249" s="60"/>
      <c r="E1249" s="4"/>
      <c r="F1249" s="75"/>
      <c r="G1249" s="4"/>
      <c r="H1249" s="9"/>
      <c r="I1249" s="9"/>
      <c r="J1249" s="9"/>
      <c r="K1249" s="9"/>
      <c r="L1249" s="9"/>
      <c r="M1249" s="9"/>
    </row>
    <row r="1250" spans="1:13" x14ac:dyDescent="0.55000000000000004">
      <c r="A1250" s="4"/>
      <c r="B1250" s="60"/>
      <c r="C1250" s="60"/>
      <c r="D1250" s="60"/>
      <c r="E1250" s="4"/>
      <c r="F1250" s="75"/>
      <c r="G1250" s="4"/>
      <c r="H1250" s="9"/>
      <c r="I1250" s="9"/>
      <c r="J1250" s="9"/>
      <c r="K1250" s="9"/>
      <c r="L1250" s="9"/>
      <c r="M1250" s="9"/>
    </row>
    <row r="1251" spans="1:13" x14ac:dyDescent="0.55000000000000004">
      <c r="A1251" s="4"/>
      <c r="B1251" s="60"/>
      <c r="C1251" s="60"/>
      <c r="D1251" s="60"/>
      <c r="E1251" s="4"/>
      <c r="F1251" s="75"/>
      <c r="G1251" s="4"/>
      <c r="H1251" s="9"/>
      <c r="I1251" s="9"/>
      <c r="J1251" s="9"/>
      <c r="K1251" s="9"/>
      <c r="L1251" s="9"/>
      <c r="M1251" s="9"/>
    </row>
    <row r="1252" spans="1:13" x14ac:dyDescent="0.55000000000000004">
      <c r="A1252" s="4"/>
      <c r="B1252" s="60"/>
      <c r="C1252" s="60"/>
      <c r="D1252" s="60"/>
      <c r="E1252" s="4"/>
      <c r="F1252" s="75"/>
      <c r="G1252" s="4"/>
      <c r="H1252" s="9"/>
      <c r="I1252" s="9"/>
      <c r="J1252" s="9"/>
      <c r="K1252" s="9"/>
      <c r="L1252" s="9"/>
      <c r="M1252" s="9"/>
    </row>
    <row r="1253" spans="1:13" x14ac:dyDescent="0.55000000000000004">
      <c r="A1253" s="4"/>
      <c r="B1253" s="60"/>
      <c r="C1253" s="60"/>
      <c r="D1253" s="60"/>
      <c r="E1253" s="4"/>
      <c r="F1253" s="75"/>
      <c r="G1253" s="4"/>
      <c r="H1253" s="9"/>
      <c r="I1253" s="9"/>
      <c r="J1253" s="9"/>
      <c r="K1253" s="9"/>
      <c r="L1253" s="9"/>
      <c r="M1253" s="9"/>
    </row>
    <row r="1254" spans="1:13" x14ac:dyDescent="0.55000000000000004">
      <c r="A1254" s="4"/>
      <c r="B1254" s="60"/>
      <c r="C1254" s="60"/>
      <c r="D1254" s="60"/>
      <c r="E1254" s="4"/>
      <c r="F1254" s="75"/>
      <c r="G1254" s="4"/>
      <c r="H1254" s="9"/>
      <c r="I1254" s="9"/>
      <c r="J1254" s="9"/>
      <c r="K1254" s="9"/>
      <c r="L1254" s="9"/>
      <c r="M1254" s="9"/>
    </row>
    <row r="1255" spans="1:13" x14ac:dyDescent="0.55000000000000004">
      <c r="A1255" s="4"/>
      <c r="B1255" s="60"/>
      <c r="C1255" s="60"/>
      <c r="D1255" s="60"/>
      <c r="E1255" s="4"/>
      <c r="F1255" s="75"/>
      <c r="G1255" s="4"/>
      <c r="H1255" s="9"/>
      <c r="I1255" s="9"/>
      <c r="J1255" s="9"/>
      <c r="K1255" s="9"/>
      <c r="L1255" s="9"/>
      <c r="M1255" s="9"/>
    </row>
    <row r="1256" spans="1:13" x14ac:dyDescent="0.55000000000000004">
      <c r="A1256" s="4"/>
      <c r="B1256" s="60"/>
      <c r="C1256" s="60"/>
      <c r="D1256" s="60"/>
      <c r="E1256" s="4"/>
      <c r="F1256" s="75"/>
      <c r="G1256" s="4"/>
      <c r="H1256" s="9"/>
      <c r="I1256" s="9"/>
      <c r="J1256" s="9"/>
      <c r="K1256" s="9"/>
      <c r="L1256" s="9"/>
      <c r="M1256" s="9"/>
    </row>
    <row r="1257" spans="1:13" x14ac:dyDescent="0.55000000000000004">
      <c r="A1257" s="4"/>
      <c r="B1257" s="60"/>
      <c r="C1257" s="60"/>
      <c r="D1257" s="60"/>
      <c r="E1257" s="4"/>
      <c r="F1257" s="75"/>
      <c r="G1257" s="4"/>
      <c r="H1257" s="9"/>
      <c r="I1257" s="9"/>
      <c r="J1257" s="9"/>
      <c r="K1257" s="9"/>
      <c r="L1257" s="9"/>
      <c r="M1257" s="9"/>
    </row>
    <row r="1258" spans="1:13" x14ac:dyDescent="0.55000000000000004">
      <c r="A1258" s="4"/>
      <c r="B1258" s="60"/>
      <c r="C1258" s="60"/>
      <c r="D1258" s="60"/>
      <c r="E1258" s="4"/>
      <c r="F1258" s="75"/>
      <c r="G1258" s="4"/>
      <c r="H1258" s="9"/>
      <c r="I1258" s="9"/>
      <c r="J1258" s="9"/>
      <c r="K1258" s="9"/>
      <c r="L1258" s="9"/>
      <c r="M1258" s="9"/>
    </row>
    <row r="1259" spans="1:13" x14ac:dyDescent="0.55000000000000004">
      <c r="A1259" s="4"/>
      <c r="B1259" s="60"/>
      <c r="C1259" s="60"/>
      <c r="D1259" s="60"/>
      <c r="E1259" s="4"/>
      <c r="F1259" s="75"/>
      <c r="G1259" s="4"/>
      <c r="H1259" s="9"/>
      <c r="I1259" s="9"/>
      <c r="J1259" s="9"/>
      <c r="K1259" s="9"/>
      <c r="L1259" s="9"/>
      <c r="M1259" s="9"/>
    </row>
    <row r="1260" spans="1:13" x14ac:dyDescent="0.55000000000000004">
      <c r="A1260" s="4"/>
      <c r="B1260" s="60"/>
      <c r="C1260" s="60"/>
      <c r="D1260" s="60"/>
      <c r="E1260" s="4"/>
      <c r="F1260" s="75"/>
      <c r="G1260" s="4"/>
      <c r="H1260" s="9"/>
      <c r="I1260" s="9"/>
      <c r="J1260" s="9"/>
      <c r="K1260" s="9"/>
      <c r="L1260" s="9"/>
      <c r="M1260" s="9"/>
    </row>
    <row r="1261" spans="1:13" x14ac:dyDescent="0.55000000000000004">
      <c r="A1261" s="4"/>
      <c r="B1261" s="60"/>
      <c r="C1261" s="60"/>
      <c r="D1261" s="60"/>
      <c r="E1261" s="4"/>
      <c r="F1261" s="75"/>
      <c r="G1261" s="4"/>
      <c r="H1261" s="9"/>
      <c r="I1261" s="9"/>
      <c r="J1261" s="9"/>
      <c r="K1261" s="9"/>
      <c r="L1261" s="9"/>
      <c r="M1261" s="9"/>
    </row>
    <row r="1262" spans="1:13" x14ac:dyDescent="0.55000000000000004">
      <c r="A1262" s="4"/>
      <c r="B1262" s="60"/>
      <c r="C1262" s="60"/>
      <c r="D1262" s="60"/>
      <c r="E1262" s="4"/>
      <c r="F1262" s="75"/>
      <c r="G1262" s="4"/>
      <c r="H1262" s="9"/>
      <c r="I1262" s="9"/>
      <c r="J1262" s="9"/>
      <c r="K1262" s="9"/>
      <c r="L1262" s="9"/>
      <c r="M1262" s="9"/>
    </row>
    <row r="1263" spans="1:13" x14ac:dyDescent="0.55000000000000004">
      <c r="A1263" s="4"/>
      <c r="B1263" s="60"/>
      <c r="C1263" s="60"/>
      <c r="D1263" s="60"/>
      <c r="E1263" s="4"/>
      <c r="F1263" s="75"/>
      <c r="G1263" s="4"/>
      <c r="H1263" s="9"/>
      <c r="I1263" s="9"/>
      <c r="J1263" s="9"/>
      <c r="K1263" s="9"/>
      <c r="L1263" s="9"/>
      <c r="M1263" s="9"/>
    </row>
    <row r="1264" spans="1:13" x14ac:dyDescent="0.55000000000000004">
      <c r="A1264" s="4"/>
      <c r="B1264" s="60"/>
      <c r="C1264" s="60"/>
      <c r="D1264" s="60"/>
      <c r="E1264" s="4"/>
      <c r="F1264" s="75"/>
      <c r="G1264" s="4"/>
      <c r="H1264" s="9"/>
      <c r="I1264" s="9"/>
      <c r="J1264" s="9"/>
      <c r="K1264" s="9"/>
      <c r="L1264" s="9"/>
      <c r="M1264" s="9"/>
    </row>
    <row r="1265" spans="1:13" x14ac:dyDescent="0.55000000000000004">
      <c r="A1265" s="4"/>
      <c r="B1265" s="60"/>
      <c r="C1265" s="60"/>
      <c r="D1265" s="60"/>
      <c r="E1265" s="4"/>
      <c r="F1265" s="75"/>
      <c r="G1265" s="4"/>
      <c r="H1265" s="9"/>
      <c r="I1265" s="9"/>
      <c r="J1265" s="9"/>
      <c r="K1265" s="9"/>
      <c r="L1265" s="9"/>
      <c r="M1265" s="9"/>
    </row>
    <row r="1266" spans="1:13" x14ac:dyDescent="0.55000000000000004">
      <c r="A1266" s="4"/>
      <c r="B1266" s="60"/>
      <c r="C1266" s="60"/>
      <c r="D1266" s="60"/>
      <c r="E1266" s="4"/>
      <c r="F1266" s="75"/>
      <c r="G1266" s="4"/>
      <c r="H1266" s="9"/>
      <c r="I1266" s="9"/>
      <c r="J1266" s="9"/>
      <c r="K1266" s="9"/>
      <c r="L1266" s="9"/>
      <c r="M1266" s="9"/>
    </row>
    <row r="1267" spans="1:13" x14ac:dyDescent="0.55000000000000004">
      <c r="A1267" s="4"/>
      <c r="B1267" s="60"/>
      <c r="C1267" s="60"/>
      <c r="D1267" s="60"/>
      <c r="E1267" s="4"/>
      <c r="F1267" s="75"/>
      <c r="G1267" s="4"/>
      <c r="H1267" s="9"/>
      <c r="I1267" s="9"/>
      <c r="J1267" s="9"/>
      <c r="K1267" s="9"/>
      <c r="L1267" s="9"/>
      <c r="M1267" s="9"/>
    </row>
    <row r="1268" spans="1:13" x14ac:dyDescent="0.55000000000000004">
      <c r="A1268" s="4"/>
      <c r="B1268" s="60"/>
      <c r="C1268" s="60"/>
      <c r="D1268" s="60"/>
      <c r="E1268" s="4"/>
      <c r="F1268" s="75"/>
      <c r="G1268" s="4"/>
      <c r="H1268" s="9"/>
      <c r="I1268" s="9"/>
      <c r="J1268" s="9"/>
      <c r="K1268" s="9"/>
      <c r="L1268" s="9"/>
      <c r="M1268" s="9"/>
    </row>
    <row r="1269" spans="1:13" x14ac:dyDescent="0.55000000000000004">
      <c r="A1269" s="4"/>
      <c r="B1269" s="60"/>
      <c r="C1269" s="60"/>
      <c r="D1269" s="60"/>
      <c r="E1269" s="4"/>
      <c r="F1269" s="75"/>
      <c r="G1269" s="4"/>
      <c r="H1269" s="9"/>
      <c r="I1269" s="9"/>
      <c r="J1269" s="9"/>
      <c r="K1269" s="9"/>
      <c r="L1269" s="9"/>
      <c r="M1269" s="9"/>
    </row>
    <row r="1270" spans="1:13" x14ac:dyDescent="0.55000000000000004">
      <c r="A1270" s="4"/>
      <c r="B1270" s="60"/>
      <c r="C1270" s="60"/>
      <c r="D1270" s="60"/>
      <c r="E1270" s="4"/>
      <c r="F1270" s="75"/>
      <c r="G1270" s="4"/>
      <c r="H1270" s="9"/>
      <c r="I1270" s="9"/>
      <c r="J1270" s="9"/>
      <c r="K1270" s="9"/>
      <c r="L1270" s="9"/>
      <c r="M1270" s="9"/>
    </row>
    <row r="1271" spans="1:13" x14ac:dyDescent="0.55000000000000004">
      <c r="A1271" s="4"/>
      <c r="B1271" s="60"/>
      <c r="C1271" s="60"/>
      <c r="D1271" s="60"/>
      <c r="E1271" s="4"/>
      <c r="F1271" s="75"/>
      <c r="G1271" s="4"/>
      <c r="H1271" s="9"/>
      <c r="I1271" s="9"/>
      <c r="J1271" s="9"/>
      <c r="K1271" s="9"/>
      <c r="L1271" s="9"/>
      <c r="M1271" s="9"/>
    </row>
    <row r="1272" spans="1:13" x14ac:dyDescent="0.55000000000000004">
      <c r="A1272" s="4"/>
      <c r="B1272" s="60"/>
      <c r="C1272" s="60"/>
      <c r="D1272" s="60"/>
      <c r="E1272" s="4"/>
      <c r="F1272" s="75"/>
      <c r="G1272" s="4"/>
      <c r="H1272" s="9"/>
      <c r="I1272" s="9"/>
      <c r="J1272" s="9"/>
      <c r="K1272" s="9"/>
      <c r="L1272" s="9"/>
      <c r="M1272" s="9"/>
    </row>
    <row r="1273" spans="1:13" x14ac:dyDescent="0.55000000000000004">
      <c r="A1273" s="4"/>
      <c r="B1273" s="60"/>
      <c r="C1273" s="60"/>
      <c r="D1273" s="60"/>
      <c r="E1273" s="4"/>
      <c r="F1273" s="75"/>
      <c r="G1273" s="4"/>
      <c r="H1273" s="9"/>
      <c r="I1273" s="9"/>
      <c r="J1273" s="9"/>
      <c r="K1273" s="9"/>
      <c r="L1273" s="9"/>
      <c r="M1273" s="9"/>
    </row>
    <row r="1274" spans="1:13" x14ac:dyDescent="0.55000000000000004">
      <c r="A1274" s="4"/>
      <c r="B1274" s="60"/>
      <c r="C1274" s="60"/>
      <c r="D1274" s="60"/>
      <c r="E1274" s="4"/>
      <c r="F1274" s="75"/>
      <c r="G1274" s="4"/>
      <c r="H1274" s="9"/>
      <c r="I1274" s="9"/>
      <c r="J1274" s="9"/>
      <c r="K1274" s="9"/>
      <c r="L1274" s="9"/>
      <c r="M1274" s="9"/>
    </row>
    <row r="1275" spans="1:13" x14ac:dyDescent="0.55000000000000004">
      <c r="A1275" s="4"/>
      <c r="B1275" s="60"/>
      <c r="C1275" s="60"/>
      <c r="D1275" s="60"/>
      <c r="E1275" s="4"/>
      <c r="F1275" s="75"/>
      <c r="G1275" s="4"/>
      <c r="H1275" s="9"/>
      <c r="I1275" s="9"/>
      <c r="J1275" s="9"/>
      <c r="K1275" s="9"/>
      <c r="L1275" s="9"/>
      <c r="M1275" s="9"/>
    </row>
    <row r="1276" spans="1:13" x14ac:dyDescent="0.55000000000000004">
      <c r="A1276" s="4"/>
      <c r="B1276" s="60"/>
      <c r="C1276" s="60"/>
      <c r="D1276" s="60"/>
      <c r="E1276" s="4"/>
      <c r="F1276" s="75"/>
      <c r="G1276" s="4"/>
      <c r="H1276" s="9"/>
      <c r="I1276" s="9"/>
      <c r="J1276" s="9"/>
      <c r="K1276" s="9"/>
      <c r="L1276" s="9"/>
      <c r="M1276" s="9"/>
    </row>
    <row r="1277" spans="1:13" x14ac:dyDescent="0.55000000000000004">
      <c r="A1277" s="4"/>
      <c r="B1277" s="60"/>
      <c r="C1277" s="60"/>
      <c r="D1277" s="60"/>
      <c r="E1277" s="4"/>
      <c r="F1277" s="75"/>
      <c r="G1277" s="4"/>
      <c r="H1277" s="9"/>
      <c r="I1277" s="9"/>
      <c r="J1277" s="9"/>
      <c r="K1277" s="9"/>
      <c r="L1277" s="9"/>
      <c r="M1277" s="9"/>
    </row>
    <row r="1278" spans="1:13" x14ac:dyDescent="0.55000000000000004">
      <c r="A1278" s="4"/>
      <c r="B1278" s="60"/>
      <c r="C1278" s="60"/>
      <c r="D1278" s="60"/>
      <c r="E1278" s="4"/>
      <c r="F1278" s="75"/>
      <c r="G1278" s="4"/>
      <c r="H1278" s="9"/>
      <c r="I1278" s="9"/>
      <c r="J1278" s="9"/>
      <c r="K1278" s="9"/>
      <c r="L1278" s="9"/>
      <c r="M1278" s="9"/>
    </row>
    <row r="1279" spans="1:13" x14ac:dyDescent="0.55000000000000004">
      <c r="A1279" s="4"/>
      <c r="B1279" s="60"/>
      <c r="C1279" s="60"/>
      <c r="D1279" s="60"/>
      <c r="E1279" s="4"/>
      <c r="F1279" s="75"/>
      <c r="G1279" s="4"/>
      <c r="H1279" s="9"/>
      <c r="I1279" s="9"/>
      <c r="J1279" s="9"/>
      <c r="K1279" s="9"/>
      <c r="L1279" s="9"/>
      <c r="M1279" s="9"/>
    </row>
    <row r="1280" spans="1:13" x14ac:dyDescent="0.55000000000000004">
      <c r="A1280" s="4"/>
      <c r="B1280" s="60"/>
      <c r="C1280" s="60"/>
      <c r="D1280" s="60"/>
      <c r="E1280" s="4"/>
      <c r="F1280" s="75"/>
      <c r="G1280" s="4"/>
      <c r="H1280" s="9"/>
      <c r="I1280" s="9"/>
      <c r="J1280" s="9"/>
      <c r="K1280" s="9"/>
      <c r="L1280" s="9"/>
      <c r="M1280" s="9"/>
    </row>
    <row r="1281" spans="1:13" x14ac:dyDescent="0.55000000000000004">
      <c r="A1281" s="4"/>
      <c r="B1281" s="60"/>
      <c r="C1281" s="60"/>
      <c r="D1281" s="60"/>
      <c r="E1281" s="4"/>
      <c r="F1281" s="75"/>
      <c r="G1281" s="4"/>
      <c r="H1281" s="9"/>
      <c r="I1281" s="9"/>
      <c r="J1281" s="9"/>
      <c r="K1281" s="9"/>
      <c r="L1281" s="9"/>
      <c r="M1281" s="9"/>
    </row>
    <row r="1282" spans="1:13" x14ac:dyDescent="0.55000000000000004">
      <c r="A1282" s="4"/>
      <c r="B1282" s="60"/>
      <c r="C1282" s="60"/>
      <c r="D1282" s="60"/>
      <c r="E1282" s="4"/>
      <c r="F1282" s="75"/>
      <c r="G1282" s="4"/>
      <c r="H1282" s="9"/>
      <c r="I1282" s="9"/>
      <c r="J1282" s="9"/>
      <c r="K1282" s="9"/>
      <c r="L1282" s="9"/>
      <c r="M1282" s="9"/>
    </row>
    <row r="1283" spans="1:13" x14ac:dyDescent="0.55000000000000004">
      <c r="A1283" s="4"/>
      <c r="B1283" s="60"/>
      <c r="C1283" s="60"/>
      <c r="D1283" s="60"/>
      <c r="E1283" s="4"/>
      <c r="F1283" s="75"/>
      <c r="G1283" s="4"/>
      <c r="H1283" s="9"/>
      <c r="I1283" s="9"/>
      <c r="J1283" s="9"/>
      <c r="K1283" s="9"/>
      <c r="L1283" s="9"/>
      <c r="M1283" s="9"/>
    </row>
    <row r="1284" spans="1:13" x14ac:dyDescent="0.55000000000000004">
      <c r="A1284" s="4"/>
      <c r="B1284" s="60"/>
      <c r="C1284" s="60"/>
      <c r="D1284" s="60"/>
      <c r="E1284" s="4"/>
      <c r="F1284" s="75"/>
      <c r="G1284" s="4"/>
      <c r="H1284" s="9"/>
      <c r="I1284" s="9"/>
      <c r="J1284" s="9"/>
      <c r="K1284" s="9"/>
      <c r="L1284" s="9"/>
      <c r="M1284" s="9"/>
    </row>
    <row r="1285" spans="1:13" x14ac:dyDescent="0.55000000000000004">
      <c r="A1285" s="4"/>
      <c r="B1285" s="60"/>
      <c r="C1285" s="60"/>
      <c r="D1285" s="60"/>
      <c r="E1285" s="4"/>
      <c r="F1285" s="75"/>
      <c r="G1285" s="4"/>
      <c r="H1285" s="9"/>
      <c r="I1285" s="9"/>
      <c r="J1285" s="9"/>
      <c r="K1285" s="9"/>
      <c r="L1285" s="9"/>
      <c r="M1285" s="9"/>
    </row>
    <row r="1286" spans="1:13" x14ac:dyDescent="0.55000000000000004">
      <c r="A1286" s="4"/>
      <c r="B1286" s="60"/>
      <c r="C1286" s="60"/>
      <c r="D1286" s="60"/>
      <c r="E1286" s="4"/>
      <c r="F1286" s="75"/>
      <c r="G1286" s="4"/>
      <c r="H1286" s="9"/>
      <c r="I1286" s="9"/>
      <c r="J1286" s="9"/>
      <c r="K1286" s="9"/>
      <c r="L1286" s="9"/>
      <c r="M1286" s="9"/>
    </row>
    <row r="1287" spans="1:13" x14ac:dyDescent="0.55000000000000004">
      <c r="A1287" s="4"/>
      <c r="B1287" s="60"/>
      <c r="C1287" s="60"/>
      <c r="D1287" s="60"/>
      <c r="E1287" s="4"/>
      <c r="F1287" s="75"/>
      <c r="G1287" s="4"/>
      <c r="H1287" s="9"/>
      <c r="I1287" s="9"/>
      <c r="J1287" s="9"/>
      <c r="K1287" s="9"/>
      <c r="L1287" s="9"/>
      <c r="M1287" s="9"/>
    </row>
    <row r="1288" spans="1:13" x14ac:dyDescent="0.55000000000000004">
      <c r="A1288" s="4"/>
      <c r="B1288" s="60"/>
      <c r="C1288" s="60"/>
      <c r="D1288" s="60"/>
      <c r="E1288" s="4"/>
      <c r="F1288" s="75"/>
      <c r="G1288" s="4"/>
      <c r="H1288" s="9"/>
      <c r="I1288" s="9"/>
      <c r="J1288" s="9"/>
      <c r="K1288" s="9"/>
      <c r="L1288" s="9"/>
      <c r="M1288" s="9"/>
    </row>
    <row r="1289" spans="1:13" x14ac:dyDescent="0.55000000000000004">
      <c r="A1289" s="4"/>
      <c r="B1289" s="60"/>
      <c r="C1289" s="60"/>
      <c r="D1289" s="60"/>
      <c r="E1289" s="4"/>
      <c r="F1289" s="75"/>
      <c r="G1289" s="4"/>
      <c r="H1289" s="9"/>
      <c r="I1289" s="9"/>
      <c r="J1289" s="9"/>
      <c r="K1289" s="9"/>
      <c r="L1289" s="9"/>
      <c r="M1289" s="9"/>
    </row>
    <row r="1290" spans="1:13" x14ac:dyDescent="0.55000000000000004">
      <c r="A1290" s="4"/>
      <c r="B1290" s="60"/>
      <c r="C1290" s="60"/>
      <c r="D1290" s="60"/>
      <c r="E1290" s="4"/>
      <c r="F1290" s="75"/>
      <c r="G1290" s="4"/>
      <c r="H1290" s="9"/>
      <c r="I1290" s="9"/>
      <c r="J1290" s="9"/>
      <c r="K1290" s="9"/>
      <c r="L1290" s="9"/>
      <c r="M1290" s="9"/>
    </row>
    <row r="1291" spans="1:13" x14ac:dyDescent="0.55000000000000004">
      <c r="A1291" s="4"/>
      <c r="B1291" s="60"/>
      <c r="C1291" s="60"/>
      <c r="D1291" s="60"/>
      <c r="E1291" s="4"/>
      <c r="F1291" s="75"/>
      <c r="G1291" s="4"/>
      <c r="H1291" s="9"/>
      <c r="I1291" s="9"/>
      <c r="J1291" s="9"/>
      <c r="K1291" s="9"/>
      <c r="L1291" s="9"/>
      <c r="M1291" s="9"/>
    </row>
    <row r="1292" spans="1:13" x14ac:dyDescent="0.55000000000000004">
      <c r="A1292" s="4"/>
      <c r="B1292" s="60"/>
      <c r="C1292" s="60"/>
      <c r="D1292" s="60"/>
      <c r="E1292" s="4"/>
      <c r="F1292" s="75"/>
      <c r="G1292" s="4"/>
      <c r="H1292" s="9"/>
      <c r="I1292" s="9"/>
      <c r="J1292" s="9"/>
      <c r="K1292" s="9"/>
      <c r="L1292" s="9"/>
      <c r="M1292" s="9"/>
    </row>
    <row r="1293" spans="1:13" x14ac:dyDescent="0.55000000000000004">
      <c r="A1293" s="4"/>
      <c r="B1293" s="60"/>
      <c r="C1293" s="60"/>
      <c r="D1293" s="60"/>
      <c r="E1293" s="4"/>
      <c r="F1293" s="75"/>
      <c r="G1293" s="4"/>
      <c r="H1293" s="9"/>
      <c r="I1293" s="9"/>
      <c r="J1293" s="9"/>
      <c r="K1293" s="9"/>
      <c r="L1293" s="9"/>
      <c r="M1293" s="9"/>
    </row>
    <row r="1294" spans="1:13" x14ac:dyDescent="0.55000000000000004">
      <c r="A1294" s="4"/>
      <c r="B1294" s="60"/>
      <c r="C1294" s="60"/>
      <c r="D1294" s="60"/>
      <c r="E1294" s="4"/>
      <c r="F1294" s="75"/>
      <c r="G1294" s="4"/>
      <c r="H1294" s="9"/>
      <c r="I1294" s="9"/>
      <c r="J1294" s="9"/>
      <c r="K1294" s="9"/>
      <c r="L1294" s="9"/>
      <c r="M1294" s="9"/>
    </row>
    <row r="1295" spans="1:13" x14ac:dyDescent="0.55000000000000004">
      <c r="A1295" s="4"/>
      <c r="B1295" s="60"/>
      <c r="C1295" s="60"/>
      <c r="D1295" s="60"/>
      <c r="E1295" s="4"/>
      <c r="F1295" s="75"/>
      <c r="G1295" s="4"/>
      <c r="H1295" s="9"/>
      <c r="I1295" s="9"/>
      <c r="J1295" s="9"/>
      <c r="K1295" s="9"/>
      <c r="L1295" s="9"/>
      <c r="M1295" s="9"/>
    </row>
    <row r="1296" spans="1:13" x14ac:dyDescent="0.55000000000000004">
      <c r="A1296" s="4"/>
      <c r="B1296" s="60"/>
      <c r="C1296" s="60"/>
      <c r="D1296" s="60"/>
      <c r="E1296" s="4"/>
      <c r="F1296" s="75"/>
      <c r="G1296" s="4"/>
      <c r="H1296" s="9"/>
      <c r="I1296" s="9"/>
      <c r="J1296" s="9"/>
      <c r="K1296" s="9"/>
      <c r="L1296" s="9"/>
      <c r="M1296" s="9"/>
    </row>
    <row r="1297" spans="1:13" x14ac:dyDescent="0.55000000000000004">
      <c r="A1297" s="4"/>
      <c r="B1297" s="60"/>
      <c r="C1297" s="60"/>
      <c r="D1297" s="60"/>
      <c r="E1297" s="4"/>
      <c r="F1297" s="75"/>
      <c r="G1297" s="4"/>
      <c r="H1297" s="9"/>
      <c r="I1297" s="9"/>
      <c r="J1297" s="9"/>
      <c r="K1297" s="9"/>
      <c r="L1297" s="9"/>
      <c r="M1297" s="9"/>
    </row>
    <row r="1298" spans="1:13" x14ac:dyDescent="0.55000000000000004">
      <c r="A1298" s="4"/>
      <c r="B1298" s="60"/>
      <c r="C1298" s="60"/>
      <c r="D1298" s="60"/>
      <c r="E1298" s="4"/>
      <c r="F1298" s="75"/>
      <c r="G1298" s="4"/>
      <c r="H1298" s="9"/>
      <c r="I1298" s="9"/>
      <c r="J1298" s="9"/>
      <c r="K1298" s="9"/>
      <c r="L1298" s="9"/>
      <c r="M1298" s="9"/>
    </row>
    <row r="1299" spans="1:13" x14ac:dyDescent="0.55000000000000004">
      <c r="A1299" s="4"/>
      <c r="B1299" s="60"/>
      <c r="C1299" s="60"/>
      <c r="D1299" s="60"/>
      <c r="E1299" s="4"/>
      <c r="F1299" s="75"/>
      <c r="G1299" s="4"/>
      <c r="H1299" s="9"/>
      <c r="I1299" s="9"/>
      <c r="J1299" s="9"/>
      <c r="K1299" s="9"/>
      <c r="L1299" s="9"/>
      <c r="M1299" s="9"/>
    </row>
    <row r="1300" spans="1:13" x14ac:dyDescent="0.55000000000000004">
      <c r="A1300" s="4"/>
      <c r="B1300" s="60"/>
      <c r="C1300" s="60"/>
      <c r="D1300" s="60"/>
      <c r="E1300" s="4"/>
      <c r="F1300" s="75"/>
      <c r="G1300" s="4"/>
      <c r="H1300" s="9"/>
      <c r="I1300" s="9"/>
      <c r="J1300" s="9"/>
      <c r="K1300" s="9"/>
      <c r="L1300" s="9"/>
      <c r="M1300" s="9"/>
    </row>
    <row r="1301" spans="1:13" x14ac:dyDescent="0.55000000000000004">
      <c r="A1301" s="4"/>
      <c r="B1301" s="60"/>
      <c r="C1301" s="60"/>
      <c r="D1301" s="60"/>
      <c r="E1301" s="4"/>
      <c r="F1301" s="75"/>
      <c r="G1301" s="4"/>
      <c r="H1301" s="9"/>
      <c r="I1301" s="9"/>
      <c r="J1301" s="9"/>
      <c r="K1301" s="9"/>
      <c r="L1301" s="9"/>
      <c r="M1301" s="9"/>
    </row>
    <row r="1302" spans="1:13" x14ac:dyDescent="0.55000000000000004">
      <c r="A1302" s="4"/>
      <c r="B1302" s="60"/>
      <c r="C1302" s="60"/>
      <c r="D1302" s="60"/>
      <c r="E1302" s="4"/>
      <c r="F1302" s="75"/>
      <c r="G1302" s="4"/>
      <c r="H1302" s="9"/>
      <c r="I1302" s="9"/>
      <c r="J1302" s="9"/>
      <c r="K1302" s="9"/>
      <c r="L1302" s="9"/>
      <c r="M1302" s="9"/>
    </row>
    <row r="1303" spans="1:13" x14ac:dyDescent="0.55000000000000004">
      <c r="A1303" s="4"/>
      <c r="B1303" s="60"/>
      <c r="C1303" s="60"/>
      <c r="D1303" s="60"/>
      <c r="E1303" s="4"/>
      <c r="F1303" s="75"/>
      <c r="G1303" s="4"/>
      <c r="H1303" s="9"/>
      <c r="I1303" s="9"/>
      <c r="J1303" s="9"/>
      <c r="K1303" s="9"/>
      <c r="L1303" s="9"/>
      <c r="M1303" s="9"/>
    </row>
    <row r="1304" spans="1:13" x14ac:dyDescent="0.55000000000000004">
      <c r="A1304" s="4"/>
      <c r="B1304" s="60"/>
      <c r="C1304" s="60"/>
      <c r="D1304" s="60"/>
      <c r="E1304" s="4"/>
      <c r="F1304" s="75"/>
      <c r="G1304" s="4"/>
      <c r="H1304" s="9"/>
      <c r="I1304" s="9"/>
      <c r="J1304" s="9"/>
      <c r="K1304" s="9"/>
      <c r="L1304" s="9"/>
      <c r="M1304" s="9"/>
    </row>
    <row r="1305" spans="1:13" x14ac:dyDescent="0.55000000000000004">
      <c r="A1305" s="4"/>
      <c r="B1305" s="60"/>
      <c r="C1305" s="60"/>
      <c r="D1305" s="60"/>
      <c r="E1305" s="4"/>
      <c r="F1305" s="75"/>
      <c r="G1305" s="4"/>
      <c r="H1305" s="9"/>
      <c r="I1305" s="9"/>
      <c r="J1305" s="9"/>
      <c r="K1305" s="9"/>
      <c r="L1305" s="9"/>
      <c r="M1305" s="9"/>
    </row>
    <row r="1306" spans="1:13" x14ac:dyDescent="0.55000000000000004">
      <c r="A1306" s="4"/>
      <c r="B1306" s="60"/>
      <c r="C1306" s="60"/>
      <c r="D1306" s="60"/>
      <c r="E1306" s="4"/>
      <c r="F1306" s="75"/>
      <c r="G1306" s="4"/>
      <c r="H1306" s="9"/>
      <c r="I1306" s="9"/>
      <c r="J1306" s="9"/>
      <c r="K1306" s="9"/>
      <c r="L1306" s="9"/>
      <c r="M1306" s="9"/>
    </row>
    <row r="1307" spans="1:13" x14ac:dyDescent="0.55000000000000004">
      <c r="A1307" s="4"/>
      <c r="B1307" s="60"/>
      <c r="C1307" s="60"/>
      <c r="D1307" s="60"/>
      <c r="E1307" s="4"/>
      <c r="F1307" s="75"/>
      <c r="G1307" s="4"/>
      <c r="H1307" s="9"/>
      <c r="I1307" s="9"/>
      <c r="J1307" s="9"/>
      <c r="K1307" s="9"/>
      <c r="L1307" s="9"/>
      <c r="M1307" s="9"/>
    </row>
    <row r="1308" spans="1:13" x14ac:dyDescent="0.55000000000000004">
      <c r="A1308" s="4"/>
      <c r="B1308" s="60"/>
      <c r="C1308" s="60"/>
      <c r="D1308" s="60"/>
      <c r="E1308" s="4"/>
      <c r="F1308" s="75"/>
      <c r="G1308" s="4"/>
      <c r="H1308" s="9"/>
      <c r="I1308" s="9"/>
      <c r="J1308" s="9"/>
      <c r="K1308" s="9"/>
      <c r="L1308" s="9"/>
      <c r="M1308" s="9"/>
    </row>
    <row r="1309" spans="1:13" x14ac:dyDescent="0.55000000000000004">
      <c r="A1309" s="4"/>
      <c r="B1309" s="60"/>
      <c r="C1309" s="60"/>
      <c r="D1309" s="60"/>
      <c r="E1309" s="4"/>
      <c r="F1309" s="75"/>
      <c r="G1309" s="4"/>
      <c r="H1309" s="9"/>
      <c r="I1309" s="9"/>
      <c r="J1309" s="9"/>
      <c r="K1309" s="9"/>
      <c r="L1309" s="9"/>
      <c r="M1309" s="9"/>
    </row>
    <row r="1310" spans="1:13" x14ac:dyDescent="0.55000000000000004">
      <c r="A1310" s="4"/>
      <c r="B1310" s="60"/>
      <c r="C1310" s="60"/>
      <c r="D1310" s="60"/>
      <c r="E1310" s="4"/>
      <c r="F1310" s="75"/>
      <c r="G1310" s="4"/>
      <c r="H1310" s="9"/>
      <c r="I1310" s="9"/>
      <c r="J1310" s="9"/>
      <c r="K1310" s="9"/>
      <c r="L1310" s="9"/>
      <c r="M1310" s="9"/>
    </row>
    <row r="1323" spans="1:13" x14ac:dyDescent="0.55000000000000004">
      <c r="A1323" s="4"/>
      <c r="B1323" s="60"/>
      <c r="C1323" s="60"/>
      <c r="D1323" s="60"/>
      <c r="E1323" s="4"/>
      <c r="F1323" s="75"/>
      <c r="G1323" s="4"/>
      <c r="H1323" s="9"/>
      <c r="I1323" s="9"/>
      <c r="J1323" s="9"/>
      <c r="K1323" s="9"/>
      <c r="L1323" s="9"/>
      <c r="M1323" s="9"/>
    </row>
    <row r="1324" spans="1:13" x14ac:dyDescent="0.55000000000000004">
      <c r="A1324" s="4"/>
      <c r="B1324" s="60"/>
      <c r="C1324" s="60"/>
      <c r="D1324" s="60"/>
      <c r="E1324" s="4"/>
      <c r="F1324" s="75"/>
      <c r="G1324" s="4"/>
      <c r="H1324" s="9"/>
      <c r="I1324" s="9"/>
      <c r="J1324" s="9"/>
      <c r="K1324" s="9"/>
      <c r="L1324" s="9"/>
      <c r="M1324" s="9"/>
    </row>
    <row r="1325" spans="1:13" x14ac:dyDescent="0.55000000000000004">
      <c r="A1325" s="4"/>
      <c r="B1325" s="60"/>
      <c r="C1325" s="60"/>
      <c r="D1325" s="60"/>
      <c r="E1325" s="4"/>
      <c r="F1325" s="75"/>
      <c r="G1325" s="4"/>
      <c r="H1325" s="9"/>
      <c r="I1325" s="9"/>
      <c r="J1325" s="9"/>
      <c r="K1325" s="9"/>
      <c r="L1325" s="9"/>
      <c r="M1325" s="9"/>
    </row>
    <row r="1326" spans="1:13" x14ac:dyDescent="0.55000000000000004">
      <c r="A1326" s="4"/>
      <c r="B1326" s="60"/>
      <c r="C1326" s="60"/>
      <c r="D1326" s="60"/>
      <c r="E1326" s="4"/>
      <c r="F1326" s="75"/>
      <c r="G1326" s="4"/>
      <c r="H1326" s="9"/>
      <c r="I1326" s="9"/>
      <c r="J1326" s="9"/>
      <c r="K1326" s="9"/>
      <c r="L1326" s="9"/>
      <c r="M1326" s="9"/>
    </row>
    <row r="1327" spans="1:13" x14ac:dyDescent="0.55000000000000004">
      <c r="A1327" s="4"/>
      <c r="B1327" s="60"/>
      <c r="C1327" s="60"/>
      <c r="D1327" s="60"/>
      <c r="E1327" s="4"/>
      <c r="F1327" s="75"/>
      <c r="G1327" s="4"/>
      <c r="H1327" s="9"/>
      <c r="I1327" s="9"/>
      <c r="J1327" s="9"/>
      <c r="K1327" s="9"/>
      <c r="L1327" s="9"/>
      <c r="M1327" s="9"/>
    </row>
    <row r="1328" spans="1:13" x14ac:dyDescent="0.55000000000000004">
      <c r="A1328" s="4"/>
      <c r="B1328" s="60"/>
      <c r="C1328" s="60"/>
      <c r="D1328" s="60"/>
      <c r="E1328" s="4"/>
      <c r="F1328" s="75"/>
      <c r="G1328" s="4"/>
      <c r="H1328" s="9"/>
      <c r="I1328" s="9"/>
      <c r="J1328" s="9"/>
      <c r="K1328" s="9"/>
      <c r="L1328" s="9"/>
      <c r="M1328" s="9"/>
    </row>
    <row r="1329" spans="1:13" x14ac:dyDescent="0.55000000000000004">
      <c r="A1329" s="4"/>
      <c r="B1329" s="60"/>
      <c r="C1329" s="60"/>
      <c r="D1329" s="60"/>
      <c r="E1329" s="4"/>
      <c r="F1329" s="75"/>
      <c r="G1329" s="4"/>
      <c r="H1329" s="9"/>
      <c r="I1329" s="9"/>
      <c r="J1329" s="9"/>
      <c r="K1329" s="9"/>
      <c r="L1329" s="9"/>
      <c r="M1329" s="9"/>
    </row>
    <row r="1330" spans="1:13" x14ac:dyDescent="0.55000000000000004">
      <c r="A1330" s="4"/>
      <c r="B1330" s="60"/>
      <c r="C1330" s="60"/>
      <c r="D1330" s="60"/>
      <c r="E1330" s="4"/>
      <c r="F1330" s="75"/>
      <c r="G1330" s="4"/>
      <c r="H1330" s="9"/>
      <c r="I1330" s="9"/>
      <c r="J1330" s="9"/>
      <c r="K1330" s="9"/>
      <c r="L1330" s="9"/>
      <c r="M1330" s="9"/>
    </row>
    <row r="1331" spans="1:13" x14ac:dyDescent="0.55000000000000004">
      <c r="A1331" s="4"/>
      <c r="B1331" s="60"/>
      <c r="C1331" s="60"/>
      <c r="D1331" s="60"/>
      <c r="E1331" s="4"/>
      <c r="F1331" s="75"/>
      <c r="G1331" s="4"/>
      <c r="H1331" s="9"/>
      <c r="I1331" s="9"/>
      <c r="J1331" s="9"/>
      <c r="K1331" s="9"/>
      <c r="L1331" s="9"/>
      <c r="M1331" s="9"/>
    </row>
    <row r="1332" spans="1:13" x14ac:dyDescent="0.55000000000000004">
      <c r="A1332" s="4"/>
      <c r="B1332" s="60"/>
      <c r="C1332" s="60"/>
      <c r="D1332" s="60"/>
      <c r="E1332" s="4"/>
      <c r="F1332" s="75"/>
      <c r="G1332" s="4"/>
      <c r="H1332" s="9"/>
      <c r="I1332" s="9"/>
      <c r="J1332" s="9"/>
      <c r="K1332" s="9"/>
      <c r="L1332" s="9"/>
      <c r="M1332" s="9"/>
    </row>
    <row r="1333" spans="1:13" x14ac:dyDescent="0.55000000000000004">
      <c r="A1333" s="4"/>
      <c r="B1333" s="60"/>
      <c r="C1333" s="60"/>
      <c r="D1333" s="60"/>
      <c r="E1333" s="4"/>
      <c r="F1333" s="75"/>
      <c r="G1333" s="4"/>
      <c r="H1333" s="9"/>
      <c r="I1333" s="9"/>
      <c r="J1333" s="9"/>
      <c r="K1333" s="9"/>
      <c r="L1333" s="9"/>
      <c r="M1333" s="9"/>
    </row>
    <row r="1334" spans="1:13" x14ac:dyDescent="0.55000000000000004">
      <c r="A1334" s="4"/>
      <c r="B1334" s="60"/>
      <c r="C1334" s="60"/>
      <c r="D1334" s="60"/>
      <c r="E1334" s="4"/>
      <c r="F1334" s="75"/>
      <c r="G1334" s="4"/>
      <c r="H1334" s="9"/>
      <c r="I1334" s="9"/>
      <c r="J1334" s="9"/>
      <c r="K1334" s="9"/>
      <c r="L1334" s="9"/>
      <c r="M1334" s="9"/>
    </row>
    <row r="1335" spans="1:13" x14ac:dyDescent="0.55000000000000004">
      <c r="A1335" s="4"/>
      <c r="B1335" s="60"/>
      <c r="C1335" s="60"/>
      <c r="D1335" s="60"/>
      <c r="E1335" s="4"/>
      <c r="F1335" s="75"/>
      <c r="G1335" s="4"/>
      <c r="H1335" s="9"/>
      <c r="I1335" s="9"/>
      <c r="J1335" s="9"/>
      <c r="K1335" s="9"/>
      <c r="L1335" s="9"/>
      <c r="M1335" s="9"/>
    </row>
    <row r="1336" spans="1:13" x14ac:dyDescent="0.55000000000000004">
      <c r="A1336" s="4"/>
      <c r="B1336" s="60"/>
      <c r="C1336" s="60"/>
      <c r="D1336" s="60"/>
      <c r="E1336" s="4"/>
      <c r="F1336" s="75"/>
      <c r="G1336" s="4"/>
      <c r="H1336" s="9"/>
      <c r="I1336" s="9"/>
      <c r="J1336" s="9"/>
      <c r="K1336" s="9"/>
      <c r="L1336" s="9"/>
      <c r="M1336" s="9"/>
    </row>
    <row r="1337" spans="1:13" x14ac:dyDescent="0.55000000000000004">
      <c r="A1337" s="4"/>
      <c r="B1337" s="60"/>
      <c r="C1337" s="60"/>
      <c r="D1337" s="60"/>
      <c r="E1337" s="4"/>
      <c r="F1337" s="75"/>
      <c r="G1337" s="4"/>
      <c r="H1337" s="9"/>
      <c r="I1337" s="9"/>
      <c r="J1337" s="9"/>
      <c r="K1337" s="9"/>
      <c r="L1337" s="9"/>
      <c r="M1337" s="9"/>
    </row>
    <row r="1338" spans="1:13" x14ac:dyDescent="0.55000000000000004">
      <c r="A1338" s="4"/>
      <c r="B1338" s="60"/>
      <c r="C1338" s="60"/>
      <c r="D1338" s="60"/>
      <c r="E1338" s="4"/>
      <c r="F1338" s="75"/>
      <c r="G1338" s="4"/>
      <c r="H1338" s="9"/>
      <c r="I1338" s="9"/>
      <c r="J1338" s="9"/>
      <c r="K1338" s="9"/>
      <c r="L1338" s="9"/>
      <c r="M1338" s="9"/>
    </row>
    <row r="1339" spans="1:13" x14ac:dyDescent="0.55000000000000004">
      <c r="A1339" s="4"/>
      <c r="B1339" s="60"/>
      <c r="C1339" s="60"/>
      <c r="D1339" s="60"/>
      <c r="E1339" s="4"/>
      <c r="F1339" s="75"/>
      <c r="G1339" s="4"/>
      <c r="H1339" s="9"/>
      <c r="I1339" s="9"/>
      <c r="J1339" s="9"/>
      <c r="K1339" s="9"/>
      <c r="L1339" s="9"/>
      <c r="M1339" s="9"/>
    </row>
    <row r="1340" spans="1:13" x14ac:dyDescent="0.55000000000000004">
      <c r="A1340" s="4"/>
      <c r="B1340" s="60"/>
      <c r="C1340" s="60"/>
      <c r="D1340" s="60"/>
      <c r="E1340" s="4"/>
      <c r="F1340" s="75"/>
      <c r="G1340" s="4"/>
      <c r="H1340" s="9"/>
      <c r="I1340" s="9"/>
      <c r="J1340" s="9"/>
      <c r="K1340" s="9"/>
      <c r="L1340" s="9"/>
      <c r="M1340" s="9"/>
    </row>
    <row r="1341" spans="1:13" x14ac:dyDescent="0.55000000000000004">
      <c r="A1341" s="4"/>
      <c r="B1341" s="60"/>
      <c r="C1341" s="60"/>
      <c r="D1341" s="60"/>
      <c r="E1341" s="4"/>
      <c r="F1341" s="75"/>
      <c r="G1341" s="4"/>
      <c r="H1341" s="9"/>
      <c r="I1341" s="9"/>
      <c r="J1341" s="9"/>
      <c r="K1341" s="9"/>
      <c r="L1341" s="9"/>
      <c r="M1341" s="9"/>
    </row>
    <row r="1342" spans="1:13" x14ac:dyDescent="0.55000000000000004">
      <c r="A1342" s="4"/>
      <c r="B1342" s="60"/>
      <c r="C1342" s="60"/>
      <c r="D1342" s="60"/>
      <c r="E1342" s="4"/>
      <c r="F1342" s="75"/>
      <c r="G1342" s="4"/>
      <c r="H1342" s="9"/>
      <c r="I1342" s="9"/>
      <c r="J1342" s="9"/>
      <c r="K1342" s="9"/>
      <c r="L1342" s="9"/>
      <c r="M1342" s="9"/>
    </row>
    <row r="1343" spans="1:13" x14ac:dyDescent="0.55000000000000004">
      <c r="A1343" s="4"/>
      <c r="B1343" s="60"/>
      <c r="C1343" s="60"/>
      <c r="D1343" s="60"/>
      <c r="E1343" s="4"/>
      <c r="F1343" s="75"/>
      <c r="G1343" s="4"/>
      <c r="H1343" s="9"/>
      <c r="I1343" s="9"/>
      <c r="J1343" s="9"/>
      <c r="K1343" s="9"/>
      <c r="L1343" s="9"/>
      <c r="M1343" s="9"/>
    </row>
    <row r="1344" spans="1:13" x14ac:dyDescent="0.55000000000000004">
      <c r="A1344" s="4"/>
      <c r="B1344" s="60"/>
      <c r="C1344" s="60"/>
      <c r="D1344" s="60"/>
      <c r="E1344" s="4"/>
      <c r="F1344" s="75"/>
      <c r="G1344" s="4"/>
      <c r="H1344" s="9"/>
      <c r="I1344" s="9"/>
      <c r="J1344" s="9"/>
      <c r="K1344" s="9"/>
      <c r="L1344" s="9"/>
      <c r="M1344" s="9"/>
    </row>
    <row r="1345" spans="1:13" x14ac:dyDescent="0.55000000000000004">
      <c r="A1345" s="4"/>
      <c r="B1345" s="60"/>
      <c r="C1345" s="60"/>
      <c r="D1345" s="60"/>
      <c r="E1345" s="4"/>
      <c r="F1345" s="75"/>
      <c r="G1345" s="4"/>
      <c r="H1345" s="9"/>
      <c r="I1345" s="9"/>
      <c r="J1345" s="9"/>
      <c r="K1345" s="9"/>
      <c r="L1345" s="9"/>
      <c r="M1345" s="9"/>
    </row>
    <row r="1346" spans="1:13" x14ac:dyDescent="0.55000000000000004">
      <c r="A1346" s="4"/>
      <c r="B1346" s="60"/>
      <c r="C1346" s="60"/>
      <c r="D1346" s="60"/>
      <c r="E1346" s="4"/>
      <c r="F1346" s="75"/>
      <c r="G1346" s="4"/>
      <c r="H1346" s="9"/>
      <c r="I1346" s="9"/>
      <c r="J1346" s="9"/>
      <c r="K1346" s="9"/>
      <c r="L1346" s="9"/>
      <c r="M1346" s="9"/>
    </row>
    <row r="1359" spans="1:13" x14ac:dyDescent="0.55000000000000004">
      <c r="A1359" s="4"/>
      <c r="B1359" s="60"/>
      <c r="C1359" s="60"/>
      <c r="D1359" s="60"/>
      <c r="E1359" s="4"/>
      <c r="F1359" s="75"/>
      <c r="G1359" s="4"/>
      <c r="H1359" s="9"/>
      <c r="I1359" s="9"/>
      <c r="J1359" s="9"/>
      <c r="K1359" s="9"/>
      <c r="L1359" s="9"/>
      <c r="M1359" s="9"/>
    </row>
    <row r="1360" spans="1:13" x14ac:dyDescent="0.55000000000000004">
      <c r="A1360" s="4"/>
      <c r="B1360" s="60"/>
      <c r="C1360" s="60"/>
      <c r="D1360" s="60"/>
      <c r="E1360" s="4"/>
      <c r="F1360" s="75"/>
      <c r="G1360" s="4"/>
      <c r="H1360" s="9"/>
      <c r="I1360" s="9"/>
      <c r="J1360" s="9"/>
      <c r="K1360" s="9"/>
      <c r="L1360" s="9"/>
      <c r="M1360" s="9"/>
    </row>
    <row r="1361" spans="1:13" x14ac:dyDescent="0.55000000000000004">
      <c r="A1361" s="4"/>
      <c r="B1361" s="60"/>
      <c r="C1361" s="60"/>
      <c r="D1361" s="60"/>
      <c r="E1361" s="4"/>
      <c r="F1361" s="75"/>
      <c r="G1361" s="4"/>
      <c r="H1361" s="9"/>
      <c r="I1361" s="9"/>
      <c r="J1361" s="9"/>
      <c r="K1361" s="9"/>
      <c r="L1361" s="9"/>
      <c r="M1361" s="9"/>
    </row>
    <row r="1362" spans="1:13" x14ac:dyDescent="0.55000000000000004">
      <c r="A1362" s="4"/>
      <c r="B1362" s="60"/>
      <c r="C1362" s="60"/>
      <c r="D1362" s="60"/>
      <c r="E1362" s="4"/>
      <c r="F1362" s="75"/>
      <c r="G1362" s="4"/>
      <c r="H1362" s="9"/>
      <c r="I1362" s="9"/>
      <c r="J1362" s="9"/>
      <c r="K1362" s="9"/>
      <c r="L1362" s="9"/>
      <c r="M1362" s="9"/>
    </row>
    <row r="1363" spans="1:13" x14ac:dyDescent="0.55000000000000004">
      <c r="A1363" s="4"/>
      <c r="B1363" s="60"/>
      <c r="C1363" s="60"/>
      <c r="D1363" s="60"/>
      <c r="E1363" s="4"/>
      <c r="F1363" s="75"/>
      <c r="G1363" s="4"/>
      <c r="H1363" s="9"/>
      <c r="I1363" s="9"/>
      <c r="J1363" s="9"/>
      <c r="K1363" s="9"/>
      <c r="L1363" s="9"/>
      <c r="M1363" s="9"/>
    </row>
    <row r="1364" spans="1:13" x14ac:dyDescent="0.55000000000000004">
      <c r="A1364" s="4"/>
      <c r="B1364" s="60"/>
      <c r="C1364" s="60"/>
      <c r="D1364" s="60"/>
      <c r="E1364" s="4"/>
      <c r="F1364" s="75"/>
      <c r="G1364" s="4"/>
      <c r="H1364" s="9"/>
      <c r="I1364" s="9"/>
      <c r="J1364" s="9"/>
      <c r="K1364" s="9"/>
      <c r="L1364" s="9"/>
      <c r="M1364" s="9"/>
    </row>
    <row r="1365" spans="1:13" x14ac:dyDescent="0.55000000000000004">
      <c r="A1365" s="4"/>
      <c r="B1365" s="60"/>
      <c r="C1365" s="60"/>
      <c r="D1365" s="60"/>
      <c r="E1365" s="4"/>
      <c r="F1365" s="75"/>
      <c r="G1365" s="4"/>
      <c r="H1365" s="9"/>
      <c r="I1365" s="9"/>
      <c r="J1365" s="9"/>
      <c r="K1365" s="9"/>
      <c r="L1365" s="9"/>
      <c r="M1365" s="9"/>
    </row>
    <row r="1366" spans="1:13" x14ac:dyDescent="0.55000000000000004">
      <c r="A1366" s="4"/>
      <c r="B1366" s="60"/>
      <c r="C1366" s="60"/>
      <c r="D1366" s="60"/>
      <c r="E1366" s="4"/>
      <c r="F1366" s="75"/>
      <c r="G1366" s="4"/>
      <c r="H1366" s="9"/>
      <c r="I1366" s="9"/>
      <c r="J1366" s="9"/>
      <c r="K1366" s="9"/>
      <c r="L1366" s="9"/>
      <c r="M1366" s="9"/>
    </row>
    <row r="1367" spans="1:13" x14ac:dyDescent="0.55000000000000004">
      <c r="A1367" s="4"/>
      <c r="B1367" s="60"/>
      <c r="C1367" s="60"/>
      <c r="D1367" s="60"/>
      <c r="E1367" s="4"/>
      <c r="F1367" s="75"/>
      <c r="G1367" s="4"/>
      <c r="H1367" s="9"/>
      <c r="I1367" s="9"/>
      <c r="J1367" s="9"/>
      <c r="K1367" s="9"/>
      <c r="L1367" s="9"/>
      <c r="M1367" s="9"/>
    </row>
    <row r="1368" spans="1:13" x14ac:dyDescent="0.55000000000000004">
      <c r="A1368" s="4"/>
      <c r="B1368" s="60"/>
      <c r="C1368" s="60"/>
      <c r="D1368" s="60"/>
      <c r="E1368" s="4"/>
      <c r="F1368" s="75"/>
      <c r="G1368" s="4"/>
      <c r="H1368" s="9"/>
      <c r="I1368" s="9"/>
      <c r="J1368" s="9"/>
      <c r="K1368" s="9"/>
      <c r="L1368" s="9"/>
      <c r="M1368" s="9"/>
    </row>
    <row r="1369" spans="1:13" x14ac:dyDescent="0.55000000000000004">
      <c r="A1369" s="4"/>
      <c r="B1369" s="60"/>
      <c r="C1369" s="60"/>
      <c r="D1369" s="60"/>
      <c r="E1369" s="4"/>
      <c r="F1369" s="75"/>
      <c r="G1369" s="4"/>
      <c r="H1369" s="9"/>
      <c r="I1369" s="9"/>
      <c r="J1369" s="9"/>
      <c r="K1369" s="9"/>
      <c r="L1369" s="9"/>
      <c r="M1369" s="9"/>
    </row>
    <row r="1370" spans="1:13" x14ac:dyDescent="0.55000000000000004">
      <c r="A1370" s="4"/>
      <c r="B1370" s="60"/>
      <c r="C1370" s="60"/>
      <c r="D1370" s="60"/>
      <c r="E1370" s="4"/>
      <c r="F1370" s="75"/>
      <c r="G1370" s="4"/>
      <c r="H1370" s="9"/>
      <c r="I1370" s="9"/>
      <c r="J1370" s="9"/>
      <c r="K1370" s="9"/>
      <c r="L1370" s="9"/>
      <c r="M1370" s="9"/>
    </row>
    <row r="1371" spans="1:13" x14ac:dyDescent="0.55000000000000004">
      <c r="A1371" s="4"/>
      <c r="B1371" s="60"/>
      <c r="C1371" s="60"/>
      <c r="D1371" s="60"/>
      <c r="E1371" s="4"/>
      <c r="F1371" s="75"/>
      <c r="G1371" s="4"/>
      <c r="H1371" s="9"/>
      <c r="I1371" s="9"/>
      <c r="J1371" s="9"/>
      <c r="K1371" s="9"/>
      <c r="L1371" s="9"/>
      <c r="M1371" s="9"/>
    </row>
    <row r="1372" spans="1:13" x14ac:dyDescent="0.55000000000000004">
      <c r="A1372" s="4"/>
      <c r="B1372" s="60"/>
      <c r="C1372" s="60"/>
      <c r="D1372" s="60"/>
      <c r="E1372" s="4"/>
      <c r="F1372" s="75"/>
      <c r="G1372" s="4"/>
      <c r="H1372" s="9"/>
      <c r="I1372" s="9"/>
      <c r="J1372" s="9"/>
      <c r="K1372" s="9"/>
      <c r="L1372" s="9"/>
      <c r="M1372" s="9"/>
    </row>
    <row r="1373" spans="1:13" x14ac:dyDescent="0.55000000000000004">
      <c r="A1373" s="4"/>
      <c r="B1373" s="60"/>
      <c r="C1373" s="60"/>
      <c r="D1373" s="60"/>
      <c r="E1373" s="4"/>
      <c r="F1373" s="75"/>
      <c r="G1373" s="4"/>
      <c r="H1373" s="9"/>
      <c r="I1373" s="9"/>
      <c r="J1373" s="9"/>
      <c r="K1373" s="9"/>
      <c r="L1373" s="9"/>
      <c r="M1373" s="9"/>
    </row>
    <row r="1374" spans="1:13" x14ac:dyDescent="0.55000000000000004">
      <c r="A1374" s="4"/>
      <c r="B1374" s="60"/>
      <c r="C1374" s="60"/>
      <c r="D1374" s="60"/>
      <c r="E1374" s="4"/>
      <c r="F1374" s="75"/>
      <c r="G1374" s="4"/>
      <c r="H1374" s="9"/>
      <c r="I1374" s="9"/>
      <c r="J1374" s="9"/>
      <c r="K1374" s="9"/>
      <c r="L1374" s="9"/>
      <c r="M1374" s="9"/>
    </row>
    <row r="1375" spans="1:13" x14ac:dyDescent="0.55000000000000004">
      <c r="A1375" s="4"/>
      <c r="B1375" s="60"/>
      <c r="C1375" s="60"/>
      <c r="D1375" s="60"/>
      <c r="E1375" s="4"/>
      <c r="F1375" s="75"/>
      <c r="G1375" s="4"/>
      <c r="H1375" s="9"/>
      <c r="I1375" s="9"/>
      <c r="J1375" s="9"/>
      <c r="K1375" s="9"/>
      <c r="L1375" s="9"/>
      <c r="M1375" s="9"/>
    </row>
    <row r="1376" spans="1:13" x14ac:dyDescent="0.55000000000000004">
      <c r="A1376" s="4"/>
      <c r="B1376" s="60"/>
      <c r="C1376" s="60"/>
      <c r="D1376" s="60"/>
      <c r="E1376" s="4"/>
      <c r="F1376" s="75"/>
      <c r="G1376" s="4"/>
      <c r="H1376" s="9"/>
      <c r="I1376" s="9"/>
      <c r="J1376" s="9"/>
      <c r="K1376" s="9"/>
      <c r="L1376" s="9"/>
      <c r="M1376" s="9"/>
    </row>
    <row r="1377" spans="1:13" x14ac:dyDescent="0.55000000000000004">
      <c r="A1377" s="4"/>
      <c r="B1377" s="60"/>
      <c r="C1377" s="60"/>
      <c r="D1377" s="60"/>
      <c r="E1377" s="4"/>
      <c r="F1377" s="75"/>
      <c r="G1377" s="4"/>
      <c r="H1377" s="9"/>
      <c r="I1377" s="9"/>
      <c r="J1377" s="9"/>
      <c r="K1377" s="9"/>
      <c r="L1377" s="9"/>
      <c r="M1377" s="9"/>
    </row>
    <row r="1378" spans="1:13" x14ac:dyDescent="0.55000000000000004">
      <c r="A1378" s="4"/>
      <c r="B1378" s="60"/>
      <c r="C1378" s="60"/>
      <c r="D1378" s="60"/>
      <c r="E1378" s="4"/>
      <c r="F1378" s="75"/>
      <c r="G1378" s="4"/>
      <c r="H1378" s="9"/>
      <c r="I1378" s="9"/>
      <c r="J1378" s="9"/>
      <c r="K1378" s="9"/>
      <c r="L1378" s="9"/>
      <c r="M1378" s="9"/>
    </row>
    <row r="1379" spans="1:13" x14ac:dyDescent="0.55000000000000004">
      <c r="A1379" s="4"/>
      <c r="B1379" s="60"/>
      <c r="C1379" s="60"/>
      <c r="D1379" s="60"/>
      <c r="E1379" s="4"/>
      <c r="F1379" s="75"/>
      <c r="G1379" s="4"/>
      <c r="H1379" s="9"/>
      <c r="I1379" s="9"/>
      <c r="J1379" s="9"/>
      <c r="K1379" s="9"/>
      <c r="L1379" s="9"/>
      <c r="M1379" s="9"/>
    </row>
    <row r="1380" spans="1:13" x14ac:dyDescent="0.55000000000000004">
      <c r="A1380" s="4"/>
      <c r="B1380" s="60"/>
      <c r="C1380" s="60"/>
      <c r="D1380" s="60"/>
      <c r="E1380" s="4"/>
      <c r="F1380" s="75"/>
      <c r="G1380" s="4"/>
      <c r="H1380" s="9"/>
      <c r="I1380" s="9"/>
      <c r="J1380" s="9"/>
      <c r="K1380" s="9"/>
      <c r="L1380" s="9"/>
      <c r="M1380" s="9"/>
    </row>
    <row r="1381" spans="1:13" x14ac:dyDescent="0.55000000000000004">
      <c r="A1381" s="4"/>
      <c r="B1381" s="60"/>
      <c r="C1381" s="60"/>
      <c r="D1381" s="60"/>
      <c r="E1381" s="4"/>
      <c r="F1381" s="75"/>
      <c r="G1381" s="4"/>
      <c r="H1381" s="9"/>
      <c r="I1381" s="9"/>
      <c r="J1381" s="9"/>
      <c r="K1381" s="9"/>
      <c r="L1381" s="9"/>
      <c r="M1381" s="9"/>
    </row>
    <row r="1382" spans="1:13" x14ac:dyDescent="0.55000000000000004">
      <c r="A1382" s="4"/>
      <c r="B1382" s="60"/>
      <c r="C1382" s="60"/>
      <c r="D1382" s="60"/>
      <c r="E1382" s="4"/>
      <c r="F1382" s="75"/>
      <c r="G1382" s="4"/>
      <c r="H1382" s="9"/>
      <c r="I1382" s="9"/>
      <c r="J1382" s="9"/>
      <c r="K1382" s="9"/>
      <c r="L1382" s="9"/>
      <c r="M1382" s="9"/>
    </row>
    <row r="1383" spans="1:13" x14ac:dyDescent="0.55000000000000004">
      <c r="A1383" s="4"/>
      <c r="B1383" s="60"/>
      <c r="C1383" s="60"/>
      <c r="D1383" s="60"/>
      <c r="E1383" s="4"/>
      <c r="F1383" s="75"/>
      <c r="G1383" s="4"/>
      <c r="H1383" s="9"/>
      <c r="I1383" s="9"/>
      <c r="J1383" s="9"/>
      <c r="K1383" s="9"/>
      <c r="L1383" s="9"/>
      <c r="M1383" s="9"/>
    </row>
    <row r="1384" spans="1:13" x14ac:dyDescent="0.55000000000000004">
      <c r="A1384" s="4"/>
      <c r="B1384" s="60"/>
      <c r="C1384" s="60"/>
      <c r="D1384" s="60"/>
      <c r="E1384" s="4"/>
      <c r="F1384" s="75"/>
      <c r="G1384" s="4"/>
      <c r="H1384" s="9"/>
      <c r="I1384" s="9"/>
      <c r="J1384" s="9"/>
      <c r="K1384" s="9"/>
      <c r="L1384" s="9"/>
      <c r="M1384" s="9"/>
    </row>
    <row r="1385" spans="1:13" x14ac:dyDescent="0.55000000000000004">
      <c r="A1385" s="4"/>
      <c r="B1385" s="60"/>
      <c r="C1385" s="60"/>
      <c r="D1385" s="60"/>
      <c r="E1385" s="4"/>
      <c r="F1385" s="75"/>
      <c r="G1385" s="4"/>
      <c r="H1385" s="9"/>
      <c r="I1385" s="9"/>
      <c r="J1385" s="9"/>
      <c r="K1385" s="9"/>
      <c r="L1385" s="9"/>
      <c r="M1385" s="9"/>
    </row>
    <row r="1386" spans="1:13" x14ac:dyDescent="0.55000000000000004">
      <c r="A1386" s="4"/>
      <c r="B1386" s="60"/>
      <c r="C1386" s="60"/>
      <c r="D1386" s="60"/>
      <c r="E1386" s="4"/>
      <c r="F1386" s="75"/>
      <c r="G1386" s="4"/>
      <c r="H1386" s="9"/>
      <c r="I1386" s="9"/>
      <c r="J1386" s="9"/>
      <c r="K1386" s="9"/>
      <c r="L1386" s="9"/>
      <c r="M1386" s="9"/>
    </row>
    <row r="1387" spans="1:13" x14ac:dyDescent="0.55000000000000004">
      <c r="A1387" s="4"/>
      <c r="B1387" s="60"/>
      <c r="C1387" s="60"/>
      <c r="D1387" s="60"/>
      <c r="E1387" s="4"/>
      <c r="F1387" s="75"/>
      <c r="G1387" s="4"/>
      <c r="H1387" s="9"/>
      <c r="I1387" s="9"/>
      <c r="J1387" s="9"/>
      <c r="K1387" s="9"/>
      <c r="L1387" s="9"/>
      <c r="M1387" s="9"/>
    </row>
    <row r="1388" spans="1:13" x14ac:dyDescent="0.55000000000000004">
      <c r="A1388" s="4"/>
      <c r="B1388" s="60"/>
      <c r="C1388" s="60"/>
      <c r="D1388" s="60"/>
      <c r="E1388" s="4"/>
      <c r="F1388" s="75"/>
      <c r="G1388" s="4"/>
      <c r="H1388" s="9"/>
      <c r="I1388" s="9"/>
      <c r="J1388" s="9"/>
      <c r="K1388" s="9"/>
      <c r="L1388" s="9"/>
      <c r="M1388" s="9"/>
    </row>
    <row r="1389" spans="1:13" x14ac:dyDescent="0.55000000000000004">
      <c r="A1389" s="4"/>
      <c r="B1389" s="60"/>
      <c r="C1389" s="60"/>
      <c r="D1389" s="60"/>
      <c r="E1389" s="4"/>
      <c r="F1389" s="75"/>
      <c r="G1389" s="4"/>
      <c r="H1389" s="9"/>
      <c r="I1389" s="9"/>
      <c r="J1389" s="9"/>
      <c r="K1389" s="9"/>
      <c r="L1389" s="9"/>
      <c r="M1389" s="9"/>
    </row>
    <row r="1390" spans="1:13" x14ac:dyDescent="0.55000000000000004">
      <c r="A1390" s="4"/>
      <c r="B1390" s="60"/>
      <c r="C1390" s="60"/>
      <c r="D1390" s="60"/>
      <c r="E1390" s="4"/>
      <c r="F1390" s="75"/>
      <c r="G1390" s="4"/>
      <c r="H1390" s="9"/>
      <c r="I1390" s="9"/>
      <c r="J1390" s="9"/>
      <c r="K1390" s="9"/>
      <c r="L1390" s="9"/>
      <c r="M1390" s="9"/>
    </row>
    <row r="1391" spans="1:13" x14ac:dyDescent="0.55000000000000004">
      <c r="A1391" s="4"/>
      <c r="B1391" s="60"/>
      <c r="C1391" s="60"/>
      <c r="D1391" s="60"/>
      <c r="E1391" s="4"/>
      <c r="F1391" s="75"/>
      <c r="G1391" s="4"/>
      <c r="H1391" s="9"/>
      <c r="I1391" s="9"/>
      <c r="J1391" s="9"/>
      <c r="K1391" s="9"/>
      <c r="L1391" s="9"/>
      <c r="M1391" s="9"/>
    </row>
    <row r="1392" spans="1:13" x14ac:dyDescent="0.55000000000000004">
      <c r="A1392" s="4"/>
      <c r="B1392" s="60"/>
      <c r="C1392" s="60"/>
      <c r="D1392" s="60"/>
      <c r="E1392" s="4"/>
      <c r="F1392" s="75"/>
      <c r="G1392" s="4"/>
      <c r="H1392" s="9"/>
      <c r="I1392" s="9"/>
      <c r="J1392" s="9"/>
      <c r="K1392" s="9"/>
      <c r="L1392" s="9"/>
      <c r="M1392" s="9"/>
    </row>
    <row r="1393" spans="1:13" x14ac:dyDescent="0.55000000000000004">
      <c r="A1393" s="4"/>
      <c r="B1393" s="60"/>
      <c r="C1393" s="60"/>
      <c r="D1393" s="60"/>
      <c r="E1393" s="4"/>
      <c r="F1393" s="75"/>
      <c r="G1393" s="4"/>
      <c r="H1393" s="9"/>
      <c r="I1393" s="9"/>
      <c r="J1393" s="9"/>
      <c r="K1393" s="9"/>
      <c r="L1393" s="9"/>
      <c r="M1393" s="9"/>
    </row>
    <row r="1394" spans="1:13" x14ac:dyDescent="0.55000000000000004">
      <c r="A1394" s="4"/>
      <c r="B1394" s="60"/>
      <c r="C1394" s="60"/>
      <c r="D1394" s="60"/>
      <c r="E1394" s="4"/>
      <c r="F1394" s="75"/>
      <c r="G1394" s="4"/>
      <c r="H1394" s="9"/>
      <c r="I1394" s="9"/>
      <c r="J1394" s="9"/>
      <c r="K1394" s="9"/>
      <c r="L1394" s="9"/>
      <c r="M1394" s="9"/>
    </row>
    <row r="1395" spans="1:13" x14ac:dyDescent="0.55000000000000004">
      <c r="A1395" s="4"/>
      <c r="B1395" s="60"/>
      <c r="C1395" s="60"/>
      <c r="D1395" s="60"/>
      <c r="E1395" s="4"/>
      <c r="F1395" s="75"/>
      <c r="G1395" s="4"/>
      <c r="H1395" s="9"/>
      <c r="I1395" s="9"/>
      <c r="J1395" s="9"/>
      <c r="K1395" s="9"/>
      <c r="L1395" s="9"/>
      <c r="M1395" s="9"/>
    </row>
    <row r="1396" spans="1:13" x14ac:dyDescent="0.55000000000000004">
      <c r="A1396" s="4"/>
      <c r="B1396" s="60"/>
      <c r="C1396" s="60"/>
      <c r="D1396" s="60"/>
      <c r="E1396" s="4"/>
      <c r="F1396" s="75"/>
      <c r="G1396" s="4"/>
      <c r="H1396" s="9"/>
      <c r="I1396" s="9"/>
      <c r="J1396" s="9"/>
      <c r="K1396" s="9"/>
      <c r="L1396" s="9"/>
      <c r="M1396" s="9"/>
    </row>
    <row r="1397" spans="1:13" x14ac:dyDescent="0.55000000000000004">
      <c r="A1397" s="4"/>
      <c r="B1397" s="60"/>
      <c r="C1397" s="60"/>
      <c r="D1397" s="60"/>
      <c r="E1397" s="4"/>
      <c r="F1397" s="75"/>
      <c r="G1397" s="4"/>
      <c r="H1397" s="9"/>
      <c r="I1397" s="9"/>
      <c r="J1397" s="9"/>
      <c r="K1397" s="9"/>
      <c r="L1397" s="9"/>
      <c r="M1397" s="9"/>
    </row>
    <row r="1398" spans="1:13" x14ac:dyDescent="0.55000000000000004">
      <c r="A1398" s="4"/>
      <c r="B1398" s="60"/>
      <c r="C1398" s="60"/>
      <c r="D1398" s="60"/>
      <c r="E1398" s="4"/>
      <c r="F1398" s="75"/>
      <c r="G1398" s="4"/>
      <c r="H1398" s="9"/>
      <c r="I1398" s="9"/>
      <c r="J1398" s="9"/>
      <c r="K1398" s="9"/>
      <c r="L1398" s="9"/>
      <c r="M1398" s="9"/>
    </row>
    <row r="1399" spans="1:13" x14ac:dyDescent="0.55000000000000004">
      <c r="A1399" s="4"/>
      <c r="B1399" s="60"/>
      <c r="C1399" s="60"/>
      <c r="D1399" s="60"/>
      <c r="E1399" s="4"/>
      <c r="F1399" s="75"/>
      <c r="G1399" s="4"/>
      <c r="H1399" s="9"/>
      <c r="I1399" s="9"/>
      <c r="J1399" s="9"/>
      <c r="K1399" s="9"/>
      <c r="L1399" s="9"/>
      <c r="M1399" s="9"/>
    </row>
    <row r="1400" spans="1:13" x14ac:dyDescent="0.55000000000000004">
      <c r="A1400" s="4"/>
      <c r="B1400" s="60"/>
      <c r="C1400" s="60"/>
      <c r="D1400" s="60"/>
      <c r="E1400" s="4"/>
      <c r="F1400" s="75"/>
      <c r="G1400" s="4"/>
      <c r="H1400" s="9"/>
      <c r="I1400" s="9"/>
      <c r="J1400" s="9"/>
      <c r="K1400" s="9"/>
      <c r="L1400" s="9"/>
      <c r="M1400" s="9"/>
    </row>
    <row r="1401" spans="1:13" x14ac:dyDescent="0.55000000000000004">
      <c r="A1401" s="4"/>
      <c r="B1401" s="60"/>
      <c r="C1401" s="60"/>
      <c r="D1401" s="60"/>
      <c r="E1401" s="4"/>
      <c r="F1401" s="75"/>
      <c r="G1401" s="4"/>
      <c r="H1401" s="9"/>
      <c r="I1401" s="9"/>
      <c r="J1401" s="9"/>
      <c r="K1401" s="9"/>
      <c r="L1401" s="9"/>
      <c r="M1401" s="9"/>
    </row>
    <row r="1402" spans="1:13" x14ac:dyDescent="0.55000000000000004">
      <c r="A1402" s="4"/>
      <c r="B1402" s="60"/>
      <c r="C1402" s="60"/>
      <c r="D1402" s="60"/>
      <c r="E1402" s="4"/>
      <c r="F1402" s="75"/>
      <c r="G1402" s="4"/>
      <c r="H1402" s="9"/>
      <c r="I1402" s="9"/>
      <c r="J1402" s="9"/>
      <c r="K1402" s="9"/>
      <c r="L1402" s="9"/>
      <c r="M1402" s="9"/>
    </row>
    <row r="1403" spans="1:13" x14ac:dyDescent="0.55000000000000004">
      <c r="A1403" s="4"/>
      <c r="B1403" s="60"/>
      <c r="C1403" s="60"/>
      <c r="D1403" s="60"/>
      <c r="E1403" s="4"/>
      <c r="F1403" s="75"/>
      <c r="G1403" s="4"/>
      <c r="H1403" s="9"/>
      <c r="I1403" s="9"/>
      <c r="J1403" s="9"/>
      <c r="K1403" s="9"/>
      <c r="L1403" s="9"/>
      <c r="M1403" s="9"/>
    </row>
    <row r="1404" spans="1:13" x14ac:dyDescent="0.55000000000000004">
      <c r="A1404" s="4"/>
      <c r="B1404" s="60"/>
      <c r="C1404" s="60"/>
      <c r="D1404" s="60"/>
      <c r="E1404" s="4"/>
      <c r="F1404" s="75"/>
      <c r="G1404" s="4"/>
      <c r="H1404" s="9"/>
      <c r="I1404" s="9"/>
      <c r="J1404" s="9"/>
      <c r="K1404" s="9"/>
      <c r="L1404" s="9"/>
      <c r="M1404" s="9"/>
    </row>
    <row r="1405" spans="1:13" x14ac:dyDescent="0.55000000000000004">
      <c r="A1405" s="4"/>
      <c r="B1405" s="60"/>
      <c r="C1405" s="60"/>
      <c r="D1405" s="60"/>
      <c r="E1405" s="4"/>
      <c r="F1405" s="75"/>
      <c r="G1405" s="4"/>
      <c r="H1405" s="9"/>
      <c r="I1405" s="9"/>
      <c r="J1405" s="9"/>
      <c r="K1405" s="9"/>
      <c r="L1405" s="9"/>
      <c r="M1405" s="9"/>
    </row>
    <row r="1406" spans="1:13" x14ac:dyDescent="0.55000000000000004">
      <c r="A1406" s="4"/>
      <c r="B1406" s="60"/>
      <c r="C1406" s="60"/>
      <c r="D1406" s="60"/>
      <c r="E1406" s="4"/>
      <c r="F1406" s="75"/>
      <c r="G1406" s="4"/>
      <c r="H1406" s="9"/>
      <c r="I1406" s="9"/>
      <c r="J1406" s="9"/>
      <c r="K1406" s="9"/>
      <c r="L1406" s="9"/>
      <c r="M1406" s="9"/>
    </row>
    <row r="1407" spans="1:13" x14ac:dyDescent="0.55000000000000004">
      <c r="A1407" s="4"/>
      <c r="B1407" s="60"/>
      <c r="C1407" s="60"/>
      <c r="D1407" s="60"/>
      <c r="E1407" s="4"/>
      <c r="F1407" s="75"/>
      <c r="G1407" s="4"/>
      <c r="H1407" s="9"/>
      <c r="I1407" s="9"/>
      <c r="J1407" s="9"/>
      <c r="K1407" s="9"/>
      <c r="L1407" s="9"/>
      <c r="M1407" s="9"/>
    </row>
    <row r="1408" spans="1:13" x14ac:dyDescent="0.55000000000000004">
      <c r="A1408" s="4"/>
      <c r="B1408" s="60"/>
      <c r="C1408" s="60"/>
      <c r="D1408" s="60"/>
      <c r="E1408" s="4"/>
      <c r="F1408" s="75"/>
      <c r="G1408" s="4"/>
      <c r="H1408" s="9"/>
      <c r="I1408" s="9"/>
      <c r="J1408" s="9"/>
      <c r="K1408" s="9"/>
      <c r="L1408" s="9"/>
      <c r="M1408" s="9"/>
    </row>
    <row r="1409" spans="1:13" x14ac:dyDescent="0.55000000000000004">
      <c r="A1409" s="4"/>
      <c r="B1409" s="60"/>
      <c r="C1409" s="60"/>
      <c r="D1409" s="60"/>
      <c r="E1409" s="4"/>
      <c r="F1409" s="75"/>
      <c r="G1409" s="4"/>
      <c r="H1409" s="9"/>
      <c r="I1409" s="9"/>
      <c r="J1409" s="9"/>
      <c r="K1409" s="9"/>
      <c r="L1409" s="9"/>
      <c r="M1409" s="9"/>
    </row>
    <row r="1410" spans="1:13" x14ac:dyDescent="0.55000000000000004">
      <c r="A1410" s="4"/>
      <c r="B1410" s="60"/>
      <c r="C1410" s="60"/>
      <c r="D1410" s="60"/>
      <c r="E1410" s="4"/>
      <c r="F1410" s="75"/>
      <c r="G1410" s="4"/>
      <c r="H1410" s="9"/>
      <c r="I1410" s="9"/>
      <c r="J1410" s="9"/>
      <c r="K1410" s="9"/>
      <c r="L1410" s="9"/>
      <c r="M1410" s="9"/>
    </row>
    <row r="1411" spans="1:13" x14ac:dyDescent="0.55000000000000004">
      <c r="A1411" s="4"/>
      <c r="B1411" s="60"/>
      <c r="C1411" s="60"/>
      <c r="D1411" s="60"/>
      <c r="E1411" s="4"/>
      <c r="F1411" s="75"/>
      <c r="G1411" s="4"/>
      <c r="H1411" s="9"/>
      <c r="I1411" s="9"/>
      <c r="J1411" s="9"/>
      <c r="K1411" s="9"/>
      <c r="L1411" s="9"/>
      <c r="M1411" s="9"/>
    </row>
    <row r="1412" spans="1:13" x14ac:dyDescent="0.55000000000000004">
      <c r="A1412" s="4"/>
      <c r="B1412" s="60"/>
      <c r="C1412" s="60"/>
      <c r="D1412" s="60"/>
      <c r="E1412" s="4"/>
      <c r="F1412" s="75"/>
      <c r="G1412" s="4"/>
      <c r="H1412" s="9"/>
      <c r="I1412" s="9"/>
      <c r="J1412" s="9"/>
      <c r="K1412" s="9"/>
      <c r="L1412" s="9"/>
      <c r="M1412" s="9"/>
    </row>
    <row r="1413" spans="1:13" x14ac:dyDescent="0.55000000000000004">
      <c r="A1413" s="4"/>
      <c r="B1413" s="60"/>
      <c r="C1413" s="60"/>
      <c r="D1413" s="60"/>
      <c r="E1413" s="4"/>
      <c r="F1413" s="75"/>
      <c r="G1413" s="4"/>
      <c r="H1413" s="9"/>
      <c r="I1413" s="9"/>
      <c r="J1413" s="9"/>
      <c r="K1413" s="9"/>
      <c r="L1413" s="9"/>
      <c r="M1413" s="9"/>
    </row>
    <row r="1414" spans="1:13" x14ac:dyDescent="0.55000000000000004">
      <c r="A1414" s="4"/>
      <c r="B1414" s="60"/>
      <c r="C1414" s="60"/>
      <c r="D1414" s="60"/>
      <c r="E1414" s="4"/>
      <c r="F1414" s="75"/>
      <c r="G1414" s="4"/>
      <c r="H1414" s="9"/>
      <c r="I1414" s="9"/>
      <c r="J1414" s="9"/>
      <c r="K1414" s="9"/>
      <c r="L1414" s="9"/>
      <c r="M1414" s="9"/>
    </row>
    <row r="1415" spans="1:13" x14ac:dyDescent="0.55000000000000004">
      <c r="A1415" s="4"/>
      <c r="B1415" s="60"/>
      <c r="C1415" s="60"/>
      <c r="D1415" s="60"/>
      <c r="E1415" s="4"/>
      <c r="F1415" s="75"/>
      <c r="G1415" s="4"/>
      <c r="H1415" s="9"/>
      <c r="I1415" s="9"/>
      <c r="J1415" s="9"/>
      <c r="K1415" s="9"/>
      <c r="L1415" s="9"/>
      <c r="M1415" s="9"/>
    </row>
    <row r="1416" spans="1:13" x14ac:dyDescent="0.55000000000000004">
      <c r="A1416" s="4"/>
      <c r="B1416" s="60"/>
      <c r="C1416" s="60"/>
      <c r="D1416" s="60"/>
      <c r="E1416" s="4"/>
      <c r="F1416" s="75"/>
      <c r="G1416" s="4"/>
      <c r="H1416" s="9"/>
      <c r="I1416" s="9"/>
      <c r="J1416" s="9"/>
      <c r="K1416" s="9"/>
      <c r="L1416" s="9"/>
      <c r="M1416" s="9"/>
    </row>
    <row r="1417" spans="1:13" x14ac:dyDescent="0.55000000000000004">
      <c r="A1417" s="4"/>
      <c r="B1417" s="60"/>
      <c r="C1417" s="60"/>
      <c r="D1417" s="60"/>
      <c r="E1417" s="4"/>
      <c r="F1417" s="75"/>
      <c r="G1417" s="4"/>
      <c r="H1417" s="9"/>
      <c r="I1417" s="9"/>
      <c r="J1417" s="9"/>
      <c r="K1417" s="9"/>
      <c r="L1417" s="9"/>
      <c r="M1417" s="9"/>
    </row>
    <row r="1418" spans="1:13" x14ac:dyDescent="0.55000000000000004">
      <c r="A1418" s="4"/>
      <c r="B1418" s="60"/>
      <c r="C1418" s="60"/>
      <c r="D1418" s="60"/>
      <c r="E1418" s="4"/>
      <c r="F1418" s="75"/>
      <c r="G1418" s="4"/>
      <c r="H1418" s="9"/>
      <c r="I1418" s="9"/>
      <c r="J1418" s="9"/>
      <c r="K1418" s="9"/>
      <c r="L1418" s="9"/>
      <c r="M1418" s="9"/>
    </row>
    <row r="1419" spans="1:13" x14ac:dyDescent="0.55000000000000004">
      <c r="A1419" s="4"/>
      <c r="B1419" s="60"/>
      <c r="C1419" s="60"/>
      <c r="D1419" s="60"/>
      <c r="E1419" s="4"/>
      <c r="F1419" s="75"/>
      <c r="G1419" s="4"/>
      <c r="H1419" s="9"/>
      <c r="I1419" s="9"/>
      <c r="J1419" s="9"/>
      <c r="K1419" s="9"/>
      <c r="L1419" s="9"/>
      <c r="M1419" s="9"/>
    </row>
    <row r="1420" spans="1:13" x14ac:dyDescent="0.55000000000000004">
      <c r="A1420" s="4"/>
      <c r="B1420" s="60"/>
      <c r="C1420" s="60"/>
      <c r="D1420" s="60"/>
      <c r="E1420" s="4"/>
      <c r="F1420" s="75"/>
      <c r="G1420" s="4"/>
      <c r="H1420" s="9"/>
      <c r="I1420" s="9"/>
      <c r="J1420" s="9"/>
      <c r="K1420" s="9"/>
      <c r="L1420" s="9"/>
      <c r="M1420" s="9"/>
    </row>
    <row r="1421" spans="1:13" x14ac:dyDescent="0.55000000000000004">
      <c r="A1421" s="4"/>
      <c r="B1421" s="60"/>
      <c r="C1421" s="60"/>
      <c r="D1421" s="60"/>
      <c r="E1421" s="4"/>
      <c r="F1421" s="75"/>
      <c r="G1421" s="4"/>
      <c r="H1421" s="9"/>
      <c r="I1421" s="9"/>
      <c r="J1421" s="9"/>
      <c r="K1421" s="9"/>
      <c r="L1421" s="9"/>
      <c r="M1421" s="9"/>
    </row>
    <row r="1422" spans="1:13" x14ac:dyDescent="0.55000000000000004">
      <c r="A1422" s="4"/>
      <c r="B1422" s="60"/>
      <c r="C1422" s="60"/>
      <c r="D1422" s="60"/>
      <c r="E1422" s="4"/>
      <c r="F1422" s="75"/>
      <c r="G1422" s="4"/>
      <c r="H1422" s="9"/>
      <c r="I1422" s="9"/>
      <c r="J1422" s="9"/>
      <c r="K1422" s="9"/>
      <c r="L1422" s="9"/>
      <c r="M1422" s="9"/>
    </row>
    <row r="1423" spans="1:13" x14ac:dyDescent="0.55000000000000004">
      <c r="A1423" s="4"/>
      <c r="B1423" s="60"/>
      <c r="C1423" s="60"/>
      <c r="D1423" s="60"/>
      <c r="E1423" s="4"/>
      <c r="F1423" s="75"/>
      <c r="G1423" s="4"/>
      <c r="H1423" s="9"/>
      <c r="I1423" s="9"/>
      <c r="J1423" s="9"/>
      <c r="K1423" s="9"/>
      <c r="L1423" s="9"/>
      <c r="M1423" s="9"/>
    </row>
    <row r="1424" spans="1:13" x14ac:dyDescent="0.55000000000000004">
      <c r="A1424" s="4"/>
      <c r="B1424" s="60"/>
      <c r="C1424" s="60"/>
      <c r="D1424" s="60"/>
      <c r="E1424" s="4"/>
      <c r="F1424" s="75"/>
      <c r="G1424" s="4"/>
      <c r="H1424" s="9"/>
      <c r="I1424" s="9"/>
      <c r="J1424" s="9"/>
      <c r="K1424" s="9"/>
      <c r="L1424" s="9"/>
      <c r="M1424" s="9"/>
    </row>
    <row r="1425" spans="1:13" x14ac:dyDescent="0.55000000000000004">
      <c r="A1425" s="4"/>
      <c r="B1425" s="60"/>
      <c r="C1425" s="60"/>
      <c r="D1425" s="60"/>
      <c r="E1425" s="4"/>
      <c r="F1425" s="75"/>
      <c r="G1425" s="4"/>
      <c r="H1425" s="9"/>
      <c r="I1425" s="9"/>
      <c r="J1425" s="9"/>
      <c r="K1425" s="9"/>
      <c r="L1425" s="9"/>
      <c r="M1425" s="9"/>
    </row>
    <row r="1426" spans="1:13" x14ac:dyDescent="0.55000000000000004">
      <c r="A1426" s="4"/>
      <c r="B1426" s="60"/>
      <c r="C1426" s="60"/>
      <c r="D1426" s="60"/>
      <c r="E1426" s="4"/>
      <c r="F1426" s="75"/>
      <c r="G1426" s="4"/>
      <c r="H1426" s="9"/>
      <c r="I1426" s="9"/>
      <c r="J1426" s="9"/>
      <c r="K1426" s="9"/>
      <c r="L1426" s="9"/>
      <c r="M1426" s="9"/>
    </row>
    <row r="1427" spans="1:13" x14ac:dyDescent="0.55000000000000004">
      <c r="A1427" s="4"/>
      <c r="B1427" s="60"/>
      <c r="C1427" s="60"/>
      <c r="D1427" s="60"/>
      <c r="E1427" s="4"/>
      <c r="F1427" s="75"/>
      <c r="G1427" s="4"/>
      <c r="H1427" s="9"/>
      <c r="I1427" s="9"/>
      <c r="J1427" s="9"/>
      <c r="K1427" s="9"/>
      <c r="L1427" s="9"/>
      <c r="M1427" s="9"/>
    </row>
    <row r="1428" spans="1:13" x14ac:dyDescent="0.55000000000000004">
      <c r="A1428" s="4"/>
      <c r="B1428" s="60"/>
      <c r="C1428" s="60"/>
      <c r="D1428" s="60"/>
      <c r="E1428" s="4"/>
      <c r="F1428" s="75"/>
      <c r="G1428" s="4"/>
      <c r="H1428" s="9"/>
      <c r="I1428" s="9"/>
      <c r="J1428" s="9"/>
      <c r="K1428" s="9"/>
      <c r="L1428" s="9"/>
      <c r="M1428" s="9"/>
    </row>
    <row r="1429" spans="1:13" x14ac:dyDescent="0.55000000000000004">
      <c r="A1429" s="4"/>
      <c r="B1429" s="60"/>
      <c r="C1429" s="60"/>
      <c r="D1429" s="60"/>
      <c r="E1429" s="4"/>
      <c r="F1429" s="75"/>
      <c r="G1429" s="4"/>
      <c r="H1429" s="9"/>
      <c r="I1429" s="9"/>
      <c r="J1429" s="9"/>
      <c r="K1429" s="9"/>
      <c r="L1429" s="9"/>
      <c r="M1429" s="9"/>
    </row>
    <row r="1430" spans="1:13" x14ac:dyDescent="0.55000000000000004">
      <c r="A1430" s="4"/>
      <c r="B1430" s="60"/>
      <c r="C1430" s="60"/>
      <c r="D1430" s="60"/>
      <c r="E1430" s="4"/>
      <c r="F1430" s="75"/>
      <c r="G1430" s="4"/>
      <c r="H1430" s="9"/>
      <c r="I1430" s="9"/>
      <c r="J1430" s="9"/>
      <c r="K1430" s="9"/>
      <c r="L1430" s="9"/>
      <c r="M1430" s="9"/>
    </row>
    <row r="1431" spans="1:13" x14ac:dyDescent="0.55000000000000004">
      <c r="A1431" s="4"/>
      <c r="B1431" s="60"/>
      <c r="C1431" s="60"/>
      <c r="D1431" s="60"/>
      <c r="E1431" s="4"/>
      <c r="F1431" s="75"/>
      <c r="G1431" s="4"/>
      <c r="H1431" s="9"/>
      <c r="I1431" s="9"/>
      <c r="J1431" s="9"/>
      <c r="K1431" s="9"/>
      <c r="L1431" s="9"/>
      <c r="M1431" s="9"/>
    </row>
    <row r="1432" spans="1:13" x14ac:dyDescent="0.55000000000000004">
      <c r="A1432" s="4"/>
      <c r="B1432" s="60"/>
      <c r="C1432" s="60"/>
      <c r="D1432" s="60"/>
      <c r="E1432" s="4"/>
      <c r="F1432" s="75"/>
      <c r="G1432" s="4"/>
      <c r="H1432" s="9"/>
      <c r="I1432" s="9"/>
      <c r="J1432" s="9"/>
      <c r="K1432" s="9"/>
      <c r="L1432" s="9"/>
      <c r="M1432" s="9"/>
    </row>
    <row r="1433" spans="1:13" x14ac:dyDescent="0.55000000000000004">
      <c r="A1433" s="4"/>
      <c r="B1433" s="60"/>
      <c r="C1433" s="60"/>
      <c r="D1433" s="60"/>
      <c r="E1433" s="4"/>
      <c r="F1433" s="75"/>
      <c r="G1433" s="4"/>
      <c r="H1433" s="9"/>
      <c r="I1433" s="9"/>
      <c r="J1433" s="9"/>
      <c r="K1433" s="9"/>
      <c r="L1433" s="9"/>
      <c r="M1433" s="9"/>
    </row>
    <row r="1434" spans="1:13" x14ac:dyDescent="0.55000000000000004">
      <c r="A1434" s="4"/>
      <c r="B1434" s="60"/>
      <c r="C1434" s="60"/>
      <c r="D1434" s="60"/>
      <c r="E1434" s="4"/>
      <c r="F1434" s="75"/>
      <c r="G1434" s="4"/>
      <c r="H1434" s="9"/>
      <c r="I1434" s="9"/>
      <c r="J1434" s="9"/>
      <c r="K1434" s="9"/>
      <c r="L1434" s="9"/>
      <c r="M1434" s="9"/>
    </row>
    <row r="1435" spans="1:13" x14ac:dyDescent="0.55000000000000004">
      <c r="A1435" s="4"/>
      <c r="B1435" s="60"/>
      <c r="C1435" s="60"/>
      <c r="D1435" s="60"/>
      <c r="E1435" s="4"/>
      <c r="F1435" s="75"/>
      <c r="G1435" s="4"/>
      <c r="H1435" s="9"/>
      <c r="I1435" s="9"/>
      <c r="J1435" s="9"/>
      <c r="K1435" s="9"/>
      <c r="L1435" s="9"/>
      <c r="M1435" s="9"/>
    </row>
    <row r="1436" spans="1:13" x14ac:dyDescent="0.55000000000000004">
      <c r="A1436" s="4"/>
      <c r="B1436" s="60"/>
      <c r="C1436" s="60"/>
      <c r="D1436" s="60"/>
      <c r="E1436" s="4"/>
      <c r="F1436" s="75"/>
      <c r="G1436" s="4"/>
      <c r="H1436" s="9"/>
      <c r="I1436" s="9"/>
      <c r="J1436" s="9"/>
      <c r="K1436" s="9"/>
      <c r="L1436" s="9"/>
      <c r="M1436" s="9"/>
    </row>
    <row r="1437" spans="1:13" x14ac:dyDescent="0.55000000000000004">
      <c r="A1437" s="4"/>
      <c r="B1437" s="60"/>
      <c r="C1437" s="60"/>
      <c r="D1437" s="60"/>
      <c r="E1437" s="4"/>
      <c r="F1437" s="75"/>
      <c r="G1437" s="4"/>
      <c r="H1437" s="9"/>
      <c r="I1437" s="9"/>
      <c r="J1437" s="9"/>
      <c r="K1437" s="9"/>
      <c r="L1437" s="9"/>
      <c r="M1437" s="9"/>
    </row>
    <row r="1438" spans="1:13" x14ac:dyDescent="0.55000000000000004">
      <c r="A1438" s="4"/>
      <c r="B1438" s="60"/>
      <c r="C1438" s="60"/>
      <c r="D1438" s="60"/>
      <c r="E1438" s="4"/>
      <c r="F1438" s="75"/>
      <c r="G1438" s="4"/>
      <c r="H1438" s="9"/>
      <c r="I1438" s="9"/>
      <c r="J1438" s="9"/>
      <c r="K1438" s="9"/>
      <c r="L1438" s="9"/>
      <c r="M1438" s="9"/>
    </row>
    <row r="1439" spans="1:13" x14ac:dyDescent="0.55000000000000004">
      <c r="A1439" s="4"/>
      <c r="B1439" s="60"/>
      <c r="C1439" s="60"/>
      <c r="D1439" s="60"/>
      <c r="E1439" s="4"/>
      <c r="F1439" s="75"/>
      <c r="G1439" s="4"/>
      <c r="H1439" s="9"/>
      <c r="I1439" s="9"/>
      <c r="J1439" s="9"/>
      <c r="K1439" s="9"/>
      <c r="L1439" s="9"/>
      <c r="M1439" s="9"/>
    </row>
    <row r="1440" spans="1:13" x14ac:dyDescent="0.55000000000000004">
      <c r="A1440" s="4"/>
      <c r="B1440" s="60"/>
      <c r="C1440" s="60"/>
      <c r="D1440" s="60"/>
      <c r="E1440" s="4"/>
      <c r="F1440" s="75"/>
      <c r="G1440" s="4"/>
      <c r="H1440" s="9"/>
      <c r="I1440" s="9"/>
      <c r="J1440" s="9"/>
      <c r="K1440" s="9"/>
      <c r="L1440" s="9"/>
      <c r="M1440" s="9"/>
    </row>
    <row r="1441" spans="1:13" x14ac:dyDescent="0.55000000000000004">
      <c r="A1441" s="4"/>
      <c r="B1441" s="60"/>
      <c r="C1441" s="60"/>
      <c r="D1441" s="60"/>
      <c r="E1441" s="4"/>
      <c r="F1441" s="75"/>
      <c r="G1441" s="4"/>
      <c r="H1441" s="9"/>
      <c r="I1441" s="9"/>
      <c r="J1441" s="9"/>
      <c r="K1441" s="9"/>
      <c r="L1441" s="9"/>
      <c r="M1441" s="9"/>
    </row>
    <row r="1442" spans="1:13" x14ac:dyDescent="0.55000000000000004">
      <c r="A1442" s="4"/>
      <c r="B1442" s="60"/>
      <c r="C1442" s="60"/>
      <c r="D1442" s="60"/>
      <c r="E1442" s="4"/>
      <c r="F1442" s="75"/>
      <c r="G1442" s="4"/>
      <c r="H1442" s="9"/>
      <c r="I1442" s="9"/>
      <c r="J1442" s="9"/>
      <c r="K1442" s="9"/>
      <c r="L1442" s="9"/>
      <c r="M1442" s="9"/>
    </row>
    <row r="1443" spans="1:13" x14ac:dyDescent="0.55000000000000004">
      <c r="A1443" s="4"/>
      <c r="B1443" s="60"/>
      <c r="C1443" s="60"/>
      <c r="D1443" s="60"/>
      <c r="E1443" s="4"/>
      <c r="F1443" s="75"/>
      <c r="G1443" s="4"/>
      <c r="H1443" s="9"/>
      <c r="I1443" s="9"/>
      <c r="J1443" s="9"/>
      <c r="K1443" s="9"/>
      <c r="L1443" s="9"/>
      <c r="M1443" s="9"/>
    </row>
    <row r="1444" spans="1:13" x14ac:dyDescent="0.55000000000000004">
      <c r="A1444" s="4"/>
      <c r="B1444" s="60"/>
      <c r="C1444" s="60"/>
      <c r="D1444" s="60"/>
      <c r="E1444" s="4"/>
      <c r="F1444" s="75"/>
      <c r="G1444" s="4"/>
      <c r="H1444" s="9"/>
      <c r="I1444" s="9"/>
      <c r="J1444" s="9"/>
      <c r="K1444" s="9"/>
      <c r="L1444" s="9"/>
      <c r="M1444" s="9"/>
    </row>
    <row r="1445" spans="1:13" x14ac:dyDescent="0.55000000000000004">
      <c r="A1445" s="4"/>
      <c r="B1445" s="60"/>
      <c r="C1445" s="60"/>
      <c r="D1445" s="60"/>
      <c r="E1445" s="4"/>
      <c r="F1445" s="75"/>
      <c r="G1445" s="4"/>
      <c r="H1445" s="9"/>
      <c r="I1445" s="9"/>
      <c r="J1445" s="9"/>
      <c r="K1445" s="9"/>
      <c r="L1445" s="9"/>
      <c r="M1445" s="9"/>
    </row>
    <row r="1446" spans="1:13" x14ac:dyDescent="0.55000000000000004">
      <c r="A1446" s="4"/>
      <c r="B1446" s="60"/>
      <c r="C1446" s="60"/>
      <c r="D1446" s="60"/>
      <c r="E1446" s="4"/>
      <c r="F1446" s="75"/>
      <c r="G1446" s="4"/>
      <c r="H1446" s="9"/>
      <c r="I1446" s="9"/>
      <c r="J1446" s="9"/>
      <c r="K1446" s="9"/>
      <c r="L1446" s="9"/>
      <c r="M1446" s="9"/>
    </row>
    <row r="1447" spans="1:13" x14ac:dyDescent="0.55000000000000004">
      <c r="A1447" s="4"/>
      <c r="B1447" s="60"/>
      <c r="C1447" s="60"/>
      <c r="D1447" s="60"/>
      <c r="E1447" s="4"/>
      <c r="F1447" s="75"/>
      <c r="G1447" s="4"/>
      <c r="H1447" s="9"/>
      <c r="I1447" s="9"/>
      <c r="J1447" s="9"/>
      <c r="K1447" s="9"/>
      <c r="L1447" s="9"/>
      <c r="M1447" s="9"/>
    </row>
    <row r="1448" spans="1:13" x14ac:dyDescent="0.55000000000000004">
      <c r="A1448" s="4"/>
      <c r="B1448" s="60"/>
      <c r="C1448" s="60"/>
      <c r="D1448" s="60"/>
      <c r="E1448" s="4"/>
      <c r="F1448" s="75"/>
      <c r="G1448" s="4"/>
      <c r="H1448" s="9"/>
      <c r="I1448" s="9"/>
      <c r="J1448" s="9"/>
      <c r="K1448" s="9"/>
      <c r="L1448" s="9"/>
      <c r="M1448" s="9"/>
    </row>
    <row r="1449" spans="1:13" x14ac:dyDescent="0.55000000000000004">
      <c r="A1449" s="4"/>
      <c r="B1449" s="60"/>
      <c r="C1449" s="60"/>
      <c r="D1449" s="60"/>
      <c r="E1449" s="4"/>
      <c r="F1449" s="75"/>
      <c r="G1449" s="4"/>
      <c r="H1449" s="9"/>
      <c r="I1449" s="9"/>
      <c r="J1449" s="9"/>
      <c r="K1449" s="9"/>
      <c r="L1449" s="9"/>
      <c r="M1449" s="9"/>
    </row>
    <row r="1450" spans="1:13" x14ac:dyDescent="0.55000000000000004">
      <c r="A1450" s="4"/>
      <c r="B1450" s="60"/>
      <c r="C1450" s="60"/>
      <c r="D1450" s="60"/>
      <c r="E1450" s="4"/>
      <c r="F1450" s="75"/>
      <c r="G1450" s="4"/>
      <c r="H1450" s="9"/>
      <c r="I1450" s="9"/>
      <c r="J1450" s="9"/>
      <c r="K1450" s="9"/>
      <c r="L1450" s="9"/>
      <c r="M1450" s="9"/>
    </row>
    <row r="1451" spans="1:13" x14ac:dyDescent="0.55000000000000004">
      <c r="A1451" s="4"/>
      <c r="B1451" s="60"/>
      <c r="C1451" s="60"/>
      <c r="D1451" s="60"/>
      <c r="E1451" s="4"/>
      <c r="F1451" s="75"/>
      <c r="G1451" s="4"/>
      <c r="H1451" s="9"/>
      <c r="I1451" s="9"/>
      <c r="J1451" s="9"/>
      <c r="K1451" s="9"/>
      <c r="L1451" s="9"/>
      <c r="M1451" s="9"/>
    </row>
    <row r="1452" spans="1:13" x14ac:dyDescent="0.55000000000000004">
      <c r="A1452" s="4"/>
      <c r="B1452" s="60"/>
      <c r="C1452" s="60"/>
      <c r="D1452" s="60"/>
      <c r="E1452" s="4"/>
      <c r="F1452" s="75"/>
      <c r="G1452" s="4"/>
      <c r="H1452" s="9"/>
      <c r="I1452" s="9"/>
      <c r="J1452" s="9"/>
      <c r="K1452" s="9"/>
      <c r="L1452" s="9"/>
      <c r="M1452" s="9"/>
    </row>
    <row r="1453" spans="1:13" x14ac:dyDescent="0.55000000000000004">
      <c r="A1453" s="4"/>
      <c r="B1453" s="60"/>
      <c r="C1453" s="60"/>
      <c r="D1453" s="60"/>
      <c r="E1453" s="4"/>
      <c r="F1453" s="75"/>
      <c r="G1453" s="4"/>
      <c r="H1453" s="9"/>
      <c r="I1453" s="9"/>
      <c r="J1453" s="9"/>
      <c r="K1453" s="9"/>
      <c r="L1453" s="9"/>
      <c r="M1453" s="9"/>
    </row>
    <row r="1454" spans="1:13" x14ac:dyDescent="0.55000000000000004">
      <c r="A1454" s="4"/>
      <c r="B1454" s="60"/>
      <c r="C1454" s="60"/>
      <c r="D1454" s="60"/>
      <c r="E1454" s="4"/>
      <c r="F1454" s="75"/>
      <c r="G1454" s="4"/>
      <c r="H1454" s="9"/>
      <c r="I1454" s="9"/>
      <c r="J1454" s="9"/>
      <c r="K1454" s="9"/>
      <c r="L1454" s="9"/>
      <c r="M1454" s="9"/>
    </row>
    <row r="1455" spans="1:13" x14ac:dyDescent="0.55000000000000004">
      <c r="A1455" s="4"/>
      <c r="B1455" s="60"/>
      <c r="C1455" s="60"/>
      <c r="D1455" s="60"/>
      <c r="E1455" s="4"/>
      <c r="F1455" s="75"/>
      <c r="G1455" s="4"/>
      <c r="H1455" s="9"/>
      <c r="I1455" s="9"/>
      <c r="J1455" s="9"/>
      <c r="K1455" s="9"/>
      <c r="L1455" s="9"/>
      <c r="M1455" s="9"/>
    </row>
    <row r="1456" spans="1:13" x14ac:dyDescent="0.55000000000000004">
      <c r="A1456" s="4"/>
      <c r="B1456" s="60"/>
      <c r="C1456" s="60"/>
      <c r="D1456" s="60"/>
      <c r="E1456" s="4"/>
      <c r="F1456" s="75"/>
      <c r="G1456" s="4"/>
      <c r="H1456" s="9"/>
      <c r="I1456" s="9"/>
      <c r="J1456" s="9"/>
      <c r="K1456" s="9"/>
      <c r="L1456" s="9"/>
      <c r="M1456" s="9"/>
    </row>
    <row r="1457" spans="1:13" x14ac:dyDescent="0.55000000000000004">
      <c r="A1457" s="4"/>
      <c r="B1457" s="60"/>
      <c r="C1457" s="60"/>
      <c r="D1457" s="60"/>
      <c r="E1457" s="4"/>
      <c r="F1457" s="75"/>
      <c r="G1457" s="4"/>
      <c r="H1457" s="9"/>
      <c r="I1457" s="9"/>
      <c r="J1457" s="9"/>
      <c r="K1457" s="9"/>
      <c r="L1457" s="9"/>
      <c r="M1457" s="9"/>
    </row>
    <row r="1458" spans="1:13" x14ac:dyDescent="0.55000000000000004">
      <c r="A1458" s="4"/>
      <c r="B1458" s="60"/>
      <c r="C1458" s="60"/>
      <c r="D1458" s="60"/>
      <c r="E1458" s="4"/>
      <c r="F1458" s="75"/>
      <c r="G1458" s="4"/>
      <c r="H1458" s="9"/>
      <c r="I1458" s="9"/>
      <c r="J1458" s="9"/>
      <c r="K1458" s="9"/>
      <c r="L1458" s="9"/>
      <c r="M1458" s="9"/>
    </row>
    <row r="1459" spans="1:13" x14ac:dyDescent="0.55000000000000004">
      <c r="A1459" s="4"/>
      <c r="B1459" s="60"/>
      <c r="C1459" s="60"/>
      <c r="D1459" s="60"/>
      <c r="E1459" s="4"/>
      <c r="F1459" s="75"/>
      <c r="G1459" s="4"/>
      <c r="H1459" s="9"/>
      <c r="I1459" s="9"/>
      <c r="J1459" s="9"/>
      <c r="K1459" s="9"/>
      <c r="L1459" s="9"/>
      <c r="M1459" s="9"/>
    </row>
    <row r="1460" spans="1:13" x14ac:dyDescent="0.55000000000000004">
      <c r="A1460" s="4"/>
      <c r="B1460" s="60"/>
      <c r="C1460" s="60"/>
      <c r="D1460" s="60"/>
      <c r="E1460" s="4"/>
      <c r="F1460" s="75"/>
      <c r="G1460" s="4"/>
      <c r="H1460" s="9"/>
      <c r="I1460" s="9"/>
      <c r="J1460" s="9"/>
      <c r="K1460" s="9"/>
      <c r="L1460" s="9"/>
      <c r="M1460" s="9"/>
    </row>
    <row r="1461" spans="1:13" x14ac:dyDescent="0.55000000000000004">
      <c r="A1461" s="4"/>
      <c r="B1461" s="60"/>
      <c r="C1461" s="60"/>
      <c r="D1461" s="60"/>
      <c r="E1461" s="4"/>
      <c r="F1461" s="75"/>
      <c r="G1461" s="4"/>
      <c r="H1461" s="9"/>
      <c r="I1461" s="9"/>
      <c r="J1461" s="9"/>
      <c r="K1461" s="9"/>
      <c r="L1461" s="9"/>
      <c r="M1461" s="9"/>
    </row>
    <row r="1462" spans="1:13" x14ac:dyDescent="0.55000000000000004">
      <c r="A1462" s="4"/>
      <c r="B1462" s="60"/>
      <c r="C1462" s="60"/>
      <c r="D1462" s="60"/>
      <c r="E1462" s="4"/>
      <c r="F1462" s="75"/>
      <c r="G1462" s="4"/>
      <c r="H1462" s="9"/>
      <c r="I1462" s="9"/>
      <c r="J1462" s="9"/>
      <c r="K1462" s="9"/>
      <c r="L1462" s="9"/>
      <c r="M1462" s="9"/>
    </row>
    <row r="1463" spans="1:13" x14ac:dyDescent="0.55000000000000004">
      <c r="A1463" s="4"/>
      <c r="B1463" s="60"/>
      <c r="C1463" s="60"/>
      <c r="D1463" s="60"/>
      <c r="E1463" s="4"/>
      <c r="F1463" s="75"/>
      <c r="G1463" s="4"/>
      <c r="H1463" s="9"/>
      <c r="I1463" s="9"/>
      <c r="J1463" s="9"/>
      <c r="K1463" s="9"/>
      <c r="L1463" s="9"/>
      <c r="M1463" s="9"/>
    </row>
    <row r="1464" spans="1:13" x14ac:dyDescent="0.55000000000000004">
      <c r="A1464" s="4"/>
      <c r="B1464" s="60"/>
      <c r="C1464" s="60"/>
      <c r="D1464" s="60"/>
      <c r="E1464" s="4"/>
      <c r="F1464" s="75"/>
      <c r="G1464" s="4"/>
      <c r="H1464" s="9"/>
      <c r="I1464" s="9"/>
      <c r="J1464" s="9"/>
      <c r="K1464" s="9"/>
      <c r="L1464" s="9"/>
      <c r="M1464" s="9"/>
    </row>
    <row r="1465" spans="1:13" x14ac:dyDescent="0.55000000000000004">
      <c r="A1465" s="4"/>
      <c r="B1465" s="60"/>
      <c r="C1465" s="60"/>
      <c r="D1465" s="60"/>
      <c r="E1465" s="4"/>
      <c r="F1465" s="75"/>
      <c r="G1465" s="4"/>
      <c r="H1465" s="9"/>
      <c r="I1465" s="9"/>
      <c r="J1465" s="9"/>
      <c r="K1465" s="9"/>
      <c r="L1465" s="9"/>
      <c r="M1465" s="9"/>
    </row>
    <row r="1466" spans="1:13" x14ac:dyDescent="0.55000000000000004">
      <c r="A1466" s="4"/>
      <c r="B1466" s="60"/>
      <c r="C1466" s="60"/>
      <c r="D1466" s="60"/>
      <c r="E1466" s="4"/>
      <c r="F1466" s="75"/>
      <c r="G1466" s="4"/>
      <c r="H1466" s="9"/>
      <c r="I1466" s="9"/>
      <c r="J1466" s="9"/>
      <c r="K1466" s="9"/>
      <c r="L1466" s="9"/>
      <c r="M1466" s="9"/>
    </row>
    <row r="1467" spans="1:13" x14ac:dyDescent="0.55000000000000004">
      <c r="A1467" s="4"/>
      <c r="B1467" s="60"/>
      <c r="C1467" s="60"/>
      <c r="D1467" s="60"/>
      <c r="E1467" s="4"/>
      <c r="F1467" s="75"/>
      <c r="G1467" s="4"/>
      <c r="H1467" s="9"/>
      <c r="I1467" s="9"/>
      <c r="J1467" s="9"/>
      <c r="K1467" s="9"/>
      <c r="L1467" s="9"/>
      <c r="M1467" s="9"/>
    </row>
    <row r="1468" spans="1:13" x14ac:dyDescent="0.55000000000000004">
      <c r="A1468" s="4"/>
      <c r="B1468" s="60"/>
      <c r="C1468" s="60"/>
      <c r="D1468" s="60"/>
      <c r="E1468" s="4"/>
      <c r="F1468" s="75"/>
      <c r="G1468" s="4"/>
      <c r="H1468" s="9"/>
      <c r="I1468" s="9"/>
      <c r="J1468" s="9"/>
      <c r="K1468" s="9"/>
      <c r="L1468" s="9"/>
      <c r="M1468" s="9"/>
    </row>
    <row r="1469" spans="1:13" x14ac:dyDescent="0.55000000000000004">
      <c r="A1469" s="4"/>
      <c r="B1469" s="60"/>
      <c r="C1469" s="60"/>
      <c r="D1469" s="60"/>
      <c r="E1469" s="4"/>
      <c r="F1469" s="75"/>
      <c r="G1469" s="4"/>
      <c r="H1469" s="9"/>
      <c r="I1469" s="9"/>
      <c r="J1469" s="9"/>
      <c r="K1469" s="9"/>
      <c r="L1469" s="9"/>
      <c r="M1469" s="9"/>
    </row>
    <row r="1470" spans="1:13" x14ac:dyDescent="0.55000000000000004">
      <c r="A1470" s="4"/>
      <c r="B1470" s="60"/>
      <c r="C1470" s="60"/>
      <c r="D1470" s="60"/>
      <c r="E1470" s="4"/>
      <c r="F1470" s="75"/>
      <c r="G1470" s="4"/>
      <c r="H1470" s="9"/>
      <c r="I1470" s="9"/>
      <c r="J1470" s="9"/>
      <c r="K1470" s="9"/>
      <c r="L1470" s="9"/>
      <c r="M1470" s="9"/>
    </row>
    <row r="1471" spans="1:13" x14ac:dyDescent="0.55000000000000004">
      <c r="A1471" s="4"/>
      <c r="B1471" s="60"/>
      <c r="C1471" s="60"/>
      <c r="D1471" s="60"/>
      <c r="E1471" s="4"/>
      <c r="F1471" s="75"/>
      <c r="G1471" s="4"/>
      <c r="H1471" s="9"/>
      <c r="I1471" s="9"/>
      <c r="J1471" s="9"/>
      <c r="K1471" s="9"/>
      <c r="L1471" s="9"/>
      <c r="M1471" s="9"/>
    </row>
    <row r="1472" spans="1:13" x14ac:dyDescent="0.55000000000000004">
      <c r="A1472" s="4"/>
      <c r="B1472" s="60"/>
      <c r="C1472" s="60"/>
      <c r="D1472" s="60"/>
      <c r="E1472" s="4"/>
      <c r="F1472" s="75"/>
      <c r="G1472" s="4"/>
      <c r="H1472" s="9"/>
      <c r="I1472" s="9"/>
      <c r="J1472" s="9"/>
      <c r="K1472" s="9"/>
      <c r="L1472" s="9"/>
      <c r="M1472" s="9"/>
    </row>
    <row r="1473" spans="1:13" x14ac:dyDescent="0.55000000000000004">
      <c r="A1473" s="4"/>
      <c r="B1473" s="60"/>
      <c r="C1473" s="60"/>
      <c r="D1473" s="60"/>
      <c r="E1473" s="4"/>
      <c r="F1473" s="75"/>
      <c r="G1473" s="4"/>
      <c r="H1473" s="9"/>
      <c r="I1473" s="9"/>
      <c r="J1473" s="9"/>
      <c r="K1473" s="9"/>
      <c r="L1473" s="9"/>
      <c r="M1473" s="9"/>
    </row>
    <row r="1474" spans="1:13" x14ac:dyDescent="0.55000000000000004">
      <c r="A1474" s="4"/>
      <c r="B1474" s="60"/>
      <c r="C1474" s="60"/>
      <c r="D1474" s="60"/>
      <c r="E1474" s="4"/>
      <c r="F1474" s="75"/>
      <c r="G1474" s="4"/>
      <c r="H1474" s="9"/>
      <c r="I1474" s="9"/>
      <c r="J1474" s="9"/>
      <c r="K1474" s="9"/>
      <c r="L1474" s="9"/>
      <c r="M1474" s="9"/>
    </row>
    <row r="1475" spans="1:13" x14ac:dyDescent="0.55000000000000004">
      <c r="A1475" s="4"/>
      <c r="B1475" s="60"/>
      <c r="C1475" s="60"/>
      <c r="D1475" s="60"/>
      <c r="E1475" s="4"/>
      <c r="F1475" s="75"/>
      <c r="G1475" s="4"/>
      <c r="H1475" s="9"/>
      <c r="I1475" s="9"/>
      <c r="J1475" s="9"/>
      <c r="K1475" s="9"/>
      <c r="L1475" s="9"/>
      <c r="M1475" s="9"/>
    </row>
    <row r="1476" spans="1:13" x14ac:dyDescent="0.55000000000000004">
      <c r="A1476" s="4"/>
      <c r="B1476" s="60"/>
      <c r="C1476" s="60"/>
      <c r="D1476" s="60"/>
      <c r="E1476" s="4"/>
      <c r="F1476" s="75"/>
      <c r="G1476" s="4"/>
      <c r="H1476" s="9"/>
      <c r="I1476" s="9"/>
      <c r="J1476" s="9"/>
      <c r="K1476" s="9"/>
      <c r="L1476" s="9"/>
      <c r="M1476" s="9"/>
    </row>
    <row r="1477" spans="1:13" x14ac:dyDescent="0.55000000000000004">
      <c r="A1477" s="4"/>
      <c r="B1477" s="60"/>
      <c r="C1477" s="60"/>
      <c r="D1477" s="60"/>
      <c r="E1477" s="4"/>
      <c r="F1477" s="75"/>
      <c r="G1477" s="4"/>
      <c r="H1477" s="9"/>
      <c r="I1477" s="9"/>
      <c r="J1477" s="9"/>
      <c r="K1477" s="9"/>
      <c r="L1477" s="9"/>
      <c r="M1477" s="9"/>
    </row>
    <row r="1478" spans="1:13" x14ac:dyDescent="0.55000000000000004">
      <c r="A1478" s="4"/>
      <c r="B1478" s="60"/>
      <c r="C1478" s="60"/>
      <c r="D1478" s="60"/>
      <c r="E1478" s="4"/>
      <c r="F1478" s="75"/>
      <c r="G1478" s="4"/>
      <c r="H1478" s="9"/>
      <c r="I1478" s="9"/>
      <c r="J1478" s="9"/>
      <c r="K1478" s="9"/>
      <c r="L1478" s="9"/>
      <c r="M1478" s="9"/>
    </row>
    <row r="1479" spans="1:13" x14ac:dyDescent="0.55000000000000004">
      <c r="A1479" s="4"/>
      <c r="B1479" s="60"/>
      <c r="C1479" s="60"/>
      <c r="D1479" s="60"/>
      <c r="E1479" s="4"/>
      <c r="F1479" s="75"/>
      <c r="G1479" s="4"/>
      <c r="H1479" s="9"/>
      <c r="I1479" s="9"/>
      <c r="J1479" s="9"/>
      <c r="K1479" s="9"/>
      <c r="L1479" s="9"/>
      <c r="M1479" s="9"/>
    </row>
    <row r="1480" spans="1:13" x14ac:dyDescent="0.55000000000000004">
      <c r="A1480" s="4"/>
      <c r="B1480" s="60"/>
      <c r="C1480" s="60"/>
      <c r="D1480" s="60"/>
      <c r="E1480" s="4"/>
      <c r="F1480" s="75"/>
      <c r="G1480" s="4"/>
      <c r="H1480" s="9"/>
      <c r="I1480" s="9"/>
      <c r="J1480" s="9"/>
      <c r="K1480" s="9"/>
      <c r="L1480" s="9"/>
      <c r="M1480" s="9"/>
    </row>
    <row r="1481" spans="1:13" x14ac:dyDescent="0.55000000000000004">
      <c r="A1481" s="4"/>
      <c r="B1481" s="60"/>
      <c r="C1481" s="60"/>
      <c r="D1481" s="60"/>
      <c r="E1481" s="4"/>
      <c r="F1481" s="75"/>
      <c r="G1481" s="4"/>
      <c r="H1481" s="9"/>
      <c r="I1481" s="9"/>
      <c r="J1481" s="9"/>
      <c r="K1481" s="9"/>
      <c r="L1481" s="9"/>
      <c r="M1481" s="9"/>
    </row>
    <row r="1482" spans="1:13" x14ac:dyDescent="0.55000000000000004">
      <c r="A1482" s="4"/>
      <c r="B1482" s="60"/>
      <c r="C1482" s="60"/>
      <c r="D1482" s="60"/>
      <c r="E1482" s="4"/>
      <c r="F1482" s="75"/>
      <c r="G1482" s="4"/>
      <c r="H1482" s="9"/>
      <c r="I1482" s="9"/>
      <c r="J1482" s="9"/>
      <c r="K1482" s="9"/>
      <c r="L1482" s="9"/>
      <c r="M1482" s="9"/>
    </row>
    <row r="1483" spans="1:13" x14ac:dyDescent="0.55000000000000004">
      <c r="A1483" s="4"/>
      <c r="B1483" s="60"/>
      <c r="C1483" s="60"/>
      <c r="D1483" s="60"/>
      <c r="E1483" s="4"/>
      <c r="F1483" s="75"/>
      <c r="G1483" s="4"/>
      <c r="H1483" s="9"/>
      <c r="I1483" s="9"/>
      <c r="J1483" s="9"/>
      <c r="K1483" s="9"/>
      <c r="L1483" s="9"/>
      <c r="M1483" s="9"/>
    </row>
    <row r="1484" spans="1:13" x14ac:dyDescent="0.55000000000000004">
      <c r="A1484" s="4"/>
      <c r="B1484" s="60"/>
      <c r="C1484" s="60"/>
      <c r="D1484" s="60"/>
      <c r="E1484" s="4"/>
      <c r="F1484" s="75"/>
      <c r="G1484" s="4"/>
      <c r="H1484" s="9"/>
      <c r="I1484" s="9"/>
      <c r="J1484" s="9"/>
      <c r="K1484" s="9"/>
      <c r="L1484" s="9"/>
      <c r="M1484" s="9"/>
    </row>
    <row r="1485" spans="1:13" x14ac:dyDescent="0.55000000000000004">
      <c r="A1485" s="4"/>
      <c r="B1485" s="60"/>
      <c r="C1485" s="60"/>
      <c r="D1485" s="60"/>
      <c r="E1485" s="4"/>
      <c r="F1485" s="75"/>
      <c r="G1485" s="4"/>
      <c r="H1485" s="9"/>
      <c r="I1485" s="9"/>
      <c r="J1485" s="9"/>
      <c r="K1485" s="9"/>
      <c r="L1485" s="9"/>
      <c r="M1485" s="9"/>
    </row>
    <row r="1486" spans="1:13" x14ac:dyDescent="0.55000000000000004">
      <c r="A1486" s="4"/>
      <c r="B1486" s="60"/>
      <c r="C1486" s="60"/>
      <c r="D1486" s="60"/>
      <c r="E1486" s="4"/>
      <c r="F1486" s="75"/>
      <c r="G1486" s="4"/>
      <c r="H1486" s="9"/>
      <c r="I1486" s="9"/>
      <c r="J1486" s="9"/>
      <c r="K1486" s="9"/>
      <c r="L1486" s="9"/>
      <c r="M1486" s="9"/>
    </row>
    <row r="1487" spans="1:13" x14ac:dyDescent="0.55000000000000004">
      <c r="A1487" s="4"/>
      <c r="B1487" s="60"/>
      <c r="C1487" s="60"/>
      <c r="D1487" s="60"/>
      <c r="E1487" s="4"/>
      <c r="F1487" s="75"/>
      <c r="G1487" s="4"/>
      <c r="H1487" s="9"/>
      <c r="I1487" s="9"/>
      <c r="J1487" s="9"/>
      <c r="K1487" s="9"/>
      <c r="L1487" s="9"/>
      <c r="M1487" s="9"/>
    </row>
    <row r="1488" spans="1:13" x14ac:dyDescent="0.55000000000000004">
      <c r="A1488" s="4"/>
      <c r="B1488" s="60"/>
      <c r="C1488" s="60"/>
      <c r="D1488" s="60"/>
      <c r="E1488" s="4"/>
      <c r="F1488" s="75"/>
      <c r="G1488" s="4"/>
      <c r="H1488" s="9"/>
      <c r="I1488" s="9"/>
      <c r="J1488" s="9"/>
      <c r="K1488" s="9"/>
      <c r="L1488" s="9"/>
      <c r="M1488" s="9"/>
    </row>
    <row r="1489" spans="1:13" x14ac:dyDescent="0.55000000000000004">
      <c r="A1489" s="4"/>
      <c r="B1489" s="60"/>
      <c r="C1489" s="60"/>
      <c r="D1489" s="60"/>
      <c r="E1489" s="4"/>
      <c r="F1489" s="75"/>
      <c r="G1489" s="4"/>
      <c r="H1489" s="9"/>
      <c r="I1489" s="9"/>
      <c r="J1489" s="9"/>
      <c r="K1489" s="9"/>
      <c r="L1489" s="9"/>
      <c r="M1489" s="9"/>
    </row>
    <row r="1490" spans="1:13" x14ac:dyDescent="0.55000000000000004">
      <c r="A1490" s="4"/>
      <c r="B1490" s="60"/>
      <c r="C1490" s="60"/>
      <c r="D1490" s="60"/>
      <c r="E1490" s="4"/>
      <c r="F1490" s="75"/>
      <c r="G1490" s="4"/>
      <c r="H1490" s="9"/>
      <c r="I1490" s="9"/>
      <c r="J1490" s="9"/>
      <c r="K1490" s="9"/>
      <c r="L1490" s="9"/>
      <c r="M1490" s="9"/>
    </row>
    <row r="1491" spans="1:13" x14ac:dyDescent="0.55000000000000004">
      <c r="A1491" s="4"/>
      <c r="B1491" s="60"/>
      <c r="C1491" s="60"/>
      <c r="D1491" s="60"/>
      <c r="E1491" s="4"/>
      <c r="F1491" s="75"/>
      <c r="G1491" s="4"/>
      <c r="H1491" s="9"/>
      <c r="I1491" s="9"/>
      <c r="J1491" s="9"/>
      <c r="K1491" s="9"/>
      <c r="L1491" s="9"/>
      <c r="M1491" s="9"/>
    </row>
    <row r="1492" spans="1:13" x14ac:dyDescent="0.55000000000000004">
      <c r="A1492" s="4"/>
      <c r="B1492" s="60"/>
      <c r="C1492" s="60"/>
      <c r="D1492" s="60"/>
      <c r="E1492" s="4"/>
      <c r="F1492" s="75"/>
      <c r="G1492" s="4"/>
      <c r="H1492" s="9"/>
      <c r="I1492" s="9"/>
      <c r="J1492" s="9"/>
      <c r="K1492" s="9"/>
      <c r="L1492" s="9"/>
      <c r="M1492" s="9"/>
    </row>
    <row r="1493" spans="1:13" x14ac:dyDescent="0.55000000000000004">
      <c r="A1493" s="4"/>
      <c r="B1493" s="60"/>
      <c r="C1493" s="60"/>
      <c r="D1493" s="60"/>
      <c r="E1493" s="4"/>
      <c r="F1493" s="75"/>
      <c r="G1493" s="4"/>
      <c r="H1493" s="9"/>
      <c r="I1493" s="9"/>
      <c r="J1493" s="9"/>
      <c r="K1493" s="9"/>
      <c r="L1493" s="9"/>
      <c r="M1493" s="9"/>
    </row>
    <row r="1494" spans="1:13" x14ac:dyDescent="0.55000000000000004">
      <c r="A1494" s="4"/>
      <c r="B1494" s="60"/>
      <c r="C1494" s="60"/>
      <c r="D1494" s="60"/>
      <c r="E1494" s="4"/>
      <c r="F1494" s="75"/>
      <c r="G1494" s="4"/>
      <c r="H1494" s="9"/>
      <c r="I1494" s="9"/>
      <c r="J1494" s="9"/>
      <c r="K1494" s="9"/>
      <c r="L1494" s="9"/>
      <c r="M1494" s="9"/>
    </row>
    <row r="1495" spans="1:13" x14ac:dyDescent="0.55000000000000004">
      <c r="A1495" s="4"/>
      <c r="B1495" s="60"/>
      <c r="C1495" s="60"/>
      <c r="D1495" s="60"/>
      <c r="E1495" s="4"/>
      <c r="F1495" s="75"/>
      <c r="G1495" s="4"/>
      <c r="H1495" s="9"/>
      <c r="I1495" s="9"/>
      <c r="J1495" s="9"/>
      <c r="K1495" s="9"/>
      <c r="L1495" s="9"/>
      <c r="M1495" s="9"/>
    </row>
    <row r="1496" spans="1:13" x14ac:dyDescent="0.55000000000000004">
      <c r="A1496" s="4"/>
      <c r="B1496" s="60"/>
      <c r="C1496" s="60"/>
      <c r="D1496" s="60"/>
      <c r="E1496" s="4"/>
      <c r="F1496" s="75"/>
      <c r="G1496" s="4"/>
      <c r="H1496" s="9"/>
      <c r="I1496" s="9"/>
      <c r="J1496" s="9"/>
      <c r="K1496" s="9"/>
      <c r="L1496" s="9"/>
      <c r="M1496" s="9"/>
    </row>
    <row r="1497" spans="1:13" x14ac:dyDescent="0.55000000000000004">
      <c r="A1497" s="4"/>
      <c r="B1497" s="60"/>
      <c r="C1497" s="60"/>
      <c r="D1497" s="60"/>
      <c r="E1497" s="4"/>
      <c r="F1497" s="75"/>
      <c r="G1497" s="4"/>
      <c r="H1497" s="9"/>
      <c r="I1497" s="9"/>
      <c r="J1497" s="9"/>
      <c r="K1497" s="9"/>
      <c r="L1497" s="9"/>
      <c r="M1497" s="9"/>
    </row>
    <row r="1498" spans="1:13" x14ac:dyDescent="0.55000000000000004">
      <c r="A1498" s="4"/>
      <c r="B1498" s="60"/>
      <c r="C1498" s="60"/>
      <c r="D1498" s="60"/>
      <c r="E1498" s="4"/>
      <c r="F1498" s="75"/>
      <c r="G1498" s="4"/>
      <c r="H1498" s="9"/>
      <c r="I1498" s="9"/>
      <c r="J1498" s="9"/>
      <c r="K1498" s="9"/>
      <c r="L1498" s="9"/>
      <c r="M1498" s="9"/>
    </row>
    <row r="1499" spans="1:13" x14ac:dyDescent="0.55000000000000004">
      <c r="A1499" s="4"/>
      <c r="B1499" s="60"/>
      <c r="C1499" s="60"/>
      <c r="D1499" s="60"/>
      <c r="E1499" s="4"/>
      <c r="F1499" s="75"/>
      <c r="G1499" s="4"/>
      <c r="H1499" s="9"/>
      <c r="I1499" s="9"/>
      <c r="J1499" s="9"/>
      <c r="K1499" s="9"/>
      <c r="L1499" s="9"/>
      <c r="M1499" s="9"/>
    </row>
    <row r="1500" spans="1:13" x14ac:dyDescent="0.55000000000000004">
      <c r="A1500" s="4"/>
      <c r="B1500" s="60"/>
      <c r="C1500" s="60"/>
      <c r="D1500" s="60"/>
      <c r="E1500" s="4"/>
      <c r="F1500" s="75"/>
      <c r="G1500" s="4"/>
      <c r="H1500" s="9"/>
      <c r="I1500" s="9"/>
      <c r="J1500" s="9"/>
      <c r="K1500" s="9"/>
      <c r="L1500" s="9"/>
      <c r="M1500" s="9"/>
    </row>
    <row r="1501" spans="1:13" x14ac:dyDescent="0.55000000000000004">
      <c r="A1501" s="4"/>
      <c r="B1501" s="60"/>
      <c r="C1501" s="60"/>
      <c r="D1501" s="60"/>
      <c r="E1501" s="4"/>
      <c r="F1501" s="75"/>
      <c r="G1501" s="4"/>
      <c r="H1501" s="9"/>
      <c r="I1501" s="9"/>
      <c r="J1501" s="9"/>
      <c r="K1501" s="9"/>
      <c r="L1501" s="9"/>
      <c r="M1501" s="9"/>
    </row>
    <row r="1502" spans="1:13" x14ac:dyDescent="0.55000000000000004">
      <c r="A1502" s="4"/>
      <c r="B1502" s="60"/>
      <c r="C1502" s="60"/>
      <c r="D1502" s="60"/>
      <c r="E1502" s="4"/>
      <c r="F1502" s="75"/>
      <c r="G1502" s="4"/>
      <c r="H1502" s="9"/>
      <c r="I1502" s="9"/>
      <c r="J1502" s="9"/>
      <c r="K1502" s="9"/>
      <c r="L1502" s="9"/>
      <c r="M1502" s="9"/>
    </row>
    <row r="1503" spans="1:13" x14ac:dyDescent="0.55000000000000004">
      <c r="A1503" s="4"/>
      <c r="B1503" s="60"/>
      <c r="C1503" s="60"/>
      <c r="D1503" s="60"/>
      <c r="E1503" s="4"/>
      <c r="F1503" s="75"/>
      <c r="G1503" s="4"/>
      <c r="H1503" s="9"/>
      <c r="I1503" s="9"/>
      <c r="J1503" s="9"/>
      <c r="K1503" s="9"/>
      <c r="L1503" s="9"/>
      <c r="M1503" s="9"/>
    </row>
    <row r="1504" spans="1:13" x14ac:dyDescent="0.55000000000000004">
      <c r="A1504" s="4"/>
      <c r="B1504" s="60"/>
      <c r="C1504" s="60"/>
      <c r="D1504" s="60"/>
      <c r="E1504" s="4"/>
      <c r="F1504" s="75"/>
      <c r="G1504" s="4"/>
      <c r="H1504" s="9"/>
      <c r="I1504" s="9"/>
      <c r="J1504" s="9"/>
      <c r="K1504" s="9"/>
      <c r="L1504" s="9"/>
      <c r="M1504" s="9"/>
    </row>
    <row r="1505" spans="1:13" x14ac:dyDescent="0.55000000000000004">
      <c r="A1505" s="4"/>
      <c r="B1505" s="60"/>
      <c r="C1505" s="60"/>
      <c r="D1505" s="60"/>
      <c r="E1505" s="4"/>
      <c r="F1505" s="75"/>
      <c r="G1505" s="4"/>
      <c r="H1505" s="9"/>
      <c r="I1505" s="9"/>
      <c r="J1505" s="9"/>
      <c r="K1505" s="9"/>
      <c r="L1505" s="9"/>
      <c r="M1505" s="9"/>
    </row>
    <row r="1506" spans="1:13" x14ac:dyDescent="0.55000000000000004">
      <c r="A1506" s="4"/>
      <c r="B1506" s="60"/>
      <c r="C1506" s="60"/>
      <c r="D1506" s="60"/>
      <c r="E1506" s="4"/>
      <c r="F1506" s="75"/>
      <c r="G1506" s="4"/>
      <c r="H1506" s="9"/>
      <c r="I1506" s="9"/>
      <c r="J1506" s="9"/>
      <c r="K1506" s="9"/>
      <c r="L1506" s="9"/>
      <c r="M1506" s="9"/>
    </row>
    <row r="1507" spans="1:13" x14ac:dyDescent="0.55000000000000004">
      <c r="A1507" s="4"/>
      <c r="B1507" s="60"/>
      <c r="C1507" s="60"/>
      <c r="D1507" s="60"/>
      <c r="E1507" s="4"/>
      <c r="F1507" s="75"/>
      <c r="G1507" s="4"/>
      <c r="H1507" s="9"/>
      <c r="I1507" s="9"/>
      <c r="J1507" s="9"/>
      <c r="K1507" s="9"/>
      <c r="L1507" s="9"/>
      <c r="M1507" s="9"/>
    </row>
    <row r="1508" spans="1:13" x14ac:dyDescent="0.55000000000000004">
      <c r="A1508" s="4"/>
      <c r="B1508" s="60"/>
      <c r="C1508" s="60"/>
      <c r="D1508" s="60"/>
      <c r="E1508" s="4"/>
      <c r="F1508" s="75"/>
      <c r="G1508" s="4"/>
      <c r="H1508" s="9"/>
      <c r="I1508" s="9"/>
      <c r="J1508" s="9"/>
      <c r="K1508" s="9"/>
      <c r="L1508" s="9"/>
      <c r="M1508" s="9"/>
    </row>
    <row r="1509" spans="1:13" x14ac:dyDescent="0.55000000000000004">
      <c r="A1509" s="4"/>
      <c r="B1509" s="60"/>
      <c r="C1509" s="60"/>
      <c r="D1509" s="60"/>
      <c r="E1509" s="4"/>
      <c r="F1509" s="75"/>
      <c r="G1509" s="4"/>
      <c r="H1509" s="9"/>
      <c r="I1509" s="9"/>
      <c r="J1509" s="9"/>
      <c r="K1509" s="9"/>
      <c r="L1509" s="9"/>
      <c r="M1509" s="9"/>
    </row>
    <row r="1510" spans="1:13" x14ac:dyDescent="0.55000000000000004">
      <c r="A1510" s="4"/>
      <c r="B1510" s="60"/>
      <c r="C1510" s="60"/>
      <c r="D1510" s="60"/>
      <c r="E1510" s="4"/>
      <c r="F1510" s="75"/>
      <c r="G1510" s="4"/>
      <c r="H1510" s="9"/>
      <c r="I1510" s="9"/>
      <c r="J1510" s="9"/>
      <c r="K1510" s="9"/>
      <c r="L1510" s="9"/>
      <c r="M1510" s="9"/>
    </row>
    <row r="1511" spans="1:13" x14ac:dyDescent="0.55000000000000004">
      <c r="A1511" s="4"/>
      <c r="B1511" s="60"/>
      <c r="C1511" s="60"/>
      <c r="D1511" s="60"/>
      <c r="E1511" s="4"/>
      <c r="F1511" s="75"/>
      <c r="G1511" s="4"/>
      <c r="H1511" s="9"/>
      <c r="I1511" s="9"/>
      <c r="J1511" s="9"/>
      <c r="K1511" s="9"/>
      <c r="L1511" s="9"/>
      <c r="M1511" s="9"/>
    </row>
    <row r="1512" spans="1:13" x14ac:dyDescent="0.55000000000000004">
      <c r="A1512" s="4"/>
      <c r="B1512" s="60"/>
      <c r="C1512" s="60"/>
      <c r="D1512" s="60"/>
      <c r="E1512" s="4"/>
      <c r="F1512" s="75"/>
      <c r="G1512" s="4"/>
      <c r="H1512" s="9"/>
      <c r="I1512" s="9"/>
      <c r="J1512" s="9"/>
      <c r="K1512" s="9"/>
      <c r="L1512" s="9"/>
      <c r="M1512" s="9"/>
    </row>
    <row r="1513" spans="1:13" x14ac:dyDescent="0.55000000000000004">
      <c r="A1513" s="4"/>
      <c r="B1513" s="60"/>
      <c r="C1513" s="60"/>
      <c r="D1513" s="60"/>
      <c r="E1513" s="4"/>
      <c r="F1513" s="75"/>
      <c r="G1513" s="4"/>
      <c r="H1513" s="9"/>
      <c r="I1513" s="9"/>
      <c r="J1513" s="9"/>
      <c r="K1513" s="9"/>
      <c r="L1513" s="9"/>
      <c r="M1513" s="9"/>
    </row>
    <row r="1514" spans="1:13" x14ac:dyDescent="0.55000000000000004">
      <c r="A1514" s="4"/>
      <c r="B1514" s="60"/>
      <c r="C1514" s="60"/>
      <c r="D1514" s="60"/>
      <c r="E1514" s="4"/>
      <c r="F1514" s="75"/>
      <c r="G1514" s="4"/>
      <c r="H1514" s="9"/>
      <c r="I1514" s="9"/>
      <c r="J1514" s="9"/>
      <c r="K1514" s="9"/>
      <c r="L1514" s="9"/>
      <c r="M1514" s="9"/>
    </row>
    <row r="1515" spans="1:13" x14ac:dyDescent="0.55000000000000004">
      <c r="A1515" s="4"/>
      <c r="B1515" s="60"/>
      <c r="C1515" s="60"/>
      <c r="D1515" s="60"/>
      <c r="E1515" s="4"/>
      <c r="F1515" s="75"/>
      <c r="G1515" s="4"/>
      <c r="H1515" s="9"/>
      <c r="I1515" s="9"/>
      <c r="J1515" s="9"/>
      <c r="K1515" s="9"/>
      <c r="L1515" s="9"/>
      <c r="M1515" s="9"/>
    </row>
    <row r="1516" spans="1:13" x14ac:dyDescent="0.55000000000000004">
      <c r="A1516" s="4"/>
      <c r="B1516" s="60"/>
      <c r="C1516" s="60"/>
      <c r="D1516" s="60"/>
      <c r="E1516" s="4"/>
      <c r="F1516" s="75"/>
      <c r="G1516" s="4"/>
      <c r="H1516" s="9"/>
      <c r="I1516" s="9"/>
      <c r="J1516" s="9"/>
      <c r="K1516" s="9"/>
      <c r="L1516" s="9"/>
      <c r="M1516" s="9"/>
    </row>
    <row r="1517" spans="1:13" x14ac:dyDescent="0.55000000000000004">
      <c r="A1517" s="4"/>
      <c r="B1517" s="60"/>
      <c r="C1517" s="60"/>
      <c r="D1517" s="60"/>
      <c r="E1517" s="4"/>
      <c r="F1517" s="75"/>
      <c r="G1517" s="4"/>
      <c r="H1517" s="9"/>
      <c r="I1517" s="9"/>
      <c r="J1517" s="9"/>
      <c r="K1517" s="9"/>
      <c r="L1517" s="9"/>
      <c r="M1517" s="9"/>
    </row>
    <row r="1518" spans="1:13" x14ac:dyDescent="0.55000000000000004">
      <c r="A1518" s="4"/>
      <c r="B1518" s="60"/>
      <c r="C1518" s="60"/>
      <c r="D1518" s="60"/>
      <c r="E1518" s="4"/>
      <c r="F1518" s="75"/>
      <c r="G1518" s="4"/>
      <c r="H1518" s="9"/>
      <c r="I1518" s="9"/>
      <c r="J1518" s="9"/>
      <c r="K1518" s="9"/>
      <c r="L1518" s="9"/>
      <c r="M1518" s="9"/>
    </row>
    <row r="1519" spans="1:13" x14ac:dyDescent="0.55000000000000004">
      <c r="A1519" s="4"/>
      <c r="B1519" s="60"/>
      <c r="C1519" s="60"/>
      <c r="D1519" s="60"/>
      <c r="E1519" s="4"/>
      <c r="F1519" s="75"/>
      <c r="G1519" s="4"/>
      <c r="H1519" s="9"/>
      <c r="I1519" s="9"/>
      <c r="J1519" s="9"/>
      <c r="K1519" s="9"/>
      <c r="L1519" s="9"/>
      <c r="M1519" s="9"/>
    </row>
    <row r="1520" spans="1:13" x14ac:dyDescent="0.55000000000000004">
      <c r="A1520" s="4"/>
      <c r="B1520" s="60"/>
      <c r="C1520" s="60"/>
      <c r="D1520" s="60"/>
      <c r="E1520" s="4"/>
      <c r="F1520" s="75"/>
      <c r="G1520" s="4"/>
      <c r="H1520" s="9"/>
      <c r="I1520" s="9"/>
      <c r="J1520" s="9"/>
      <c r="K1520" s="9"/>
      <c r="L1520" s="9"/>
      <c r="M1520" s="9"/>
    </row>
    <row r="1521" spans="1:13" x14ac:dyDescent="0.55000000000000004">
      <c r="A1521" s="4"/>
      <c r="B1521" s="60"/>
      <c r="C1521" s="60"/>
      <c r="D1521" s="60"/>
      <c r="E1521" s="4"/>
      <c r="F1521" s="75"/>
      <c r="G1521" s="4"/>
      <c r="H1521" s="9"/>
      <c r="I1521" s="9"/>
      <c r="J1521" s="9"/>
      <c r="K1521" s="9"/>
      <c r="L1521" s="9"/>
      <c r="M1521" s="9"/>
    </row>
    <row r="1522" spans="1:13" x14ac:dyDescent="0.55000000000000004">
      <c r="A1522" s="4"/>
      <c r="B1522" s="60"/>
      <c r="C1522" s="60"/>
      <c r="D1522" s="60"/>
      <c r="E1522" s="4"/>
      <c r="F1522" s="75"/>
      <c r="G1522" s="4"/>
      <c r="H1522" s="9"/>
      <c r="I1522" s="9"/>
      <c r="J1522" s="9"/>
      <c r="K1522" s="9"/>
      <c r="L1522" s="9"/>
      <c r="M1522" s="9"/>
    </row>
    <row r="1523" spans="1:13" x14ac:dyDescent="0.55000000000000004">
      <c r="A1523" s="4"/>
      <c r="B1523" s="60"/>
      <c r="C1523" s="60"/>
      <c r="D1523" s="60"/>
      <c r="E1523" s="4"/>
      <c r="F1523" s="75"/>
      <c r="G1523" s="4"/>
      <c r="H1523" s="9"/>
      <c r="I1523" s="9"/>
      <c r="J1523" s="9"/>
      <c r="K1523" s="9"/>
      <c r="L1523" s="9"/>
      <c r="M1523" s="9"/>
    </row>
    <row r="1524" spans="1:13" x14ac:dyDescent="0.55000000000000004">
      <c r="A1524" s="4"/>
      <c r="B1524" s="60"/>
      <c r="C1524" s="60"/>
      <c r="D1524" s="60"/>
      <c r="E1524" s="4"/>
      <c r="F1524" s="75"/>
      <c r="G1524" s="4"/>
      <c r="H1524" s="9"/>
      <c r="I1524" s="9"/>
      <c r="J1524" s="9"/>
      <c r="K1524" s="9"/>
      <c r="L1524" s="9"/>
      <c r="M1524" s="9"/>
    </row>
    <row r="1525" spans="1:13" x14ac:dyDescent="0.55000000000000004">
      <c r="A1525" s="4"/>
      <c r="B1525" s="60"/>
      <c r="C1525" s="60"/>
      <c r="D1525" s="60"/>
      <c r="E1525" s="4"/>
      <c r="F1525" s="75"/>
      <c r="G1525" s="4"/>
      <c r="H1525" s="9"/>
      <c r="I1525" s="9"/>
      <c r="J1525" s="9"/>
      <c r="K1525" s="9"/>
      <c r="L1525" s="9"/>
      <c r="M1525" s="9"/>
    </row>
    <row r="1526" spans="1:13" x14ac:dyDescent="0.55000000000000004">
      <c r="A1526" s="4"/>
      <c r="B1526" s="60"/>
      <c r="C1526" s="60"/>
      <c r="D1526" s="60"/>
      <c r="E1526" s="4"/>
      <c r="F1526" s="75"/>
      <c r="G1526" s="4"/>
      <c r="H1526" s="9"/>
      <c r="I1526" s="9"/>
      <c r="J1526" s="9"/>
      <c r="K1526" s="9"/>
      <c r="L1526" s="9"/>
      <c r="M1526" s="9"/>
    </row>
    <row r="1527" spans="1:13" x14ac:dyDescent="0.55000000000000004">
      <c r="A1527" s="4"/>
      <c r="B1527" s="60"/>
      <c r="C1527" s="60"/>
      <c r="D1527" s="60"/>
      <c r="E1527" s="4"/>
      <c r="F1527" s="75"/>
      <c r="G1527" s="4"/>
      <c r="H1527" s="9"/>
      <c r="I1527" s="9"/>
      <c r="J1527" s="9"/>
      <c r="K1527" s="9"/>
      <c r="L1527" s="9"/>
      <c r="M1527" s="9"/>
    </row>
    <row r="1528" spans="1:13" x14ac:dyDescent="0.55000000000000004">
      <c r="A1528" s="4"/>
      <c r="B1528" s="60"/>
      <c r="C1528" s="60"/>
      <c r="D1528" s="60"/>
      <c r="E1528" s="4"/>
      <c r="F1528" s="75"/>
      <c r="G1528" s="4"/>
      <c r="H1528" s="9"/>
      <c r="I1528" s="9"/>
      <c r="J1528" s="9"/>
      <c r="K1528" s="9"/>
      <c r="L1528" s="9"/>
      <c r="M1528" s="9"/>
    </row>
    <row r="1529" spans="1:13" x14ac:dyDescent="0.55000000000000004">
      <c r="A1529" s="4"/>
      <c r="B1529" s="60"/>
      <c r="C1529" s="60"/>
      <c r="D1529" s="60"/>
      <c r="E1529" s="4"/>
      <c r="F1529" s="75"/>
      <c r="G1529" s="4"/>
      <c r="H1529" s="9"/>
      <c r="I1529" s="9"/>
      <c r="J1529" s="9"/>
      <c r="K1529" s="9"/>
      <c r="L1529" s="9"/>
      <c r="M1529" s="9"/>
    </row>
    <row r="1530" spans="1:13" x14ac:dyDescent="0.55000000000000004">
      <c r="A1530" s="4"/>
      <c r="B1530" s="60"/>
      <c r="C1530" s="60"/>
      <c r="D1530" s="60"/>
      <c r="E1530" s="4"/>
      <c r="F1530" s="75"/>
      <c r="G1530" s="4"/>
      <c r="H1530" s="9"/>
      <c r="I1530" s="9"/>
      <c r="J1530" s="9"/>
      <c r="K1530" s="9"/>
      <c r="L1530" s="9"/>
      <c r="M1530" s="9"/>
    </row>
    <row r="1531" spans="1:13" x14ac:dyDescent="0.55000000000000004">
      <c r="A1531" s="4"/>
      <c r="B1531" s="60"/>
      <c r="C1531" s="60"/>
      <c r="D1531" s="60"/>
      <c r="E1531" s="4"/>
      <c r="F1531" s="75"/>
      <c r="G1531" s="4"/>
      <c r="H1531" s="9"/>
      <c r="I1531" s="9"/>
      <c r="J1531" s="9"/>
      <c r="K1531" s="9"/>
      <c r="L1531" s="9"/>
      <c r="M1531" s="9"/>
    </row>
    <row r="1532" spans="1:13" x14ac:dyDescent="0.55000000000000004">
      <c r="A1532" s="4"/>
      <c r="B1532" s="60"/>
      <c r="C1532" s="60"/>
      <c r="D1532" s="60"/>
      <c r="E1532" s="4"/>
      <c r="F1532" s="75"/>
      <c r="G1532" s="4"/>
      <c r="H1532" s="9"/>
      <c r="I1532" s="9"/>
      <c r="J1532" s="9"/>
      <c r="K1532" s="9"/>
      <c r="L1532" s="9"/>
      <c r="M1532" s="9"/>
    </row>
    <row r="1533" spans="1:13" x14ac:dyDescent="0.55000000000000004">
      <c r="A1533" s="4"/>
      <c r="B1533" s="60"/>
      <c r="C1533" s="60"/>
      <c r="D1533" s="60"/>
      <c r="E1533" s="4"/>
      <c r="F1533" s="75"/>
      <c r="G1533" s="4"/>
      <c r="H1533" s="9"/>
      <c r="I1533" s="9"/>
      <c r="J1533" s="9"/>
      <c r="K1533" s="9"/>
      <c r="L1533" s="9"/>
      <c r="M1533" s="9"/>
    </row>
    <row r="1534" spans="1:13" x14ac:dyDescent="0.55000000000000004">
      <c r="A1534" s="4"/>
      <c r="B1534" s="60"/>
      <c r="C1534" s="60"/>
      <c r="D1534" s="60"/>
      <c r="E1534" s="4"/>
      <c r="F1534" s="75"/>
      <c r="G1534" s="4"/>
      <c r="H1534" s="9"/>
      <c r="I1534" s="9"/>
      <c r="J1534" s="9"/>
      <c r="K1534" s="9"/>
      <c r="L1534" s="9"/>
      <c r="M1534" s="9"/>
    </row>
    <row r="1535" spans="1:13" x14ac:dyDescent="0.55000000000000004">
      <c r="A1535" s="4"/>
      <c r="B1535" s="60"/>
      <c r="C1535" s="60"/>
      <c r="D1535" s="60"/>
      <c r="E1535" s="4"/>
      <c r="F1535" s="75"/>
      <c r="G1535" s="4"/>
      <c r="H1535" s="9"/>
      <c r="I1535" s="9"/>
      <c r="J1535" s="9"/>
      <c r="K1535" s="9"/>
      <c r="L1535" s="9"/>
      <c r="M1535" s="9"/>
    </row>
    <row r="1536" spans="1:13" x14ac:dyDescent="0.55000000000000004">
      <c r="A1536" s="4"/>
      <c r="B1536" s="60"/>
      <c r="C1536" s="60"/>
      <c r="D1536" s="60"/>
      <c r="E1536" s="4"/>
      <c r="F1536" s="75"/>
      <c r="G1536" s="4"/>
      <c r="H1536" s="9"/>
      <c r="I1536" s="9"/>
      <c r="J1536" s="9"/>
      <c r="K1536" s="9"/>
      <c r="L1536" s="9"/>
      <c r="M1536" s="9"/>
    </row>
    <row r="1537" spans="1:13" x14ac:dyDescent="0.55000000000000004">
      <c r="A1537" s="4"/>
      <c r="B1537" s="60"/>
      <c r="C1537" s="60"/>
      <c r="D1537" s="60"/>
      <c r="E1537" s="4"/>
      <c r="F1537" s="75"/>
      <c r="G1537" s="4"/>
      <c r="H1537" s="9"/>
      <c r="I1537" s="9"/>
      <c r="J1537" s="9"/>
      <c r="K1537" s="9"/>
      <c r="L1537" s="9"/>
      <c r="M1537" s="9"/>
    </row>
    <row r="1538" spans="1:13" x14ac:dyDescent="0.55000000000000004">
      <c r="A1538" s="4"/>
      <c r="B1538" s="60"/>
      <c r="C1538" s="60"/>
      <c r="D1538" s="60"/>
      <c r="E1538" s="4"/>
      <c r="F1538" s="75"/>
      <c r="G1538" s="4"/>
      <c r="H1538" s="9"/>
      <c r="I1538" s="9"/>
      <c r="J1538" s="9"/>
      <c r="K1538" s="9"/>
      <c r="L1538" s="9"/>
      <c r="M1538" s="9"/>
    </row>
    <row r="1539" spans="1:13" x14ac:dyDescent="0.55000000000000004">
      <c r="A1539" s="4"/>
      <c r="B1539" s="60"/>
      <c r="C1539" s="60"/>
      <c r="D1539" s="60"/>
      <c r="E1539" s="4"/>
      <c r="F1539" s="75"/>
      <c r="G1539" s="4"/>
      <c r="H1539" s="9"/>
      <c r="I1539" s="9"/>
      <c r="J1539" s="9"/>
      <c r="K1539" s="9"/>
      <c r="L1539" s="9"/>
      <c r="M1539" s="9"/>
    </row>
    <row r="1540" spans="1:13" x14ac:dyDescent="0.55000000000000004">
      <c r="A1540" s="4"/>
      <c r="B1540" s="60"/>
      <c r="C1540" s="60"/>
      <c r="D1540" s="60"/>
      <c r="E1540" s="4"/>
      <c r="F1540" s="75"/>
      <c r="G1540" s="4"/>
      <c r="H1540" s="9"/>
      <c r="I1540" s="9"/>
      <c r="J1540" s="9"/>
      <c r="K1540" s="9"/>
      <c r="L1540" s="9"/>
      <c r="M1540" s="9"/>
    </row>
    <row r="1541" spans="1:13" x14ac:dyDescent="0.55000000000000004">
      <c r="A1541" s="4"/>
      <c r="B1541" s="60"/>
      <c r="C1541" s="60"/>
      <c r="D1541" s="60"/>
      <c r="E1541" s="4"/>
      <c r="F1541" s="75"/>
      <c r="G1541" s="4"/>
      <c r="H1541" s="9"/>
      <c r="I1541" s="9"/>
      <c r="J1541" s="9"/>
      <c r="K1541" s="9"/>
      <c r="L1541" s="9"/>
      <c r="M1541" s="9"/>
    </row>
    <row r="1542" spans="1:13" x14ac:dyDescent="0.55000000000000004">
      <c r="A1542" s="4"/>
      <c r="B1542" s="60"/>
      <c r="C1542" s="60"/>
      <c r="D1542" s="60"/>
      <c r="E1542" s="4"/>
      <c r="F1542" s="75"/>
      <c r="G1542" s="4"/>
      <c r="H1542" s="9"/>
      <c r="I1542" s="9"/>
      <c r="J1542" s="9"/>
      <c r="K1542" s="9"/>
      <c r="L1542" s="9"/>
      <c r="M1542" s="9"/>
    </row>
    <row r="1543" spans="1:13" x14ac:dyDescent="0.55000000000000004">
      <c r="A1543" s="4"/>
      <c r="B1543" s="60"/>
      <c r="C1543" s="60"/>
      <c r="D1543" s="60"/>
      <c r="E1543" s="4"/>
      <c r="F1543" s="75"/>
      <c r="G1543" s="4"/>
      <c r="H1543" s="9"/>
      <c r="I1543" s="9"/>
      <c r="J1543" s="9"/>
      <c r="K1543" s="9"/>
      <c r="L1543" s="9"/>
      <c r="M1543" s="9"/>
    </row>
    <row r="1544" spans="1:13" x14ac:dyDescent="0.55000000000000004">
      <c r="A1544" s="4"/>
      <c r="B1544" s="60"/>
      <c r="C1544" s="60"/>
      <c r="D1544" s="60"/>
      <c r="E1544" s="4"/>
      <c r="F1544" s="75"/>
      <c r="G1544" s="4"/>
      <c r="H1544" s="9"/>
      <c r="I1544" s="9"/>
      <c r="J1544" s="9"/>
      <c r="K1544" s="9"/>
      <c r="L1544" s="9"/>
      <c r="M1544" s="9"/>
    </row>
    <row r="1545" spans="1:13" x14ac:dyDescent="0.55000000000000004">
      <c r="A1545" s="4"/>
      <c r="B1545" s="60"/>
      <c r="C1545" s="60"/>
      <c r="D1545" s="60"/>
      <c r="E1545" s="4"/>
      <c r="F1545" s="75"/>
      <c r="G1545" s="4"/>
      <c r="H1545" s="9"/>
      <c r="I1545" s="9"/>
      <c r="J1545" s="9"/>
      <c r="K1545" s="9"/>
      <c r="L1545" s="9"/>
      <c r="M1545" s="9"/>
    </row>
    <row r="1546" spans="1:13" x14ac:dyDescent="0.55000000000000004">
      <c r="A1546" s="4"/>
      <c r="B1546" s="60"/>
      <c r="C1546" s="60"/>
      <c r="D1546" s="60"/>
      <c r="E1546" s="4"/>
      <c r="F1546" s="75"/>
      <c r="G1546" s="4"/>
      <c r="H1546" s="9"/>
      <c r="I1546" s="9"/>
      <c r="J1546" s="9"/>
      <c r="K1546" s="9"/>
      <c r="L1546" s="9"/>
      <c r="M1546" s="9"/>
    </row>
    <row r="1547" spans="1:13" x14ac:dyDescent="0.55000000000000004">
      <c r="A1547" s="4"/>
      <c r="B1547" s="60"/>
      <c r="C1547" s="60"/>
      <c r="D1547" s="60"/>
      <c r="E1547" s="4"/>
      <c r="F1547" s="75"/>
      <c r="G1547" s="4"/>
      <c r="H1547" s="9"/>
      <c r="I1547" s="9"/>
      <c r="J1547" s="9"/>
      <c r="K1547" s="9"/>
      <c r="L1547" s="9"/>
      <c r="M1547" s="9"/>
    </row>
    <row r="1548" spans="1:13" x14ac:dyDescent="0.55000000000000004">
      <c r="A1548" s="4"/>
      <c r="B1548" s="60"/>
      <c r="C1548" s="60"/>
      <c r="D1548" s="60"/>
      <c r="E1548" s="4"/>
      <c r="F1548" s="75"/>
      <c r="G1548" s="4"/>
      <c r="H1548" s="9"/>
      <c r="I1548" s="9"/>
      <c r="J1548" s="9"/>
      <c r="K1548" s="9"/>
      <c r="L1548" s="9"/>
      <c r="M1548" s="9"/>
    </row>
    <row r="1549" spans="1:13" x14ac:dyDescent="0.55000000000000004">
      <c r="A1549" s="4"/>
      <c r="B1549" s="60"/>
      <c r="C1549" s="60"/>
      <c r="D1549" s="60"/>
      <c r="E1549" s="4"/>
      <c r="F1549" s="75"/>
      <c r="G1549" s="4"/>
      <c r="H1549" s="9"/>
      <c r="I1549" s="9"/>
      <c r="J1549" s="9"/>
      <c r="K1549" s="9"/>
      <c r="L1549" s="9"/>
      <c r="M1549" s="9"/>
    </row>
    <row r="1550" spans="1:13" x14ac:dyDescent="0.55000000000000004">
      <c r="A1550" s="4"/>
      <c r="B1550" s="60"/>
      <c r="C1550" s="60"/>
      <c r="D1550" s="60"/>
      <c r="E1550" s="4"/>
      <c r="F1550" s="75"/>
      <c r="G1550" s="4"/>
      <c r="H1550" s="9"/>
      <c r="I1550" s="9"/>
      <c r="J1550" s="9"/>
      <c r="K1550" s="9"/>
      <c r="L1550" s="9"/>
      <c r="M1550" s="9"/>
    </row>
    <row r="1551" spans="1:13" x14ac:dyDescent="0.55000000000000004">
      <c r="A1551" s="4"/>
      <c r="B1551" s="60"/>
      <c r="C1551" s="60"/>
      <c r="D1551" s="60"/>
      <c r="E1551" s="4"/>
      <c r="F1551" s="75"/>
      <c r="G1551" s="4"/>
      <c r="H1551" s="9"/>
      <c r="I1551" s="9"/>
      <c r="J1551" s="9"/>
      <c r="K1551" s="9"/>
      <c r="L1551" s="9"/>
      <c r="M1551" s="9"/>
    </row>
    <row r="1552" spans="1:13" x14ac:dyDescent="0.55000000000000004">
      <c r="A1552" s="4"/>
      <c r="B1552" s="60"/>
      <c r="C1552" s="60"/>
      <c r="D1552" s="60"/>
      <c r="E1552" s="4"/>
      <c r="F1552" s="75"/>
      <c r="G1552" s="4"/>
      <c r="H1552" s="9"/>
      <c r="I1552" s="9"/>
      <c r="J1552" s="9"/>
      <c r="K1552" s="9"/>
      <c r="L1552" s="9"/>
      <c r="M1552" s="9"/>
    </row>
    <row r="1553" spans="1:13" x14ac:dyDescent="0.55000000000000004">
      <c r="A1553" s="4"/>
      <c r="B1553" s="60"/>
      <c r="C1553" s="60"/>
      <c r="D1553" s="60"/>
      <c r="E1553" s="4"/>
      <c r="F1553" s="75"/>
      <c r="G1553" s="4"/>
      <c r="H1553" s="9"/>
      <c r="I1553" s="9"/>
      <c r="J1553" s="9"/>
      <c r="K1553" s="9"/>
      <c r="L1553" s="9"/>
      <c r="M1553" s="9"/>
    </row>
    <row r="1554" spans="1:13" x14ac:dyDescent="0.55000000000000004">
      <c r="A1554" s="4"/>
      <c r="B1554" s="60"/>
      <c r="C1554" s="60"/>
      <c r="D1554" s="60"/>
      <c r="E1554" s="4"/>
      <c r="F1554" s="75"/>
      <c r="G1554" s="4"/>
      <c r="H1554" s="9"/>
      <c r="I1554" s="9"/>
      <c r="J1554" s="9"/>
      <c r="K1554" s="9"/>
      <c r="L1554" s="9"/>
      <c r="M1554" s="9"/>
    </row>
    <row r="1555" spans="1:13" x14ac:dyDescent="0.55000000000000004">
      <c r="A1555" s="4"/>
      <c r="B1555" s="60"/>
      <c r="C1555" s="60"/>
      <c r="D1555" s="60"/>
      <c r="E1555" s="4"/>
      <c r="F1555" s="75"/>
      <c r="G1555" s="4"/>
      <c r="H1555" s="9"/>
      <c r="I1555" s="9"/>
      <c r="J1555" s="9"/>
      <c r="K1555" s="9"/>
      <c r="L1555" s="9"/>
      <c r="M1555" s="9"/>
    </row>
    <row r="1556" spans="1:13" x14ac:dyDescent="0.55000000000000004">
      <c r="A1556" s="4"/>
      <c r="B1556" s="60"/>
      <c r="C1556" s="60"/>
      <c r="D1556" s="60"/>
      <c r="E1556" s="4"/>
      <c r="F1556" s="75"/>
      <c r="G1556" s="4"/>
      <c r="H1556" s="9"/>
      <c r="I1556" s="9"/>
      <c r="J1556" s="9"/>
      <c r="K1556" s="9"/>
      <c r="L1556" s="9"/>
      <c r="M1556" s="9"/>
    </row>
    <row r="1557" spans="1:13" x14ac:dyDescent="0.55000000000000004">
      <c r="A1557" s="4"/>
      <c r="B1557" s="60"/>
      <c r="C1557" s="60"/>
      <c r="D1557" s="60"/>
      <c r="E1557" s="4"/>
      <c r="F1557" s="75"/>
      <c r="G1557" s="4"/>
      <c r="H1557" s="9"/>
      <c r="I1557" s="9"/>
      <c r="J1557" s="9"/>
      <c r="K1557" s="9"/>
      <c r="L1557" s="9"/>
      <c r="M1557" s="9"/>
    </row>
    <row r="1558" spans="1:13" x14ac:dyDescent="0.55000000000000004">
      <c r="A1558" s="4"/>
      <c r="B1558" s="60"/>
      <c r="C1558" s="60"/>
      <c r="D1558" s="60"/>
      <c r="E1558" s="4"/>
      <c r="F1558" s="75"/>
      <c r="G1558" s="4"/>
      <c r="H1558" s="9"/>
      <c r="I1558" s="9"/>
      <c r="J1558" s="9"/>
      <c r="K1558" s="9"/>
      <c r="L1558" s="9"/>
      <c r="M1558" s="9"/>
    </row>
    <row r="1559" spans="1:13" x14ac:dyDescent="0.55000000000000004">
      <c r="A1559" s="4"/>
      <c r="B1559" s="60"/>
      <c r="C1559" s="60"/>
      <c r="D1559" s="60"/>
      <c r="E1559" s="4"/>
      <c r="F1559" s="75"/>
      <c r="G1559" s="4"/>
      <c r="H1559" s="9"/>
      <c r="I1559" s="9"/>
      <c r="J1559" s="9"/>
      <c r="K1559" s="9"/>
      <c r="L1559" s="9"/>
      <c r="M1559" s="9"/>
    </row>
    <row r="1560" spans="1:13" x14ac:dyDescent="0.55000000000000004">
      <c r="A1560" s="4"/>
      <c r="B1560" s="60"/>
      <c r="C1560" s="60"/>
      <c r="D1560" s="60"/>
      <c r="E1560" s="4"/>
      <c r="F1560" s="75"/>
      <c r="G1560" s="4"/>
      <c r="H1560" s="9"/>
      <c r="I1560" s="9"/>
      <c r="J1560" s="9"/>
      <c r="K1560" s="9"/>
      <c r="L1560" s="9"/>
      <c r="M1560" s="9"/>
    </row>
    <row r="1561" spans="1:13" x14ac:dyDescent="0.55000000000000004">
      <c r="A1561" s="4"/>
      <c r="B1561" s="60"/>
      <c r="C1561" s="60"/>
      <c r="D1561" s="60"/>
      <c r="E1561" s="4"/>
      <c r="F1561" s="75"/>
      <c r="G1561" s="4"/>
      <c r="H1561" s="9"/>
      <c r="I1561" s="9"/>
      <c r="J1561" s="9"/>
      <c r="K1561" s="9"/>
      <c r="L1561" s="9"/>
      <c r="M1561" s="9"/>
    </row>
    <row r="1562" spans="1:13" x14ac:dyDescent="0.55000000000000004">
      <c r="A1562" s="4"/>
      <c r="B1562" s="60"/>
      <c r="C1562" s="60"/>
      <c r="D1562" s="60"/>
      <c r="E1562" s="4"/>
      <c r="F1562" s="75"/>
      <c r="G1562" s="4"/>
      <c r="H1562" s="9"/>
      <c r="I1562" s="9"/>
      <c r="J1562" s="9"/>
      <c r="K1562" s="9"/>
      <c r="L1562" s="9"/>
      <c r="M1562" s="9"/>
    </row>
    <row r="1563" spans="1:13" x14ac:dyDescent="0.55000000000000004">
      <c r="A1563" s="4"/>
      <c r="B1563" s="60"/>
      <c r="C1563" s="60"/>
      <c r="D1563" s="60"/>
      <c r="E1563" s="75"/>
      <c r="F1563" s="75"/>
      <c r="G1563" s="4"/>
      <c r="H1563" s="9"/>
      <c r="I1563" s="9"/>
      <c r="J1563" s="9"/>
      <c r="K1563" s="9"/>
      <c r="L1563" s="9"/>
      <c r="M1563" s="9"/>
    </row>
    <row r="1564" spans="1:13" x14ac:dyDescent="0.55000000000000004">
      <c r="A1564" s="4"/>
      <c r="B1564" s="60"/>
      <c r="C1564" s="60"/>
      <c r="D1564" s="60"/>
      <c r="E1564" s="75"/>
      <c r="F1564" s="75"/>
      <c r="G1564" s="4"/>
      <c r="H1564" s="9"/>
      <c r="I1564" s="9"/>
      <c r="J1564" s="9"/>
      <c r="K1564" s="9"/>
      <c r="L1564" s="9"/>
      <c r="M1564" s="9"/>
    </row>
    <row r="1565" spans="1:13" x14ac:dyDescent="0.55000000000000004">
      <c r="A1565" s="4"/>
      <c r="B1565" s="60"/>
      <c r="C1565" s="60"/>
      <c r="D1565" s="60"/>
      <c r="E1565" s="75"/>
      <c r="F1565" s="75"/>
      <c r="G1565" s="4"/>
      <c r="H1565" s="9"/>
      <c r="I1565" s="9"/>
      <c r="J1565" s="9"/>
      <c r="K1565" s="9"/>
      <c r="L1565" s="9"/>
      <c r="M1565" s="9"/>
    </row>
    <row r="1566" spans="1:13" x14ac:dyDescent="0.55000000000000004">
      <c r="A1566" s="4"/>
      <c r="B1566" s="60"/>
      <c r="C1566" s="60"/>
      <c r="D1566" s="60"/>
      <c r="E1566" s="75"/>
      <c r="F1566" s="75"/>
      <c r="G1566" s="4"/>
      <c r="H1566" s="9"/>
      <c r="I1566" s="9"/>
      <c r="J1566" s="9"/>
      <c r="K1566" s="9"/>
      <c r="L1566" s="9"/>
      <c r="M1566" s="9"/>
    </row>
    <row r="1567" spans="1:13" x14ac:dyDescent="0.55000000000000004">
      <c r="A1567" s="4"/>
      <c r="B1567" s="60"/>
      <c r="C1567" s="60"/>
      <c r="D1567" s="60"/>
      <c r="E1567" s="75"/>
      <c r="F1567" s="75"/>
      <c r="G1567" s="4"/>
      <c r="H1567" s="9"/>
      <c r="I1567" s="9"/>
      <c r="J1567" s="9"/>
      <c r="K1567" s="9"/>
      <c r="L1567" s="9"/>
      <c r="M1567" s="9"/>
    </row>
    <row r="1568" spans="1:13" x14ac:dyDescent="0.55000000000000004">
      <c r="A1568" s="4"/>
      <c r="B1568" s="60"/>
      <c r="C1568" s="60"/>
      <c r="D1568" s="60"/>
      <c r="E1568" s="75"/>
      <c r="F1568" s="75"/>
      <c r="G1568" s="4"/>
      <c r="H1568" s="9"/>
      <c r="I1568" s="9"/>
      <c r="J1568" s="9"/>
      <c r="K1568" s="9"/>
      <c r="L1568" s="9"/>
      <c r="M1568" s="9"/>
    </row>
    <row r="1569" spans="1:13" x14ac:dyDescent="0.55000000000000004">
      <c r="A1569" s="4"/>
      <c r="B1569" s="60"/>
      <c r="C1569" s="60"/>
      <c r="D1569" s="60"/>
      <c r="E1569" s="75"/>
      <c r="F1569" s="75"/>
      <c r="G1569" s="4"/>
      <c r="H1569" s="9"/>
      <c r="I1569" s="9"/>
      <c r="J1569" s="9"/>
      <c r="K1569" s="9"/>
      <c r="L1569" s="9"/>
      <c r="M1569" s="9"/>
    </row>
    <row r="1570" spans="1:13" x14ac:dyDescent="0.55000000000000004">
      <c r="A1570" s="4"/>
      <c r="B1570" s="60"/>
      <c r="C1570" s="60"/>
      <c r="D1570" s="60"/>
      <c r="E1570" s="75"/>
      <c r="F1570" s="75"/>
      <c r="G1570" s="4"/>
      <c r="H1570" s="9"/>
      <c r="I1570" s="9"/>
      <c r="J1570" s="9"/>
      <c r="K1570" s="9"/>
      <c r="L1570" s="9"/>
      <c r="M1570" s="9"/>
    </row>
    <row r="1571" spans="1:13" x14ac:dyDescent="0.55000000000000004">
      <c r="A1571" s="4"/>
      <c r="B1571" s="60"/>
      <c r="C1571" s="60"/>
      <c r="D1571" s="60"/>
      <c r="E1571" s="75"/>
      <c r="F1571" s="75"/>
      <c r="G1571" s="4"/>
      <c r="H1571" s="9"/>
      <c r="I1571" s="9"/>
      <c r="J1571" s="9"/>
      <c r="K1571" s="9"/>
      <c r="L1571" s="9"/>
      <c r="M1571" s="9"/>
    </row>
    <row r="1572" spans="1:13" x14ac:dyDescent="0.55000000000000004">
      <c r="A1572" s="4"/>
      <c r="B1572" s="60"/>
      <c r="C1572" s="60"/>
      <c r="D1572" s="60"/>
      <c r="E1572" s="75"/>
      <c r="F1572" s="75"/>
      <c r="G1572" s="4"/>
      <c r="H1572" s="9"/>
      <c r="I1572" s="9"/>
      <c r="J1572" s="9"/>
      <c r="K1572" s="9"/>
      <c r="L1572" s="9"/>
      <c r="M1572" s="9"/>
    </row>
    <row r="1573" spans="1:13" x14ac:dyDescent="0.55000000000000004">
      <c r="A1573" s="4"/>
      <c r="B1573" s="60"/>
      <c r="C1573" s="60"/>
      <c r="D1573" s="60"/>
      <c r="E1573" s="4"/>
      <c r="F1573" s="75"/>
      <c r="G1573" s="4"/>
      <c r="H1573" s="9"/>
      <c r="I1573" s="9"/>
      <c r="J1573" s="9"/>
      <c r="K1573" s="9"/>
      <c r="L1573" s="9"/>
      <c r="M1573" s="9"/>
    </row>
    <row r="1574" spans="1:13" x14ac:dyDescent="0.55000000000000004">
      <c r="A1574" s="4"/>
      <c r="B1574" s="60"/>
      <c r="C1574" s="60"/>
      <c r="D1574" s="60"/>
      <c r="E1574" s="4"/>
      <c r="F1574" s="75"/>
      <c r="G1574" s="4"/>
      <c r="H1574" s="9"/>
      <c r="I1574" s="9"/>
      <c r="J1574" s="9"/>
      <c r="K1574" s="9"/>
      <c r="L1574" s="9"/>
      <c r="M1574" s="9"/>
    </row>
    <row r="1587" spans="1:13" x14ac:dyDescent="0.55000000000000004">
      <c r="A1587" s="4"/>
      <c r="B1587" s="60"/>
      <c r="C1587" s="60"/>
      <c r="D1587" s="60"/>
      <c r="E1587" s="4"/>
      <c r="F1587" s="75"/>
      <c r="G1587" s="4"/>
      <c r="H1587" s="9"/>
      <c r="I1587" s="9"/>
      <c r="J1587" s="9"/>
      <c r="K1587" s="9"/>
      <c r="L1587" s="9"/>
      <c r="M1587" s="9"/>
    </row>
    <row r="1588" spans="1:13" x14ac:dyDescent="0.55000000000000004">
      <c r="A1588" s="4"/>
      <c r="B1588" s="60"/>
      <c r="C1588" s="60"/>
      <c r="D1588" s="60"/>
      <c r="E1588" s="4"/>
      <c r="F1588" s="75"/>
      <c r="G1588" s="4"/>
      <c r="H1588" s="9"/>
      <c r="I1588" s="9"/>
      <c r="J1588" s="9"/>
      <c r="K1588" s="9"/>
      <c r="L1588" s="9"/>
      <c r="M1588" s="9"/>
    </row>
    <row r="1589" spans="1:13" x14ac:dyDescent="0.55000000000000004">
      <c r="A1589" s="4"/>
      <c r="B1589" s="60"/>
      <c r="C1589" s="60"/>
      <c r="D1589" s="60"/>
      <c r="E1589" s="4"/>
      <c r="F1589" s="75"/>
      <c r="G1589" s="4"/>
      <c r="H1589" s="9"/>
      <c r="I1589" s="9"/>
      <c r="J1589" s="9"/>
      <c r="K1589" s="9"/>
      <c r="L1589" s="9"/>
      <c r="M1589" s="9"/>
    </row>
    <row r="1590" spans="1:13" x14ac:dyDescent="0.55000000000000004">
      <c r="A1590" s="4"/>
      <c r="B1590" s="60"/>
      <c r="C1590" s="60"/>
      <c r="D1590" s="60"/>
      <c r="E1590" s="4"/>
      <c r="F1590" s="75"/>
      <c r="G1590" s="4"/>
      <c r="H1590" s="9"/>
      <c r="I1590" s="9"/>
      <c r="J1590" s="9"/>
      <c r="K1590" s="9"/>
      <c r="L1590" s="9"/>
      <c r="M1590" s="9"/>
    </row>
    <row r="1591" spans="1:13" x14ac:dyDescent="0.55000000000000004">
      <c r="A1591" s="4"/>
      <c r="B1591" s="60"/>
      <c r="C1591" s="60"/>
      <c r="D1591" s="60"/>
      <c r="E1591" s="4"/>
      <c r="F1591" s="75"/>
      <c r="G1591" s="4"/>
      <c r="H1591" s="9"/>
      <c r="I1591" s="9"/>
      <c r="J1591" s="9"/>
      <c r="K1591" s="9"/>
      <c r="L1591" s="9"/>
      <c r="M1591" s="9"/>
    </row>
    <row r="1592" spans="1:13" x14ac:dyDescent="0.55000000000000004">
      <c r="A1592" s="4"/>
      <c r="B1592" s="60"/>
      <c r="C1592" s="60"/>
      <c r="D1592" s="60"/>
      <c r="E1592" s="4"/>
      <c r="F1592" s="75"/>
      <c r="G1592" s="4"/>
      <c r="H1592" s="9"/>
      <c r="I1592" s="9"/>
      <c r="J1592" s="9"/>
      <c r="K1592" s="9"/>
      <c r="L1592" s="9"/>
      <c r="M1592" s="9"/>
    </row>
    <row r="1593" spans="1:13" x14ac:dyDescent="0.55000000000000004">
      <c r="A1593" s="4"/>
      <c r="B1593" s="60"/>
      <c r="C1593" s="60"/>
      <c r="D1593" s="60"/>
      <c r="E1593" s="4"/>
      <c r="F1593" s="75"/>
      <c r="G1593" s="4"/>
      <c r="H1593" s="9"/>
      <c r="I1593" s="9"/>
      <c r="J1593" s="9"/>
      <c r="K1593" s="9"/>
      <c r="L1593" s="9"/>
      <c r="M1593" s="9"/>
    </row>
    <row r="1594" spans="1:13" x14ac:dyDescent="0.55000000000000004">
      <c r="A1594" s="4"/>
      <c r="B1594" s="60"/>
      <c r="C1594" s="60"/>
      <c r="D1594" s="60"/>
      <c r="E1594" s="4"/>
      <c r="F1594" s="75"/>
      <c r="G1594" s="4"/>
      <c r="H1594" s="9"/>
      <c r="I1594" s="9"/>
      <c r="J1594" s="9"/>
      <c r="K1594" s="9"/>
      <c r="L1594" s="9"/>
      <c r="M1594" s="9"/>
    </row>
    <row r="1595" spans="1:13" x14ac:dyDescent="0.55000000000000004">
      <c r="A1595" s="4"/>
      <c r="B1595" s="60"/>
      <c r="C1595" s="60"/>
      <c r="D1595" s="60"/>
      <c r="E1595" s="4"/>
      <c r="F1595" s="75"/>
      <c r="G1595" s="4"/>
      <c r="H1595" s="9"/>
      <c r="I1595" s="9"/>
      <c r="J1595" s="9"/>
      <c r="K1595" s="9"/>
      <c r="L1595" s="9"/>
      <c r="M1595" s="9"/>
    </row>
    <row r="1596" spans="1:13" x14ac:dyDescent="0.55000000000000004">
      <c r="A1596" s="4"/>
      <c r="B1596" s="60"/>
      <c r="C1596" s="60"/>
      <c r="D1596" s="60"/>
      <c r="E1596" s="4"/>
      <c r="F1596" s="75"/>
      <c r="G1596" s="4"/>
      <c r="H1596" s="9"/>
      <c r="I1596" s="9"/>
      <c r="J1596" s="9"/>
      <c r="K1596" s="9"/>
      <c r="L1596" s="9"/>
      <c r="M1596" s="9"/>
    </row>
    <row r="1597" spans="1:13" x14ac:dyDescent="0.55000000000000004">
      <c r="A1597" s="4"/>
      <c r="B1597" s="60"/>
      <c r="C1597" s="60"/>
      <c r="D1597" s="60"/>
      <c r="E1597" s="4"/>
      <c r="F1597" s="75"/>
      <c r="G1597" s="4"/>
      <c r="H1597" s="9"/>
      <c r="I1597" s="9"/>
      <c r="J1597" s="9"/>
      <c r="K1597" s="9"/>
      <c r="L1597" s="9"/>
      <c r="M1597" s="9"/>
    </row>
    <row r="1598" spans="1:13" x14ac:dyDescent="0.55000000000000004">
      <c r="A1598" s="4"/>
      <c r="B1598" s="60"/>
      <c r="C1598" s="60"/>
      <c r="D1598" s="60"/>
      <c r="E1598" s="4"/>
      <c r="F1598" s="75"/>
      <c r="G1598" s="4"/>
      <c r="H1598" s="9"/>
      <c r="I1598" s="9"/>
      <c r="J1598" s="9"/>
      <c r="K1598" s="9"/>
      <c r="L1598" s="9"/>
      <c r="M1598" s="9"/>
    </row>
    <row r="1623" spans="1:13" x14ac:dyDescent="0.55000000000000004">
      <c r="A1623" s="4"/>
      <c r="B1623" s="60"/>
      <c r="C1623" s="60"/>
      <c r="D1623" s="60"/>
      <c r="E1623" s="4"/>
      <c r="F1623" s="75"/>
      <c r="G1623" s="4"/>
      <c r="H1623" s="9"/>
      <c r="I1623" s="9"/>
      <c r="J1623" s="9"/>
      <c r="K1623" s="9"/>
      <c r="L1623" s="9"/>
      <c r="M1623" s="9"/>
    </row>
    <row r="1624" spans="1:13" x14ac:dyDescent="0.55000000000000004">
      <c r="A1624" s="4"/>
      <c r="B1624" s="60"/>
      <c r="C1624" s="60"/>
      <c r="D1624" s="60"/>
      <c r="E1624" s="4"/>
      <c r="F1624" s="75"/>
      <c r="G1624" s="4"/>
      <c r="H1624" s="9"/>
      <c r="I1624" s="9"/>
      <c r="J1624" s="9"/>
      <c r="K1624" s="9"/>
      <c r="L1624" s="9"/>
      <c r="M1624" s="9"/>
    </row>
    <row r="1625" spans="1:13" x14ac:dyDescent="0.55000000000000004">
      <c r="A1625" s="4"/>
      <c r="B1625" s="60"/>
      <c r="C1625" s="60"/>
      <c r="D1625" s="60"/>
      <c r="E1625" s="4"/>
      <c r="F1625" s="75"/>
      <c r="G1625" s="4"/>
      <c r="H1625" s="9"/>
      <c r="I1625" s="9"/>
      <c r="J1625" s="9"/>
      <c r="K1625" s="9"/>
      <c r="L1625" s="9"/>
      <c r="M1625" s="9"/>
    </row>
    <row r="1626" spans="1:13" x14ac:dyDescent="0.55000000000000004">
      <c r="A1626" s="4"/>
      <c r="B1626" s="60"/>
      <c r="C1626" s="60"/>
      <c r="D1626" s="60"/>
      <c r="E1626" s="4"/>
      <c r="F1626" s="75"/>
      <c r="G1626" s="4"/>
      <c r="H1626" s="9"/>
      <c r="I1626" s="9"/>
      <c r="J1626" s="9"/>
      <c r="K1626" s="9"/>
      <c r="L1626" s="9"/>
      <c r="M1626" s="9"/>
    </row>
    <row r="1627" spans="1:13" x14ac:dyDescent="0.55000000000000004">
      <c r="A1627" s="4"/>
      <c r="B1627" s="60"/>
      <c r="C1627" s="60"/>
      <c r="D1627" s="60"/>
      <c r="E1627" s="4"/>
      <c r="F1627" s="75"/>
      <c r="G1627" s="4"/>
      <c r="H1627" s="9"/>
      <c r="I1627" s="9"/>
      <c r="J1627" s="9"/>
      <c r="K1627" s="9"/>
      <c r="L1627" s="9"/>
      <c r="M1627" s="9"/>
    </row>
    <row r="1628" spans="1:13" x14ac:dyDescent="0.55000000000000004">
      <c r="A1628" s="4"/>
      <c r="B1628" s="60"/>
      <c r="C1628" s="60"/>
      <c r="D1628" s="60"/>
      <c r="E1628" s="4"/>
      <c r="F1628" s="75"/>
      <c r="G1628" s="4"/>
      <c r="H1628" s="9"/>
      <c r="I1628" s="9"/>
      <c r="J1628" s="9"/>
      <c r="K1628" s="9"/>
      <c r="L1628" s="9"/>
      <c r="M1628" s="9"/>
    </row>
    <row r="1629" spans="1:13" x14ac:dyDescent="0.55000000000000004">
      <c r="A1629" s="4"/>
      <c r="B1629" s="60"/>
      <c r="C1629" s="60"/>
      <c r="D1629" s="60"/>
      <c r="E1629" s="4"/>
      <c r="F1629" s="75"/>
      <c r="G1629" s="4"/>
      <c r="H1629" s="9"/>
      <c r="I1629" s="9"/>
      <c r="J1629" s="9"/>
      <c r="K1629" s="9"/>
      <c r="L1629" s="9"/>
      <c r="M1629" s="9"/>
    </row>
    <row r="1630" spans="1:13" x14ac:dyDescent="0.55000000000000004">
      <c r="A1630" s="4"/>
      <c r="B1630" s="60"/>
      <c r="C1630" s="60"/>
      <c r="D1630" s="60"/>
      <c r="E1630" s="4"/>
      <c r="F1630" s="75"/>
      <c r="G1630" s="4"/>
      <c r="H1630" s="9"/>
      <c r="I1630" s="9"/>
      <c r="J1630" s="9"/>
      <c r="K1630" s="9"/>
      <c r="L1630" s="9"/>
      <c r="M1630" s="9"/>
    </row>
    <row r="1631" spans="1:13" x14ac:dyDescent="0.55000000000000004">
      <c r="A1631" s="4"/>
      <c r="B1631" s="60"/>
      <c r="C1631" s="60"/>
      <c r="D1631" s="60"/>
      <c r="E1631" s="4"/>
      <c r="F1631" s="75"/>
      <c r="G1631" s="4"/>
      <c r="H1631" s="9"/>
      <c r="I1631" s="9"/>
      <c r="J1631" s="9"/>
      <c r="K1631" s="9"/>
      <c r="L1631" s="9"/>
      <c r="M1631" s="9"/>
    </row>
    <row r="1632" spans="1:13" x14ac:dyDescent="0.55000000000000004">
      <c r="A1632" s="4"/>
      <c r="B1632" s="60"/>
      <c r="C1632" s="60"/>
      <c r="D1632" s="60"/>
      <c r="E1632" s="4"/>
      <c r="F1632" s="75"/>
      <c r="G1632" s="4"/>
      <c r="H1632" s="9"/>
      <c r="I1632" s="9"/>
      <c r="J1632" s="9"/>
      <c r="K1632" s="9"/>
      <c r="L1632" s="9"/>
      <c r="M1632" s="9"/>
    </row>
    <row r="1633" spans="1:13" x14ac:dyDescent="0.55000000000000004">
      <c r="A1633" s="4"/>
      <c r="B1633" s="60"/>
      <c r="C1633" s="60"/>
      <c r="D1633" s="60"/>
      <c r="E1633" s="4"/>
      <c r="F1633" s="75"/>
      <c r="G1633" s="4"/>
      <c r="H1633" s="9"/>
      <c r="I1633" s="9"/>
      <c r="J1633" s="9"/>
      <c r="K1633" s="9"/>
      <c r="L1633" s="9"/>
      <c r="M1633" s="9"/>
    </row>
    <row r="1634" spans="1:13" x14ac:dyDescent="0.55000000000000004">
      <c r="A1634" s="4"/>
      <c r="B1634" s="60"/>
      <c r="C1634" s="60"/>
      <c r="D1634" s="60"/>
      <c r="E1634" s="4"/>
      <c r="F1634" s="75"/>
      <c r="G1634" s="4"/>
      <c r="H1634" s="9"/>
      <c r="I1634" s="9"/>
      <c r="J1634" s="9"/>
      <c r="K1634" s="9"/>
      <c r="L1634" s="9"/>
      <c r="M1634" s="9"/>
    </row>
    <row r="1647" spans="1:13" x14ac:dyDescent="0.55000000000000004">
      <c r="A1647" s="4"/>
      <c r="B1647" s="60"/>
      <c r="C1647" s="60"/>
      <c r="D1647" s="60"/>
      <c r="E1647" s="4"/>
      <c r="F1647" s="75"/>
      <c r="G1647" s="4"/>
      <c r="H1647" s="9"/>
      <c r="I1647" s="9"/>
      <c r="J1647" s="9"/>
      <c r="K1647" s="9"/>
      <c r="L1647" s="9"/>
      <c r="M1647" s="9"/>
    </row>
    <row r="1648" spans="1:13" x14ac:dyDescent="0.55000000000000004">
      <c r="A1648" s="4"/>
      <c r="B1648" s="60"/>
      <c r="C1648" s="60"/>
      <c r="D1648" s="60"/>
      <c r="E1648" s="4"/>
      <c r="F1648" s="75"/>
      <c r="G1648" s="4"/>
      <c r="H1648" s="9"/>
      <c r="I1648" s="9"/>
      <c r="J1648" s="9"/>
      <c r="K1648" s="9"/>
      <c r="L1648" s="9"/>
      <c r="M1648" s="9"/>
    </row>
    <row r="1649" spans="1:13" x14ac:dyDescent="0.55000000000000004">
      <c r="A1649" s="4"/>
      <c r="B1649" s="60"/>
      <c r="C1649" s="60"/>
      <c r="D1649" s="60"/>
      <c r="E1649" s="4"/>
      <c r="F1649" s="75"/>
      <c r="G1649" s="4"/>
      <c r="H1649" s="9"/>
      <c r="I1649" s="9"/>
      <c r="J1649" s="9"/>
      <c r="K1649" s="9"/>
      <c r="L1649" s="9"/>
      <c r="M1649" s="9"/>
    </row>
    <row r="1650" spans="1:13" x14ac:dyDescent="0.55000000000000004">
      <c r="A1650" s="4"/>
      <c r="B1650" s="60"/>
      <c r="C1650" s="60"/>
      <c r="D1650" s="60"/>
      <c r="E1650" s="4"/>
      <c r="F1650" s="75"/>
      <c r="G1650" s="4"/>
      <c r="H1650" s="9"/>
      <c r="I1650" s="9"/>
      <c r="J1650" s="9"/>
      <c r="K1650" s="9"/>
      <c r="L1650" s="9"/>
      <c r="M1650" s="9"/>
    </row>
    <row r="1651" spans="1:13" x14ac:dyDescent="0.55000000000000004">
      <c r="A1651" s="4"/>
      <c r="B1651" s="60"/>
      <c r="C1651" s="60"/>
      <c r="D1651" s="60"/>
      <c r="E1651" s="4"/>
      <c r="F1651" s="75"/>
      <c r="G1651" s="4"/>
      <c r="H1651" s="9"/>
      <c r="I1651" s="9"/>
      <c r="J1651" s="9"/>
      <c r="K1651" s="9"/>
      <c r="L1651" s="9"/>
      <c r="M1651" s="9"/>
    </row>
    <row r="1652" spans="1:13" x14ac:dyDescent="0.55000000000000004">
      <c r="A1652" s="4"/>
      <c r="B1652" s="60"/>
      <c r="C1652" s="60"/>
      <c r="D1652" s="60"/>
      <c r="E1652" s="4"/>
      <c r="F1652" s="75"/>
      <c r="G1652" s="4"/>
      <c r="H1652" s="9"/>
      <c r="I1652" s="9"/>
      <c r="J1652" s="9"/>
      <c r="K1652" s="9"/>
      <c r="L1652" s="9"/>
      <c r="M1652" s="9"/>
    </row>
    <row r="1653" spans="1:13" x14ac:dyDescent="0.55000000000000004">
      <c r="A1653" s="4"/>
      <c r="B1653" s="60"/>
      <c r="C1653" s="60"/>
      <c r="D1653" s="60"/>
      <c r="E1653" s="4"/>
      <c r="F1653" s="75"/>
      <c r="G1653" s="4"/>
      <c r="H1653" s="9"/>
      <c r="I1653" s="9"/>
      <c r="J1653" s="9"/>
      <c r="K1653" s="9"/>
      <c r="L1653" s="9"/>
      <c r="M1653" s="9"/>
    </row>
    <row r="1654" spans="1:13" x14ac:dyDescent="0.55000000000000004">
      <c r="A1654" s="4"/>
      <c r="B1654" s="60"/>
      <c r="C1654" s="60"/>
      <c r="D1654" s="60"/>
      <c r="E1654" s="4"/>
      <c r="F1654" s="75"/>
      <c r="G1654" s="4"/>
      <c r="H1654" s="9"/>
      <c r="I1654" s="9"/>
      <c r="J1654" s="9"/>
      <c r="K1654" s="9"/>
      <c r="L1654" s="9"/>
      <c r="M1654" s="9"/>
    </row>
    <row r="1655" spans="1:13" x14ac:dyDescent="0.55000000000000004">
      <c r="A1655" s="4"/>
      <c r="B1655" s="60"/>
      <c r="C1655" s="60"/>
      <c r="D1655" s="60"/>
      <c r="E1655" s="4"/>
      <c r="F1655" s="75"/>
      <c r="G1655" s="4"/>
      <c r="H1655" s="9"/>
      <c r="I1655" s="9"/>
      <c r="J1655" s="9"/>
      <c r="K1655" s="9"/>
      <c r="L1655" s="9"/>
      <c r="M1655" s="9"/>
    </row>
    <row r="1656" spans="1:13" x14ac:dyDescent="0.55000000000000004">
      <c r="A1656" s="4"/>
      <c r="B1656" s="60"/>
      <c r="C1656" s="60"/>
      <c r="D1656" s="60"/>
      <c r="E1656" s="4"/>
      <c r="F1656" s="75"/>
      <c r="G1656" s="4"/>
      <c r="H1656" s="9"/>
      <c r="I1656" s="9"/>
      <c r="J1656" s="9"/>
      <c r="K1656" s="9"/>
      <c r="L1656" s="9"/>
      <c r="M1656" s="9"/>
    </row>
    <row r="1657" spans="1:13" x14ac:dyDescent="0.55000000000000004">
      <c r="A1657" s="4"/>
      <c r="B1657" s="60"/>
      <c r="C1657" s="60"/>
      <c r="D1657" s="60"/>
      <c r="E1657" s="4"/>
      <c r="F1657" s="75"/>
      <c r="G1657" s="4"/>
      <c r="H1657" s="9"/>
      <c r="I1657" s="9"/>
      <c r="J1657" s="9"/>
      <c r="K1657" s="9"/>
      <c r="L1657" s="9"/>
      <c r="M1657" s="9"/>
    </row>
    <row r="1658" spans="1:13" x14ac:dyDescent="0.55000000000000004">
      <c r="A1658" s="4"/>
      <c r="B1658" s="60"/>
      <c r="C1658" s="60"/>
      <c r="D1658" s="60"/>
      <c r="E1658" s="4"/>
      <c r="F1658" s="75"/>
      <c r="G1658" s="4"/>
      <c r="H1658" s="9"/>
      <c r="I1658" s="9"/>
      <c r="J1658" s="9"/>
      <c r="K1658" s="9"/>
      <c r="L1658" s="9"/>
      <c r="M1658" s="9"/>
    </row>
    <row r="1659" spans="1:13" x14ac:dyDescent="0.55000000000000004">
      <c r="A1659" s="4"/>
      <c r="B1659" s="60"/>
      <c r="C1659" s="60"/>
      <c r="D1659" s="60"/>
      <c r="E1659" s="4"/>
      <c r="F1659" s="75"/>
      <c r="G1659" s="4"/>
      <c r="H1659" s="9"/>
      <c r="I1659" s="9"/>
      <c r="J1659" s="9"/>
      <c r="K1659" s="9"/>
      <c r="L1659" s="9"/>
      <c r="M1659" s="9"/>
    </row>
    <row r="1660" spans="1:13" x14ac:dyDescent="0.55000000000000004">
      <c r="A1660" s="4"/>
      <c r="B1660" s="60"/>
      <c r="C1660" s="60"/>
      <c r="D1660" s="60"/>
      <c r="E1660" s="4"/>
      <c r="F1660" s="75"/>
      <c r="G1660" s="4"/>
      <c r="H1660" s="9"/>
      <c r="I1660" s="9"/>
      <c r="J1660" s="9"/>
      <c r="K1660" s="9"/>
      <c r="L1660" s="9"/>
      <c r="M1660" s="9"/>
    </row>
    <row r="1661" spans="1:13" x14ac:dyDescent="0.55000000000000004">
      <c r="A1661" s="4"/>
      <c r="B1661" s="60"/>
      <c r="C1661" s="60"/>
      <c r="D1661" s="60"/>
      <c r="E1661" s="4"/>
      <c r="F1661" s="75"/>
      <c r="G1661" s="4"/>
      <c r="H1661" s="9"/>
      <c r="I1661" s="9"/>
      <c r="J1661" s="9"/>
      <c r="K1661" s="9"/>
      <c r="L1661" s="9"/>
      <c r="M1661" s="9"/>
    </row>
    <row r="1662" spans="1:13" x14ac:dyDescent="0.55000000000000004">
      <c r="A1662" s="4"/>
      <c r="B1662" s="60"/>
      <c r="C1662" s="60"/>
      <c r="D1662" s="60"/>
      <c r="E1662" s="4"/>
      <c r="F1662" s="75"/>
      <c r="G1662" s="4"/>
      <c r="H1662" s="9"/>
      <c r="I1662" s="9"/>
      <c r="J1662" s="9"/>
      <c r="K1662" s="9"/>
      <c r="L1662" s="9"/>
      <c r="M1662" s="9"/>
    </row>
    <row r="1663" spans="1:13" x14ac:dyDescent="0.55000000000000004">
      <c r="A1663" s="4"/>
      <c r="B1663" s="60"/>
      <c r="C1663" s="60"/>
      <c r="D1663" s="60"/>
      <c r="E1663" s="4"/>
      <c r="F1663" s="75"/>
      <c r="G1663" s="4"/>
      <c r="H1663" s="9"/>
      <c r="I1663" s="9"/>
      <c r="J1663" s="9"/>
      <c r="K1663" s="9"/>
      <c r="L1663" s="9"/>
      <c r="M1663" s="9"/>
    </row>
    <row r="1664" spans="1:13" x14ac:dyDescent="0.55000000000000004">
      <c r="A1664" s="4"/>
      <c r="B1664" s="60"/>
      <c r="C1664" s="60"/>
      <c r="D1664" s="60"/>
      <c r="E1664" s="4"/>
      <c r="F1664" s="75"/>
      <c r="G1664" s="4"/>
      <c r="H1664" s="9"/>
      <c r="I1664" s="9"/>
      <c r="J1664" s="9"/>
      <c r="K1664" s="9"/>
      <c r="L1664" s="9"/>
      <c r="M1664" s="9"/>
    </row>
    <row r="1665" spans="1:13" x14ac:dyDescent="0.55000000000000004">
      <c r="A1665" s="4"/>
      <c r="B1665" s="60"/>
      <c r="C1665" s="60"/>
      <c r="D1665" s="60"/>
      <c r="E1665" s="4"/>
      <c r="F1665" s="75"/>
      <c r="G1665" s="4"/>
      <c r="H1665" s="9"/>
      <c r="I1665" s="9"/>
      <c r="J1665" s="9"/>
      <c r="K1665" s="9"/>
      <c r="L1665" s="9"/>
      <c r="M1665" s="9"/>
    </row>
    <row r="1666" spans="1:13" x14ac:dyDescent="0.55000000000000004">
      <c r="A1666" s="4"/>
      <c r="B1666" s="60"/>
      <c r="C1666" s="60"/>
      <c r="D1666" s="60"/>
      <c r="E1666" s="4"/>
      <c r="F1666" s="75"/>
      <c r="G1666" s="4"/>
      <c r="H1666" s="9"/>
      <c r="I1666" s="9"/>
      <c r="J1666" s="9"/>
      <c r="K1666" s="9"/>
      <c r="L1666" s="9"/>
      <c r="M1666" s="9"/>
    </row>
    <row r="1667" spans="1:13" x14ac:dyDescent="0.55000000000000004">
      <c r="A1667" s="4"/>
      <c r="B1667" s="60"/>
      <c r="C1667" s="60"/>
      <c r="D1667" s="60"/>
      <c r="E1667" s="4"/>
      <c r="F1667" s="75"/>
      <c r="G1667" s="4"/>
      <c r="H1667" s="9"/>
      <c r="I1667" s="9"/>
      <c r="J1667" s="9"/>
      <c r="K1667" s="9"/>
      <c r="L1667" s="9"/>
      <c r="M1667" s="9"/>
    </row>
    <row r="1668" spans="1:13" x14ac:dyDescent="0.55000000000000004">
      <c r="A1668" s="4"/>
      <c r="B1668" s="60"/>
      <c r="C1668" s="60"/>
      <c r="D1668" s="60"/>
      <c r="E1668" s="4"/>
      <c r="F1668" s="75"/>
      <c r="G1668" s="4"/>
      <c r="H1668" s="9"/>
      <c r="I1668" s="9"/>
      <c r="J1668" s="9"/>
      <c r="K1668" s="9"/>
      <c r="L1668" s="9"/>
      <c r="M1668" s="9"/>
    </row>
    <row r="1669" spans="1:13" x14ac:dyDescent="0.55000000000000004">
      <c r="A1669" s="4"/>
      <c r="B1669" s="60"/>
      <c r="C1669" s="60"/>
      <c r="D1669" s="60"/>
      <c r="E1669" s="4"/>
      <c r="F1669" s="75"/>
      <c r="G1669" s="4"/>
      <c r="H1669" s="9"/>
      <c r="I1669" s="9"/>
      <c r="J1669" s="9"/>
      <c r="K1669" s="9"/>
      <c r="L1669" s="9"/>
      <c r="M1669" s="9"/>
    </row>
    <row r="1670" spans="1:13" x14ac:dyDescent="0.55000000000000004">
      <c r="A1670" s="4"/>
      <c r="B1670" s="60"/>
      <c r="C1670" s="60"/>
      <c r="D1670" s="60"/>
      <c r="E1670" s="4"/>
      <c r="F1670" s="75"/>
      <c r="G1670" s="4"/>
      <c r="H1670" s="9"/>
      <c r="I1670" s="9"/>
      <c r="J1670" s="9"/>
      <c r="K1670" s="9"/>
      <c r="L1670" s="9"/>
      <c r="M1670" s="9"/>
    </row>
    <row r="1671" spans="1:13" x14ac:dyDescent="0.55000000000000004">
      <c r="A1671" s="4"/>
      <c r="B1671" s="60"/>
      <c r="C1671" s="60"/>
      <c r="D1671" s="60"/>
      <c r="E1671" s="4"/>
      <c r="F1671" s="75"/>
      <c r="G1671" s="4"/>
      <c r="H1671" s="9"/>
      <c r="I1671" s="9"/>
      <c r="J1671" s="9"/>
      <c r="K1671" s="9"/>
      <c r="L1671" s="9"/>
      <c r="M1671" s="9"/>
    </row>
    <row r="1672" spans="1:13" x14ac:dyDescent="0.55000000000000004">
      <c r="A1672" s="4"/>
      <c r="B1672" s="60"/>
      <c r="C1672" s="60"/>
      <c r="D1672" s="60"/>
      <c r="E1672" s="4"/>
      <c r="F1672" s="75"/>
      <c r="G1672" s="4"/>
      <c r="H1672" s="9"/>
      <c r="I1672" s="9"/>
      <c r="J1672" s="9"/>
      <c r="K1672" s="9"/>
      <c r="L1672" s="9"/>
      <c r="M1672" s="9"/>
    </row>
    <row r="1673" spans="1:13" x14ac:dyDescent="0.55000000000000004">
      <c r="A1673" s="4"/>
      <c r="B1673" s="60"/>
      <c r="C1673" s="60"/>
      <c r="D1673" s="60"/>
      <c r="E1673" s="4"/>
      <c r="F1673" s="75"/>
      <c r="G1673" s="4"/>
      <c r="H1673" s="9"/>
      <c r="I1673" s="9"/>
      <c r="J1673" s="9"/>
      <c r="K1673" s="9"/>
      <c r="L1673" s="9"/>
      <c r="M1673" s="9"/>
    </row>
    <row r="1674" spans="1:13" x14ac:dyDescent="0.55000000000000004">
      <c r="A1674" s="4"/>
      <c r="B1674" s="60"/>
      <c r="C1674" s="60"/>
      <c r="D1674" s="60"/>
      <c r="E1674" s="4"/>
      <c r="F1674" s="75"/>
      <c r="G1674" s="4"/>
      <c r="H1674" s="9"/>
      <c r="I1674" s="9"/>
      <c r="J1674" s="9"/>
      <c r="K1674" s="9"/>
      <c r="L1674" s="9"/>
      <c r="M1674" s="9"/>
    </row>
    <row r="1675" spans="1:13" x14ac:dyDescent="0.55000000000000004">
      <c r="A1675" s="4"/>
      <c r="B1675" s="60"/>
      <c r="C1675" s="60"/>
      <c r="D1675" s="60"/>
      <c r="E1675" s="4"/>
      <c r="F1675" s="75"/>
      <c r="G1675" s="4"/>
      <c r="H1675" s="9"/>
      <c r="I1675" s="9"/>
      <c r="J1675" s="9"/>
      <c r="K1675" s="9"/>
      <c r="L1675" s="9"/>
      <c r="M1675" s="9"/>
    </row>
    <row r="1676" spans="1:13" x14ac:dyDescent="0.55000000000000004">
      <c r="A1676" s="4"/>
      <c r="B1676" s="60"/>
      <c r="C1676" s="60"/>
      <c r="D1676" s="60"/>
      <c r="E1676" s="4"/>
      <c r="F1676" s="75"/>
      <c r="G1676" s="4"/>
      <c r="H1676" s="9"/>
      <c r="I1676" s="9"/>
      <c r="J1676" s="9"/>
      <c r="K1676" s="9"/>
      <c r="L1676" s="9"/>
      <c r="M1676" s="9"/>
    </row>
    <row r="1677" spans="1:13" x14ac:dyDescent="0.55000000000000004">
      <c r="A1677" s="4"/>
      <c r="B1677" s="60"/>
      <c r="C1677" s="60"/>
      <c r="D1677" s="60"/>
      <c r="E1677" s="4"/>
      <c r="F1677" s="75"/>
      <c r="G1677" s="4"/>
      <c r="H1677" s="9"/>
      <c r="I1677" s="9"/>
      <c r="J1677" s="9"/>
      <c r="K1677" s="9"/>
      <c r="L1677" s="9"/>
      <c r="M1677" s="9"/>
    </row>
    <row r="1678" spans="1:13" x14ac:dyDescent="0.55000000000000004">
      <c r="A1678" s="4"/>
      <c r="B1678" s="60"/>
      <c r="C1678" s="60"/>
      <c r="D1678" s="60"/>
      <c r="E1678" s="4"/>
      <c r="F1678" s="75"/>
      <c r="G1678" s="4"/>
      <c r="H1678" s="9"/>
      <c r="I1678" s="9"/>
      <c r="J1678" s="9"/>
      <c r="K1678" s="9"/>
      <c r="L1678" s="9"/>
      <c r="M1678" s="9"/>
    </row>
    <row r="1679" spans="1:13" x14ac:dyDescent="0.55000000000000004">
      <c r="A1679" s="4"/>
      <c r="B1679" s="60"/>
      <c r="C1679" s="60"/>
      <c r="D1679" s="60"/>
      <c r="E1679" s="4"/>
      <c r="F1679" s="75"/>
      <c r="G1679" s="4"/>
      <c r="H1679" s="9"/>
      <c r="I1679" s="9"/>
      <c r="J1679" s="9"/>
      <c r="K1679" s="9"/>
      <c r="L1679" s="9"/>
      <c r="M1679" s="9"/>
    </row>
    <row r="1680" spans="1:13" x14ac:dyDescent="0.55000000000000004">
      <c r="A1680" s="4"/>
      <c r="B1680" s="60"/>
      <c r="C1680" s="60"/>
      <c r="D1680" s="60"/>
      <c r="E1680" s="4"/>
      <c r="F1680" s="75"/>
      <c r="G1680" s="4"/>
      <c r="H1680" s="9"/>
      <c r="I1680" s="9"/>
      <c r="J1680" s="9"/>
      <c r="K1680" s="9"/>
      <c r="L1680" s="9"/>
      <c r="M1680" s="9"/>
    </row>
    <row r="1681" spans="1:13" x14ac:dyDescent="0.55000000000000004">
      <c r="A1681" s="4"/>
      <c r="B1681" s="60"/>
      <c r="C1681" s="60"/>
      <c r="D1681" s="60"/>
      <c r="E1681" s="4"/>
      <c r="F1681" s="75"/>
      <c r="G1681" s="4"/>
      <c r="H1681" s="9"/>
      <c r="I1681" s="9"/>
      <c r="J1681" s="9"/>
      <c r="K1681" s="9"/>
      <c r="L1681" s="9"/>
      <c r="M1681" s="9"/>
    </row>
    <row r="1682" spans="1:13" x14ac:dyDescent="0.55000000000000004">
      <c r="A1682" s="4"/>
      <c r="B1682" s="60"/>
      <c r="C1682" s="60"/>
      <c r="D1682" s="60"/>
      <c r="E1682" s="4"/>
      <c r="F1682" s="75"/>
      <c r="G1682" s="4"/>
      <c r="H1682" s="9"/>
      <c r="I1682" s="9"/>
      <c r="J1682" s="9"/>
      <c r="K1682" s="9"/>
      <c r="L1682" s="9"/>
      <c r="M1682" s="9"/>
    </row>
    <row r="1683" spans="1:13" x14ac:dyDescent="0.55000000000000004">
      <c r="A1683" s="4"/>
      <c r="B1683" s="60"/>
      <c r="C1683" s="60"/>
      <c r="D1683" s="60"/>
      <c r="E1683" s="4"/>
      <c r="F1683" s="75"/>
      <c r="G1683" s="4"/>
      <c r="H1683" s="9"/>
      <c r="I1683" s="9"/>
      <c r="J1683" s="9"/>
      <c r="K1683" s="9"/>
      <c r="L1683" s="9"/>
      <c r="M1683" s="9"/>
    </row>
    <row r="1684" spans="1:13" x14ac:dyDescent="0.55000000000000004">
      <c r="A1684" s="4"/>
      <c r="B1684" s="60"/>
      <c r="C1684" s="60"/>
      <c r="D1684" s="60"/>
      <c r="E1684" s="4"/>
      <c r="F1684" s="75"/>
      <c r="G1684" s="4"/>
      <c r="H1684" s="9"/>
      <c r="I1684" s="9"/>
      <c r="J1684" s="9"/>
      <c r="K1684" s="9"/>
      <c r="L1684" s="9"/>
      <c r="M1684" s="9"/>
    </row>
    <row r="1685" spans="1:13" x14ac:dyDescent="0.55000000000000004">
      <c r="A1685" s="4"/>
      <c r="B1685" s="60"/>
      <c r="C1685" s="60"/>
      <c r="D1685" s="60"/>
      <c r="E1685" s="4"/>
      <c r="F1685" s="75"/>
      <c r="G1685" s="4"/>
      <c r="H1685" s="9"/>
      <c r="I1685" s="9"/>
      <c r="J1685" s="9"/>
      <c r="K1685" s="9"/>
      <c r="L1685" s="9"/>
      <c r="M1685" s="9"/>
    </row>
    <row r="1686" spans="1:13" x14ac:dyDescent="0.55000000000000004">
      <c r="A1686" s="4"/>
      <c r="B1686" s="60"/>
      <c r="C1686" s="60"/>
      <c r="D1686" s="60"/>
      <c r="E1686" s="4"/>
      <c r="F1686" s="75"/>
      <c r="G1686" s="4"/>
      <c r="H1686" s="9"/>
      <c r="I1686" s="9"/>
      <c r="J1686" s="9"/>
      <c r="K1686" s="9"/>
      <c r="L1686" s="9"/>
      <c r="M1686" s="9"/>
    </row>
    <row r="1687" spans="1:13" x14ac:dyDescent="0.55000000000000004">
      <c r="A1687" s="4"/>
      <c r="B1687" s="60"/>
      <c r="C1687" s="60"/>
      <c r="D1687" s="60"/>
      <c r="E1687" s="4"/>
      <c r="F1687" s="75"/>
      <c r="G1687" s="4"/>
      <c r="H1687" s="9"/>
      <c r="I1687" s="9"/>
      <c r="J1687" s="9"/>
      <c r="K1687" s="9"/>
      <c r="L1687" s="9"/>
      <c r="M1687" s="9"/>
    </row>
    <row r="1688" spans="1:13" x14ac:dyDescent="0.55000000000000004">
      <c r="A1688" s="4"/>
      <c r="B1688" s="60"/>
      <c r="C1688" s="60"/>
      <c r="D1688" s="60"/>
      <c r="E1688" s="4"/>
      <c r="F1688" s="75"/>
      <c r="G1688" s="4"/>
      <c r="H1688" s="9"/>
      <c r="I1688" s="9"/>
      <c r="J1688" s="9"/>
      <c r="K1688" s="9"/>
      <c r="L1688" s="9"/>
      <c r="M1688" s="9"/>
    </row>
    <row r="1689" spans="1:13" x14ac:dyDescent="0.55000000000000004">
      <c r="A1689" s="4"/>
      <c r="B1689" s="60"/>
      <c r="C1689" s="60"/>
      <c r="D1689" s="60"/>
      <c r="E1689" s="4"/>
      <c r="F1689" s="75"/>
      <c r="G1689" s="4"/>
      <c r="H1689" s="9"/>
      <c r="I1689" s="9"/>
      <c r="J1689" s="9"/>
      <c r="K1689" s="9"/>
      <c r="L1689" s="9"/>
      <c r="M1689" s="9"/>
    </row>
    <row r="1690" spans="1:13" x14ac:dyDescent="0.55000000000000004">
      <c r="A1690" s="4"/>
      <c r="B1690" s="60"/>
      <c r="C1690" s="60"/>
      <c r="D1690" s="60"/>
      <c r="E1690" s="4"/>
      <c r="F1690" s="75"/>
      <c r="G1690" s="4"/>
      <c r="H1690" s="9"/>
      <c r="I1690" s="9"/>
      <c r="J1690" s="9"/>
      <c r="K1690" s="9"/>
      <c r="L1690" s="9"/>
      <c r="M1690" s="9"/>
    </row>
    <row r="1691" spans="1:13" x14ac:dyDescent="0.55000000000000004">
      <c r="A1691" s="4"/>
      <c r="B1691" s="60"/>
      <c r="C1691" s="60"/>
      <c r="D1691" s="60"/>
      <c r="E1691" s="4"/>
      <c r="F1691" s="75"/>
      <c r="G1691" s="4"/>
      <c r="H1691" s="9"/>
      <c r="I1691" s="9"/>
      <c r="J1691" s="9"/>
      <c r="K1691" s="9"/>
      <c r="L1691" s="9"/>
      <c r="M1691" s="9"/>
    </row>
    <row r="1692" spans="1:13" x14ac:dyDescent="0.55000000000000004">
      <c r="A1692" s="4"/>
      <c r="B1692" s="60"/>
      <c r="C1692" s="60"/>
      <c r="D1692" s="60"/>
      <c r="E1692" s="4"/>
      <c r="F1692" s="75"/>
      <c r="G1692" s="4"/>
      <c r="H1692" s="9"/>
      <c r="I1692" s="9"/>
      <c r="J1692" s="9"/>
      <c r="K1692" s="9"/>
      <c r="L1692" s="9"/>
      <c r="M1692" s="9"/>
    </row>
    <row r="1693" spans="1:13" x14ac:dyDescent="0.55000000000000004">
      <c r="A1693" s="4"/>
      <c r="B1693" s="60"/>
      <c r="C1693" s="60"/>
      <c r="D1693" s="60"/>
      <c r="E1693" s="4"/>
      <c r="F1693" s="75"/>
      <c r="G1693" s="4"/>
      <c r="H1693" s="9"/>
      <c r="I1693" s="9"/>
      <c r="J1693" s="9"/>
      <c r="K1693" s="9"/>
      <c r="L1693" s="9"/>
      <c r="M1693" s="9"/>
    </row>
    <row r="1694" spans="1:13" x14ac:dyDescent="0.55000000000000004">
      <c r="A1694" s="4"/>
      <c r="B1694" s="60"/>
      <c r="C1694" s="60"/>
      <c r="D1694" s="60"/>
      <c r="E1694" s="4"/>
      <c r="F1694" s="75"/>
      <c r="G1694" s="4"/>
      <c r="H1694" s="9"/>
      <c r="I1694" s="9"/>
      <c r="J1694" s="9"/>
      <c r="K1694" s="9"/>
      <c r="L1694" s="9"/>
      <c r="M169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M822"/>
  <sheetViews>
    <sheetView topLeftCell="A796" workbookViewId="0">
      <selection activeCell="A3" sqref="A3:K822"/>
    </sheetView>
  </sheetViews>
  <sheetFormatPr defaultColWidth="8.83984375" defaultRowHeight="14.4" x14ac:dyDescent="0.55000000000000004"/>
  <cols>
    <col min="1" max="1" width="11.68359375" style="4" customWidth="1"/>
    <col min="2" max="4" width="11.68359375" style="35" customWidth="1"/>
    <col min="5" max="5" width="5.68359375" style="35" customWidth="1"/>
    <col min="6" max="6" width="19.578125" style="35" customWidth="1"/>
    <col min="7" max="7" width="5.68359375" style="35" customWidth="1"/>
    <col min="8" max="11" width="11.68359375" style="35" customWidth="1"/>
  </cols>
  <sheetData>
    <row r="1" spans="1:13" x14ac:dyDescent="0.55000000000000004">
      <c r="A1" s="4" t="s">
        <v>117</v>
      </c>
      <c r="B1" s="4" t="s">
        <v>408</v>
      </c>
      <c r="C1" s="4" t="s">
        <v>409</v>
      </c>
      <c r="D1" s="4" t="s">
        <v>410</v>
      </c>
      <c r="E1" s="4"/>
      <c r="F1" s="4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3" x14ac:dyDescent="0.55000000000000004">
      <c r="H2" s="16">
        <v>240.614</v>
      </c>
      <c r="I2" s="16">
        <v>400</v>
      </c>
    </row>
    <row r="3" spans="1:13" x14ac:dyDescent="0.55000000000000004">
      <c r="A3" s="4" t="s">
        <v>779</v>
      </c>
      <c r="B3" s="60">
        <v>-3.2179999999999999E-3</v>
      </c>
      <c r="C3" s="60">
        <v>0</v>
      </c>
      <c r="D3" s="60">
        <v>0</v>
      </c>
      <c r="E3" s="4"/>
      <c r="F3" s="75">
        <v>44678.50853958333</v>
      </c>
      <c r="G3" s="4"/>
      <c r="H3" s="9">
        <v>240.53700000000001</v>
      </c>
      <c r="I3" s="9">
        <v>399.96300000000002</v>
      </c>
      <c r="J3" s="9">
        <f>H3-240.614</f>
        <v>-7.6999999999998181E-2</v>
      </c>
      <c r="K3" s="9">
        <f>I3-400</f>
        <v>-3.6999999999977717E-2</v>
      </c>
      <c r="L3" s="9"/>
      <c r="M3" s="9"/>
    </row>
    <row r="4" spans="1:13" x14ac:dyDescent="0.55000000000000004">
      <c r="A4" s="4" t="s">
        <v>780</v>
      </c>
      <c r="B4" s="60">
        <v>-0.16247600000000001</v>
      </c>
      <c r="C4" s="60">
        <v>0.33059300000000003</v>
      </c>
      <c r="D4" s="60">
        <v>-0.29946200000000001</v>
      </c>
      <c r="E4" s="4"/>
      <c r="F4" s="75">
        <v>44678.50853958333</v>
      </c>
      <c r="G4" s="4"/>
      <c r="H4" s="9"/>
      <c r="I4" s="9"/>
      <c r="J4" s="9"/>
      <c r="K4" s="9"/>
      <c r="L4" s="9"/>
      <c r="M4" s="9"/>
    </row>
    <row r="5" spans="1:13" x14ac:dyDescent="0.55000000000000004">
      <c r="A5" s="4" t="s">
        <v>781</v>
      </c>
      <c r="B5" s="60">
        <v>-0.162603</v>
      </c>
      <c r="C5" s="60">
        <v>0.33064500000000002</v>
      </c>
      <c r="D5" s="60">
        <v>0.30046200000000001</v>
      </c>
      <c r="E5" s="4"/>
      <c r="F5" s="75">
        <v>44678.50853958333</v>
      </c>
      <c r="G5" s="4"/>
      <c r="H5" s="9"/>
      <c r="I5" s="9"/>
      <c r="J5" s="9"/>
      <c r="K5" s="9"/>
      <c r="L5" s="9"/>
      <c r="M5" s="9"/>
    </row>
    <row r="6" spans="1:13" x14ac:dyDescent="0.55000000000000004">
      <c r="A6" s="4" t="s">
        <v>782</v>
      </c>
      <c r="B6" s="60">
        <v>0.18732299999999999</v>
      </c>
      <c r="C6" s="60">
        <v>0.33056799999999997</v>
      </c>
      <c r="D6" s="60">
        <v>-0.30019200000000001</v>
      </c>
      <c r="E6" s="4"/>
      <c r="F6" s="75">
        <v>44678.50853958333</v>
      </c>
      <c r="G6" s="4"/>
      <c r="H6" s="9"/>
      <c r="I6" s="9"/>
      <c r="J6" s="9"/>
      <c r="K6" s="9"/>
      <c r="L6" s="9"/>
      <c r="M6" s="9"/>
    </row>
    <row r="7" spans="1:13" x14ac:dyDescent="0.55000000000000004">
      <c r="A7" s="4" t="s">
        <v>783</v>
      </c>
      <c r="B7" s="60">
        <v>0.18703</v>
      </c>
      <c r="C7" s="60">
        <v>0.33049200000000001</v>
      </c>
      <c r="D7" s="60">
        <v>0.30045699999999997</v>
      </c>
      <c r="E7" s="4"/>
      <c r="F7" s="75">
        <v>44678.50853958333</v>
      </c>
      <c r="G7" s="4"/>
      <c r="H7" s="9"/>
      <c r="I7" s="9"/>
      <c r="J7" s="9"/>
      <c r="K7" s="9"/>
      <c r="L7" s="9"/>
      <c r="M7" s="9"/>
    </row>
    <row r="8" spans="1:13" x14ac:dyDescent="0.55000000000000004">
      <c r="A8" s="4" t="s">
        <v>784</v>
      </c>
      <c r="B8" s="60">
        <v>-0.36829699999999999</v>
      </c>
      <c r="C8" s="60">
        <v>-2.5177000000000001E-2</v>
      </c>
      <c r="D8" s="60">
        <v>-0.30013000000000001</v>
      </c>
      <c r="E8" s="4"/>
      <c r="F8" s="75">
        <v>44678.50853958333</v>
      </c>
      <c r="G8" s="4"/>
      <c r="H8" s="9"/>
      <c r="I8" s="9"/>
      <c r="J8" s="9"/>
      <c r="K8" s="9"/>
      <c r="L8" s="9"/>
      <c r="M8" s="9"/>
    </row>
    <row r="9" spans="1:13" x14ac:dyDescent="0.55000000000000004">
      <c r="A9" s="4" t="s">
        <v>785</v>
      </c>
      <c r="B9" s="60">
        <v>-0.36833199999999999</v>
      </c>
      <c r="C9" s="60">
        <v>-2.5135999999999999E-2</v>
      </c>
      <c r="D9" s="60">
        <v>0.300288</v>
      </c>
      <c r="E9" s="4"/>
      <c r="F9" s="75">
        <v>44678.50853958333</v>
      </c>
      <c r="G9" s="4"/>
      <c r="H9" s="9"/>
      <c r="I9" s="9"/>
      <c r="J9" s="9"/>
      <c r="K9" s="9"/>
      <c r="L9" s="9"/>
      <c r="M9" s="9"/>
    </row>
    <row r="10" spans="1:13" x14ac:dyDescent="0.55000000000000004">
      <c r="A10" s="4" t="s">
        <v>786</v>
      </c>
      <c r="B10" s="60">
        <v>-0.16291700000000001</v>
      </c>
      <c r="C10" s="60">
        <v>-0.28534199999999998</v>
      </c>
      <c r="D10" s="60">
        <v>0.37976199999999999</v>
      </c>
      <c r="E10" s="4"/>
      <c r="F10" s="75">
        <v>44678.50853958333</v>
      </c>
      <c r="G10" s="4"/>
      <c r="H10" s="9"/>
      <c r="I10" s="9"/>
      <c r="J10" s="9"/>
      <c r="K10" s="9"/>
      <c r="L10" s="9"/>
      <c r="M10" s="9"/>
    </row>
    <row r="11" spans="1:13" x14ac:dyDescent="0.55000000000000004">
      <c r="A11" s="4" t="s">
        <v>787</v>
      </c>
      <c r="B11" s="60">
        <v>0.187697</v>
      </c>
      <c r="C11" s="60">
        <v>0.28449999999999998</v>
      </c>
      <c r="D11" s="60">
        <v>0.38002200000000003</v>
      </c>
      <c r="E11" s="4"/>
      <c r="F11" s="75">
        <v>44678.50853958333</v>
      </c>
      <c r="G11" s="4"/>
      <c r="H11" s="9"/>
      <c r="I11" s="9"/>
      <c r="J11" s="9"/>
      <c r="K11" s="9"/>
      <c r="L11" s="9"/>
      <c r="M11" s="9"/>
    </row>
    <row r="12" spans="1:13" x14ac:dyDescent="0.55000000000000004">
      <c r="A12" s="4" t="s">
        <v>778</v>
      </c>
      <c r="B12" s="60">
        <v>0</v>
      </c>
      <c r="C12" s="60">
        <v>0</v>
      </c>
      <c r="D12" s="60">
        <v>0</v>
      </c>
      <c r="E12" s="4"/>
      <c r="F12" s="75">
        <v>44678.50853958333</v>
      </c>
      <c r="G12" s="4"/>
      <c r="H12" s="9"/>
      <c r="I12" s="9"/>
      <c r="J12" s="9"/>
      <c r="K12" s="9"/>
      <c r="L12" s="9"/>
      <c r="M12" s="9"/>
    </row>
    <row r="13" spans="1:13" x14ac:dyDescent="0.55000000000000004">
      <c r="A13" s="4" t="s">
        <v>1236</v>
      </c>
      <c r="B13" s="60">
        <v>-3.2179999999999999E-3</v>
      </c>
      <c r="C13" s="60">
        <v>0</v>
      </c>
      <c r="D13" s="60">
        <v>0</v>
      </c>
      <c r="E13" s="4"/>
      <c r="F13" s="75">
        <v>44678.508567245372</v>
      </c>
      <c r="G13" s="4"/>
      <c r="H13" s="9">
        <v>240.28299999999999</v>
      </c>
      <c r="I13" s="9">
        <v>400.00400000000002</v>
      </c>
      <c r="J13" s="9">
        <f>H13-240.614</f>
        <v>-0.33100000000001728</v>
      </c>
      <c r="K13" s="9">
        <f>I13-400</f>
        <v>4.0000000000190994E-3</v>
      </c>
      <c r="L13" s="9"/>
      <c r="M13" s="9"/>
    </row>
    <row r="14" spans="1:13" x14ac:dyDescent="0.55000000000000004">
      <c r="A14" s="4" t="s">
        <v>1238</v>
      </c>
      <c r="B14" s="60">
        <v>-0.16292499999999999</v>
      </c>
      <c r="C14" s="60">
        <v>0.330654</v>
      </c>
      <c r="D14" s="60">
        <v>-0.29972300000000002</v>
      </c>
      <c r="E14" s="4"/>
      <c r="F14" s="75">
        <v>44678.508567245372</v>
      </c>
      <c r="G14" s="4"/>
      <c r="H14" s="9"/>
      <c r="I14" s="9"/>
      <c r="J14" s="9"/>
      <c r="K14" s="9"/>
      <c r="L14" s="9"/>
      <c r="M14" s="9"/>
    </row>
    <row r="15" spans="1:13" x14ac:dyDescent="0.55000000000000004">
      <c r="A15" s="4" t="s">
        <v>1239</v>
      </c>
      <c r="B15" s="60">
        <v>-0.162962</v>
      </c>
      <c r="C15" s="60">
        <v>0.33063100000000001</v>
      </c>
      <c r="D15" s="60">
        <v>0.299983</v>
      </c>
      <c r="E15" s="4"/>
      <c r="F15" s="75">
        <v>44678.508567245372</v>
      </c>
      <c r="G15" s="4"/>
      <c r="H15" s="9"/>
      <c r="I15" s="9"/>
      <c r="J15" s="9"/>
      <c r="K15" s="9"/>
      <c r="L15" s="9"/>
      <c r="M15" s="9"/>
    </row>
    <row r="16" spans="1:13" x14ac:dyDescent="0.55000000000000004">
      <c r="A16" s="4" t="s">
        <v>1240</v>
      </c>
      <c r="B16" s="60">
        <v>0.18712100000000001</v>
      </c>
      <c r="C16" s="60">
        <v>0.33069300000000001</v>
      </c>
      <c r="D16" s="60">
        <v>-0.299516</v>
      </c>
      <c r="E16" s="4"/>
      <c r="F16" s="75">
        <v>44678.508567245372</v>
      </c>
      <c r="G16" s="4"/>
      <c r="H16" s="9"/>
      <c r="I16" s="9"/>
      <c r="J16" s="9"/>
      <c r="K16" s="9"/>
      <c r="L16" s="9"/>
      <c r="M16" s="9"/>
    </row>
    <row r="17" spans="1:13" x14ac:dyDescent="0.55000000000000004">
      <c r="A17" s="4" t="s">
        <v>1241</v>
      </c>
      <c r="B17" s="60">
        <v>0.18737100000000001</v>
      </c>
      <c r="C17" s="60">
        <v>0.33074399999999998</v>
      </c>
      <c r="D17" s="60">
        <v>0.30027100000000001</v>
      </c>
      <c r="E17" s="4"/>
      <c r="F17" s="75">
        <v>44678.508567245372</v>
      </c>
      <c r="G17" s="4"/>
      <c r="H17" s="9"/>
      <c r="I17" s="9"/>
      <c r="J17" s="9"/>
      <c r="K17" s="9"/>
      <c r="L17" s="9"/>
      <c r="M17" s="9"/>
    </row>
    <row r="18" spans="1:13" x14ac:dyDescent="0.55000000000000004">
      <c r="A18" s="4" t="s">
        <v>1242</v>
      </c>
      <c r="B18" s="60">
        <v>-0.36866599999999999</v>
      </c>
      <c r="C18" s="60">
        <v>-2.5340000000000001E-2</v>
      </c>
      <c r="D18" s="60">
        <v>-0.299763</v>
      </c>
      <c r="E18" s="4"/>
      <c r="F18" s="75">
        <v>44678.508567245372</v>
      </c>
      <c r="G18" s="4"/>
      <c r="H18" s="9"/>
      <c r="I18" s="9"/>
      <c r="J18" s="9"/>
      <c r="K18" s="9"/>
      <c r="L18" s="9"/>
      <c r="M18" s="9"/>
    </row>
    <row r="19" spans="1:13" x14ac:dyDescent="0.55000000000000004">
      <c r="A19" s="4" t="s">
        <v>1243</v>
      </c>
      <c r="B19" s="60">
        <v>-0.36848399999999998</v>
      </c>
      <c r="C19" s="60">
        <v>-2.5479000000000002E-2</v>
      </c>
      <c r="D19" s="60">
        <v>0.30026999999999998</v>
      </c>
      <c r="E19" s="4"/>
      <c r="F19" s="75">
        <v>44678.508567245372</v>
      </c>
      <c r="G19" s="4"/>
      <c r="H19" s="9"/>
      <c r="I19" s="9"/>
      <c r="J19" s="9"/>
      <c r="K19" s="9"/>
      <c r="L19" s="9"/>
      <c r="M19" s="9"/>
    </row>
    <row r="20" spans="1:13" x14ac:dyDescent="0.55000000000000004">
      <c r="A20" s="4" t="s">
        <v>1244</v>
      </c>
      <c r="B20" s="60">
        <v>-0.16279299999999999</v>
      </c>
      <c r="C20" s="60">
        <v>-0.28539599999999998</v>
      </c>
      <c r="D20" s="60">
        <v>0.37978400000000001</v>
      </c>
      <c r="E20" s="4"/>
      <c r="F20" s="75">
        <v>44678.508567245372</v>
      </c>
      <c r="G20" s="4"/>
      <c r="H20" s="9"/>
      <c r="I20" s="9"/>
      <c r="J20" s="9"/>
      <c r="K20" s="9"/>
      <c r="L20" s="9"/>
      <c r="M20" s="9"/>
    </row>
    <row r="21" spans="1:13" x14ac:dyDescent="0.55000000000000004">
      <c r="A21" s="4" t="s">
        <v>1245</v>
      </c>
      <c r="B21" s="60">
        <v>0.187279</v>
      </c>
      <c r="C21" s="60">
        <v>0.28476800000000002</v>
      </c>
      <c r="D21" s="60">
        <v>0.37982700000000003</v>
      </c>
      <c r="E21" s="4"/>
      <c r="F21" s="75">
        <v>44678.508567245372</v>
      </c>
      <c r="G21" s="4"/>
      <c r="H21" s="9"/>
      <c r="I21" s="9"/>
      <c r="J21" s="9"/>
      <c r="K21" s="9"/>
      <c r="L21" s="9"/>
      <c r="M21" s="9"/>
    </row>
    <row r="22" spans="1:13" x14ac:dyDescent="0.55000000000000004">
      <c r="A22" s="4" t="s">
        <v>1237</v>
      </c>
      <c r="B22" s="60">
        <v>0</v>
      </c>
      <c r="C22" s="60">
        <v>0</v>
      </c>
      <c r="D22" s="60">
        <v>0</v>
      </c>
      <c r="E22" s="4"/>
      <c r="F22" s="75">
        <v>44678.508567245372</v>
      </c>
      <c r="G22" s="4"/>
      <c r="H22" s="9"/>
      <c r="I22" s="9"/>
      <c r="J22" s="9"/>
      <c r="K22" s="9"/>
      <c r="L22" s="9"/>
      <c r="M22" s="9"/>
    </row>
    <row r="23" spans="1:13" x14ac:dyDescent="0.55000000000000004">
      <c r="A23" s="4" t="s">
        <v>1246</v>
      </c>
      <c r="B23" s="60">
        <v>-3.2179999999999999E-3</v>
      </c>
      <c r="C23" s="60">
        <v>0</v>
      </c>
      <c r="D23" s="60">
        <v>0</v>
      </c>
      <c r="E23" s="4"/>
      <c r="F23" s="75">
        <v>44678.508595601852</v>
      </c>
      <c r="G23" s="4"/>
      <c r="H23" s="9">
        <v>240.62800000000001</v>
      </c>
      <c r="I23" s="9">
        <v>400.02</v>
      </c>
      <c r="J23" s="9">
        <f>H23-240.614</f>
        <v>1.4000000000010004E-2</v>
      </c>
      <c r="K23" s="9">
        <f>I23-400</f>
        <v>1.999999999998181E-2</v>
      </c>
      <c r="L23" s="9"/>
      <c r="M23" s="9"/>
    </row>
    <row r="24" spans="1:13" x14ac:dyDescent="0.55000000000000004">
      <c r="A24" s="4" t="s">
        <v>1248</v>
      </c>
      <c r="B24" s="60">
        <v>-0.16283900000000001</v>
      </c>
      <c r="C24" s="60">
        <v>0.330621</v>
      </c>
      <c r="D24" s="60">
        <v>-0.299591</v>
      </c>
      <c r="E24" s="4"/>
      <c r="F24" s="75">
        <v>44678.508595601852</v>
      </c>
      <c r="G24" s="4"/>
      <c r="H24" s="9"/>
      <c r="I24" s="9"/>
      <c r="J24" s="9"/>
      <c r="K24" s="9"/>
      <c r="L24" s="9"/>
      <c r="M24" s="9"/>
    </row>
    <row r="25" spans="1:13" x14ac:dyDescent="0.55000000000000004">
      <c r="A25" s="4" t="s">
        <v>1249</v>
      </c>
      <c r="B25" s="60">
        <v>-0.16325999999999999</v>
      </c>
      <c r="C25" s="60">
        <v>0.33062000000000002</v>
      </c>
      <c r="D25" s="60">
        <v>0.29982599999999998</v>
      </c>
      <c r="E25" s="4"/>
      <c r="F25" s="75">
        <v>44678.508595601852</v>
      </c>
      <c r="G25" s="4"/>
      <c r="H25" s="9"/>
      <c r="I25" s="9"/>
      <c r="J25" s="9"/>
      <c r="K25" s="9"/>
      <c r="L25" s="9"/>
      <c r="M25" s="9"/>
    </row>
    <row r="26" spans="1:13" x14ac:dyDescent="0.55000000000000004">
      <c r="A26" s="4" t="s">
        <v>1250</v>
      </c>
      <c r="B26" s="60">
        <v>0.186942</v>
      </c>
      <c r="C26" s="60">
        <v>0.330538</v>
      </c>
      <c r="D26" s="60">
        <v>-0.30041099999999998</v>
      </c>
      <c r="E26" s="4"/>
      <c r="F26" s="75">
        <v>44678.508595601852</v>
      </c>
      <c r="G26" s="4"/>
      <c r="H26" s="9"/>
      <c r="I26" s="9"/>
      <c r="J26" s="9"/>
      <c r="K26" s="9"/>
      <c r="L26" s="9"/>
      <c r="M26" s="9"/>
    </row>
    <row r="27" spans="1:13" x14ac:dyDescent="0.55000000000000004">
      <c r="A27" s="4" t="s">
        <v>1251</v>
      </c>
      <c r="B27" s="60">
        <v>0.187444</v>
      </c>
      <c r="C27" s="60">
        <v>0.330515</v>
      </c>
      <c r="D27" s="60">
        <v>0.29994599999999999</v>
      </c>
      <c r="E27" s="4"/>
      <c r="F27" s="75">
        <v>44678.508595601852</v>
      </c>
      <c r="G27" s="4"/>
      <c r="H27" s="9"/>
      <c r="I27" s="9"/>
      <c r="J27" s="9"/>
      <c r="K27" s="9"/>
      <c r="L27" s="9"/>
      <c r="M27" s="9"/>
    </row>
    <row r="28" spans="1:13" x14ac:dyDescent="0.55000000000000004">
      <c r="A28" s="4" t="s">
        <v>1252</v>
      </c>
      <c r="B28" s="60">
        <v>-0.36855100000000002</v>
      </c>
      <c r="C28" s="60">
        <v>-2.5323999999999999E-2</v>
      </c>
      <c r="D28" s="60">
        <v>-0.299651</v>
      </c>
      <c r="E28" s="4"/>
      <c r="F28" s="75">
        <v>44678.508595601852</v>
      </c>
      <c r="G28" s="4"/>
      <c r="H28" s="9"/>
      <c r="I28" s="9"/>
      <c r="J28" s="9"/>
      <c r="K28" s="9"/>
      <c r="L28" s="9"/>
      <c r="M28" s="9"/>
    </row>
    <row r="29" spans="1:13" x14ac:dyDescent="0.55000000000000004">
      <c r="A29" s="4" t="s">
        <v>1253</v>
      </c>
      <c r="B29" s="60">
        <v>-0.36845899999999998</v>
      </c>
      <c r="C29" s="60">
        <v>-2.5321E-2</v>
      </c>
      <c r="D29" s="60">
        <v>0.29990299999999998</v>
      </c>
      <c r="E29" s="4"/>
      <c r="F29" s="75">
        <v>44678.508595601852</v>
      </c>
      <c r="G29" s="4"/>
      <c r="H29" s="9"/>
      <c r="I29" s="9"/>
      <c r="J29" s="9"/>
      <c r="K29" s="9"/>
      <c r="L29" s="9"/>
      <c r="M29" s="9"/>
    </row>
    <row r="30" spans="1:13" x14ac:dyDescent="0.55000000000000004">
      <c r="A30" s="4" t="s">
        <v>1254</v>
      </c>
      <c r="B30" s="60">
        <v>-0.163047</v>
      </c>
      <c r="C30" s="60">
        <v>-0.28547400000000001</v>
      </c>
      <c r="D30" s="60">
        <v>0.37958399999999998</v>
      </c>
      <c r="E30" s="4"/>
      <c r="F30" s="75">
        <v>44678.508595601852</v>
      </c>
      <c r="G30" s="4"/>
      <c r="H30" s="9"/>
      <c r="I30" s="9"/>
      <c r="J30" s="9"/>
      <c r="K30" s="9"/>
      <c r="L30" s="9"/>
      <c r="M30" s="9"/>
    </row>
    <row r="31" spans="1:13" x14ac:dyDescent="0.55000000000000004">
      <c r="A31" s="4" t="s">
        <v>1255</v>
      </c>
      <c r="B31" s="60">
        <v>0.18676499999999999</v>
      </c>
      <c r="C31" s="60">
        <v>0.284746</v>
      </c>
      <c r="D31" s="60">
        <v>0.379465</v>
      </c>
      <c r="E31" s="4"/>
      <c r="F31" s="75">
        <v>44678.508595601852</v>
      </c>
      <c r="G31" s="4"/>
      <c r="H31" s="9"/>
      <c r="I31" s="9"/>
      <c r="J31" s="9"/>
      <c r="K31" s="9"/>
      <c r="L31" s="9"/>
      <c r="M31" s="9"/>
    </row>
    <row r="32" spans="1:13" x14ac:dyDescent="0.55000000000000004">
      <c r="A32" s="4" t="s">
        <v>1247</v>
      </c>
      <c r="B32" s="60">
        <v>0</v>
      </c>
      <c r="C32" s="60">
        <v>0</v>
      </c>
      <c r="D32" s="60">
        <v>0</v>
      </c>
      <c r="E32" s="4"/>
      <c r="F32" s="75">
        <v>44678.508595601852</v>
      </c>
      <c r="G32" s="4"/>
      <c r="H32" s="9"/>
      <c r="I32" s="9"/>
      <c r="J32" s="9"/>
      <c r="K32" s="9"/>
      <c r="L32" s="9"/>
      <c r="M32" s="9"/>
    </row>
    <row r="33" spans="1:13" x14ac:dyDescent="0.55000000000000004">
      <c r="A33" s="4" t="s">
        <v>1207</v>
      </c>
      <c r="B33" s="60">
        <v>-3.2179999999999999E-3</v>
      </c>
      <c r="C33" s="60">
        <v>0</v>
      </c>
      <c r="D33" s="60">
        <v>0</v>
      </c>
      <c r="E33" s="4"/>
      <c r="F33" s="75">
        <v>44678.508625347225</v>
      </c>
      <c r="G33" s="4"/>
      <c r="H33" s="9">
        <v>240.40299999999999</v>
      </c>
      <c r="I33" s="9">
        <v>399.99600000000004</v>
      </c>
      <c r="J33" s="9">
        <f>H33-240.614</f>
        <v>-0.21100000000001273</v>
      </c>
      <c r="K33" s="9">
        <f>I33-400</f>
        <v>-3.999999999962256E-3</v>
      </c>
      <c r="L33" s="9"/>
      <c r="M33" s="9"/>
    </row>
    <row r="34" spans="1:13" x14ac:dyDescent="0.55000000000000004">
      <c r="A34" s="4" t="s">
        <v>1209</v>
      </c>
      <c r="B34" s="60">
        <v>-0.16245000000000001</v>
      </c>
      <c r="C34" s="60">
        <v>0.330341</v>
      </c>
      <c r="D34" s="60">
        <v>-0.29997299999999999</v>
      </c>
      <c r="E34" s="4"/>
      <c r="F34" s="75">
        <v>44678.508625347225</v>
      </c>
      <c r="G34" s="4"/>
      <c r="H34" s="9"/>
      <c r="I34" s="9"/>
      <c r="J34" s="9"/>
      <c r="K34" s="9"/>
      <c r="L34" s="9"/>
      <c r="M34" s="9"/>
    </row>
    <row r="35" spans="1:13" x14ac:dyDescent="0.55000000000000004">
      <c r="A35" s="4" t="s">
        <v>1210</v>
      </c>
      <c r="B35" s="60">
        <v>-0.162801</v>
      </c>
      <c r="C35" s="60">
        <v>0.33032099999999998</v>
      </c>
      <c r="D35" s="60">
        <v>0.29978500000000002</v>
      </c>
      <c r="E35" s="4"/>
      <c r="F35" s="75">
        <v>44678.508625347225</v>
      </c>
      <c r="G35" s="4"/>
      <c r="H35" s="9"/>
      <c r="I35" s="9"/>
      <c r="J35" s="9"/>
      <c r="K35" s="9"/>
      <c r="L35" s="9"/>
      <c r="M35" s="9"/>
    </row>
    <row r="36" spans="1:13" x14ac:dyDescent="0.55000000000000004">
      <c r="A36" s="4" t="s">
        <v>1211</v>
      </c>
      <c r="B36" s="60">
        <v>0.187504</v>
      </c>
      <c r="C36" s="60">
        <v>0.33030999999999999</v>
      </c>
      <c r="D36" s="60">
        <v>-0.29991600000000002</v>
      </c>
      <c r="E36" s="4"/>
      <c r="F36" s="75">
        <v>44678.508625347225</v>
      </c>
      <c r="G36" s="4"/>
      <c r="H36" s="9"/>
      <c r="I36" s="9"/>
      <c r="J36" s="9"/>
      <c r="K36" s="9"/>
      <c r="L36" s="9"/>
      <c r="M36" s="9"/>
    </row>
    <row r="37" spans="1:13" x14ac:dyDescent="0.55000000000000004">
      <c r="A37" s="4" t="s">
        <v>1212</v>
      </c>
      <c r="B37" s="60">
        <v>0.18715799999999999</v>
      </c>
      <c r="C37" s="60">
        <v>0.33069399999999999</v>
      </c>
      <c r="D37" s="60">
        <v>0.299956</v>
      </c>
      <c r="E37" s="4"/>
      <c r="F37" s="75">
        <v>44678.508625347225</v>
      </c>
      <c r="G37" s="4"/>
      <c r="H37" s="9"/>
      <c r="I37" s="9"/>
      <c r="J37" s="9"/>
      <c r="K37" s="9"/>
      <c r="L37" s="9"/>
      <c r="M37" s="9"/>
    </row>
    <row r="38" spans="1:13" x14ac:dyDescent="0.55000000000000004">
      <c r="A38" s="4" t="s">
        <v>1213</v>
      </c>
      <c r="B38" s="60">
        <v>-0.36830600000000002</v>
      </c>
      <c r="C38" s="60">
        <v>-2.5374000000000001E-2</v>
      </c>
      <c r="D38" s="60">
        <v>-0.299738</v>
      </c>
      <c r="E38" s="4"/>
      <c r="F38" s="75">
        <v>44678.508625347225</v>
      </c>
      <c r="G38" s="4"/>
      <c r="H38" s="9"/>
      <c r="I38" s="9"/>
      <c r="J38" s="9"/>
      <c r="K38" s="9"/>
      <c r="L38" s="9"/>
      <c r="M38" s="9"/>
    </row>
    <row r="39" spans="1:13" x14ac:dyDescent="0.55000000000000004">
      <c r="A39" s="4" t="s">
        <v>1214</v>
      </c>
      <c r="B39" s="60">
        <v>-0.36820799999999998</v>
      </c>
      <c r="C39" s="60">
        <v>-2.5371000000000001E-2</v>
      </c>
      <c r="D39" s="60">
        <v>0.30022599999999999</v>
      </c>
      <c r="E39" s="4"/>
      <c r="F39" s="75">
        <v>44678.508625347225</v>
      </c>
      <c r="G39" s="4"/>
      <c r="H39" s="9"/>
      <c r="I39" s="9"/>
      <c r="J39" s="9"/>
      <c r="K39" s="9"/>
      <c r="L39" s="9"/>
      <c r="M39" s="9"/>
    </row>
    <row r="40" spans="1:13" x14ac:dyDescent="0.55000000000000004">
      <c r="A40" s="4" t="s">
        <v>1215</v>
      </c>
      <c r="B40" s="60">
        <v>-0.162329</v>
      </c>
      <c r="C40" s="60">
        <v>-0.285188</v>
      </c>
      <c r="D40" s="60">
        <v>0.37961400000000001</v>
      </c>
      <c r="E40" s="4"/>
      <c r="F40" s="75">
        <v>44678.508625347225</v>
      </c>
      <c r="G40" s="4"/>
      <c r="H40" s="9"/>
      <c r="I40" s="9"/>
      <c r="J40" s="9"/>
      <c r="K40" s="9"/>
      <c r="L40" s="9"/>
      <c r="M40" s="9"/>
    </row>
    <row r="41" spans="1:13" x14ac:dyDescent="0.55000000000000004">
      <c r="A41" s="4" t="s">
        <v>1216</v>
      </c>
      <c r="B41" s="60">
        <v>0.18670300000000001</v>
      </c>
      <c r="C41" s="60">
        <v>0.28475600000000001</v>
      </c>
      <c r="D41" s="60">
        <v>0.37956400000000001</v>
      </c>
      <c r="E41" s="4"/>
      <c r="F41" s="75">
        <v>44678.508625347225</v>
      </c>
      <c r="G41" s="4"/>
      <c r="H41" s="9"/>
      <c r="I41" s="9"/>
      <c r="J41" s="9"/>
      <c r="K41" s="9"/>
      <c r="L41" s="9"/>
      <c r="M41" s="9"/>
    </row>
    <row r="42" spans="1:13" x14ac:dyDescent="0.55000000000000004">
      <c r="A42" s="4" t="s">
        <v>1208</v>
      </c>
      <c r="B42" s="60">
        <v>0</v>
      </c>
      <c r="C42" s="60">
        <v>0</v>
      </c>
      <c r="D42" s="60">
        <v>0</v>
      </c>
      <c r="E42" s="4"/>
      <c r="F42" s="75">
        <v>44678.508625347225</v>
      </c>
      <c r="G42" s="4"/>
      <c r="H42" s="9"/>
      <c r="I42" s="9"/>
      <c r="J42" s="9"/>
      <c r="K42" s="9"/>
      <c r="L42" s="9"/>
      <c r="M42" s="9"/>
    </row>
    <row r="43" spans="1:13" x14ac:dyDescent="0.55000000000000004">
      <c r="A43" s="4" t="s">
        <v>1453</v>
      </c>
      <c r="B43" s="60">
        <v>-3.2179999999999999E-3</v>
      </c>
      <c r="C43" s="60">
        <v>0</v>
      </c>
      <c r="D43" s="60">
        <v>0</v>
      </c>
      <c r="E43" s="4"/>
      <c r="F43" s="75">
        <v>44678.508656365739</v>
      </c>
      <c r="G43" s="4"/>
      <c r="H43" s="9">
        <v>240.63000000000002</v>
      </c>
      <c r="I43" s="9">
        <v>400.01599999999996</v>
      </c>
      <c r="J43" s="9">
        <f>H43-240.614</f>
        <v>1.6000000000019554E-2</v>
      </c>
      <c r="K43" s="9">
        <f>I43-400</f>
        <v>1.5999999999962711E-2</v>
      </c>
      <c r="L43" s="9"/>
      <c r="M43" s="9"/>
    </row>
    <row r="44" spans="1:13" x14ac:dyDescent="0.55000000000000004">
      <c r="A44" s="4" t="s">
        <v>1455</v>
      </c>
      <c r="B44" s="60">
        <v>-0.16249</v>
      </c>
      <c r="C44" s="60">
        <v>0.330507</v>
      </c>
      <c r="D44" s="60">
        <v>-0.30004599999999998</v>
      </c>
      <c r="E44" s="4"/>
      <c r="F44" s="75">
        <v>44678.508656365739</v>
      </c>
      <c r="G44" s="4"/>
      <c r="H44" s="9"/>
      <c r="I44" s="9"/>
      <c r="J44" s="9"/>
      <c r="K44" s="9"/>
      <c r="L44" s="9"/>
      <c r="M44" s="9"/>
    </row>
    <row r="45" spans="1:13" x14ac:dyDescent="0.55000000000000004">
      <c r="A45" s="4" t="s">
        <v>1456</v>
      </c>
      <c r="B45" s="60">
        <v>-0.16247900000000001</v>
      </c>
      <c r="C45" s="60">
        <v>0.33055400000000001</v>
      </c>
      <c r="D45" s="60">
        <v>0.30001299999999997</v>
      </c>
      <c r="E45" s="4"/>
      <c r="F45" s="75">
        <v>44678.508656365739</v>
      </c>
      <c r="G45" s="4"/>
      <c r="H45" s="9"/>
      <c r="I45" s="9"/>
      <c r="J45" s="9"/>
      <c r="K45" s="9"/>
      <c r="L45" s="9"/>
      <c r="M45" s="9"/>
    </row>
    <row r="46" spans="1:13" x14ac:dyDescent="0.55000000000000004">
      <c r="A46" s="4" t="s">
        <v>1457</v>
      </c>
      <c r="B46" s="60">
        <v>0.18663099999999999</v>
      </c>
      <c r="C46" s="60">
        <v>0.33041900000000002</v>
      </c>
      <c r="D46" s="60">
        <v>-0.29996600000000001</v>
      </c>
      <c r="E46" s="4"/>
      <c r="F46" s="75">
        <v>44678.508656365739</v>
      </c>
      <c r="G46" s="4"/>
      <c r="H46" s="9"/>
      <c r="I46" s="9"/>
      <c r="J46" s="9"/>
      <c r="K46" s="9"/>
      <c r="L46" s="9"/>
      <c r="M46" s="9"/>
    </row>
    <row r="47" spans="1:13" x14ac:dyDescent="0.55000000000000004">
      <c r="A47" s="4" t="s">
        <v>1458</v>
      </c>
      <c r="B47" s="60">
        <v>0.187559</v>
      </c>
      <c r="C47" s="60">
        <v>0.33049200000000001</v>
      </c>
      <c r="D47" s="60">
        <v>0.30012800000000001</v>
      </c>
      <c r="E47" s="4"/>
      <c r="F47" s="75">
        <v>44678.508656365739</v>
      </c>
      <c r="G47" s="4"/>
      <c r="H47" s="9"/>
      <c r="I47" s="9"/>
      <c r="J47" s="9"/>
      <c r="K47" s="9"/>
      <c r="L47" s="9"/>
      <c r="M47" s="9"/>
    </row>
    <row r="48" spans="1:13" x14ac:dyDescent="0.55000000000000004">
      <c r="A48" s="4" t="s">
        <v>1459</v>
      </c>
      <c r="B48" s="60">
        <v>-0.36854199999999998</v>
      </c>
      <c r="C48" s="60">
        <v>-2.5087000000000002E-2</v>
      </c>
      <c r="D48" s="60">
        <v>-0.29964099999999999</v>
      </c>
      <c r="E48" s="4"/>
      <c r="F48" s="75">
        <v>44678.508656365739</v>
      </c>
      <c r="G48" s="4"/>
      <c r="H48" s="9"/>
      <c r="I48" s="9"/>
      <c r="J48" s="9"/>
      <c r="K48" s="9"/>
      <c r="L48" s="9"/>
      <c r="M48" s="9"/>
    </row>
    <row r="49" spans="1:13" x14ac:dyDescent="0.55000000000000004">
      <c r="A49" s="4" t="s">
        <v>1460</v>
      </c>
      <c r="B49" s="60">
        <v>-0.36831199999999997</v>
      </c>
      <c r="C49" s="60">
        <v>-2.5100999999999998E-2</v>
      </c>
      <c r="D49" s="60">
        <v>0.30013400000000001</v>
      </c>
      <c r="E49" s="4"/>
      <c r="F49" s="75">
        <v>44678.508656365739</v>
      </c>
      <c r="G49" s="4"/>
      <c r="H49" s="9"/>
      <c r="I49" s="9"/>
      <c r="J49" s="9"/>
      <c r="K49" s="9"/>
      <c r="L49" s="9"/>
      <c r="M49" s="9"/>
    </row>
    <row r="50" spans="1:13" x14ac:dyDescent="0.55000000000000004">
      <c r="A50" s="4" t="s">
        <v>1461</v>
      </c>
      <c r="B50" s="60">
        <v>-0.162665</v>
      </c>
      <c r="C50" s="60">
        <v>-0.28531800000000002</v>
      </c>
      <c r="D50" s="60">
        <v>0.37993700000000002</v>
      </c>
      <c r="E50" s="4"/>
      <c r="F50" s="75">
        <v>44678.508656365739</v>
      </c>
      <c r="G50" s="4"/>
      <c r="H50" s="9"/>
      <c r="I50" s="9"/>
      <c r="J50" s="9"/>
      <c r="K50" s="9"/>
      <c r="L50" s="9"/>
      <c r="M50" s="9"/>
    </row>
    <row r="51" spans="1:13" x14ac:dyDescent="0.55000000000000004">
      <c r="A51" s="4" t="s">
        <v>1462</v>
      </c>
      <c r="B51" s="60">
        <v>0.18698799999999999</v>
      </c>
      <c r="C51" s="60">
        <v>0.28460400000000002</v>
      </c>
      <c r="D51" s="60">
        <v>0.37955699999999998</v>
      </c>
      <c r="E51" s="4"/>
      <c r="F51" s="75">
        <v>44678.508656365739</v>
      </c>
      <c r="G51" s="4"/>
      <c r="H51" s="9"/>
      <c r="I51" s="9"/>
      <c r="J51" s="9"/>
      <c r="K51" s="9"/>
      <c r="L51" s="9"/>
      <c r="M51" s="9"/>
    </row>
    <row r="52" spans="1:13" x14ac:dyDescent="0.55000000000000004">
      <c r="A52" s="4" t="s">
        <v>1454</v>
      </c>
      <c r="B52" s="60">
        <v>0</v>
      </c>
      <c r="C52" s="60">
        <v>0</v>
      </c>
      <c r="D52" s="60">
        <v>0</v>
      </c>
      <c r="E52" s="4"/>
      <c r="F52" s="75">
        <v>44678.508656365739</v>
      </c>
      <c r="G52" s="4"/>
      <c r="H52" s="9"/>
      <c r="I52" s="9"/>
      <c r="J52" s="9"/>
      <c r="K52" s="9"/>
      <c r="L52" s="9"/>
      <c r="M52" s="9"/>
    </row>
    <row r="53" spans="1:13" x14ac:dyDescent="0.55000000000000004">
      <c r="A53" s="4" t="s">
        <v>1217</v>
      </c>
      <c r="B53" s="35">
        <v>-3.2179999999999999E-3</v>
      </c>
      <c r="C53" s="35">
        <v>0</v>
      </c>
      <c r="D53" s="35">
        <v>0</v>
      </c>
      <c r="F53" s="89">
        <v>44678.508674652781</v>
      </c>
      <c r="H53" s="35">
        <v>240.494</v>
      </c>
      <c r="I53" s="35">
        <v>400.04300000000001</v>
      </c>
      <c r="J53" s="35">
        <f>H53-240.614</f>
        <v>-0.12000000000000455</v>
      </c>
      <c r="K53" s="35">
        <f>I53-400</f>
        <v>4.3000000000006366E-2</v>
      </c>
      <c r="L53" s="35"/>
      <c r="M53" s="35"/>
    </row>
    <row r="54" spans="1:13" x14ac:dyDescent="0.55000000000000004">
      <c r="A54" s="4" t="s">
        <v>1219</v>
      </c>
      <c r="B54" s="35">
        <v>-0.16284100000000001</v>
      </c>
      <c r="C54" s="35">
        <v>0.33036399999999999</v>
      </c>
      <c r="D54" s="35">
        <v>-0.29961500000000002</v>
      </c>
      <c r="F54" s="89">
        <v>44678.508674652781</v>
      </c>
      <c r="L54" s="35"/>
      <c r="M54" s="35"/>
    </row>
    <row r="55" spans="1:13" x14ac:dyDescent="0.55000000000000004">
      <c r="A55" s="4" t="s">
        <v>1220</v>
      </c>
      <c r="B55" s="35">
        <v>-0.16345799999999999</v>
      </c>
      <c r="C55" s="35">
        <v>0.33030900000000002</v>
      </c>
      <c r="D55" s="35">
        <v>0.30055599999999999</v>
      </c>
      <c r="F55" s="89">
        <v>44678.508674652781</v>
      </c>
      <c r="L55" s="35"/>
      <c r="M55" s="35"/>
    </row>
    <row r="56" spans="1:13" x14ac:dyDescent="0.55000000000000004">
      <c r="A56" s="4" t="s">
        <v>1221</v>
      </c>
      <c r="B56" s="35">
        <v>0.18665100000000001</v>
      </c>
      <c r="C56" s="35">
        <v>0.33087899999999998</v>
      </c>
      <c r="D56" s="35">
        <v>-0.29972700000000002</v>
      </c>
      <c r="F56" s="89">
        <v>44678.508674652781</v>
      </c>
      <c r="L56" s="35"/>
      <c r="M56" s="35"/>
    </row>
    <row r="57" spans="1:13" x14ac:dyDescent="0.55000000000000004">
      <c r="A57" s="4" t="s">
        <v>1222</v>
      </c>
      <c r="B57" s="35">
        <v>0.18685099999999999</v>
      </c>
      <c r="C57" s="35">
        <v>0.33063999999999999</v>
      </c>
      <c r="D57" s="35">
        <v>0.29987200000000003</v>
      </c>
      <c r="F57" s="89">
        <v>44678.508674652781</v>
      </c>
      <c r="L57" s="35"/>
      <c r="M57" s="35"/>
    </row>
    <row r="58" spans="1:13" x14ac:dyDescent="0.55000000000000004">
      <c r="A58" s="4" t="s">
        <v>1223</v>
      </c>
      <c r="B58" s="35">
        <v>-0.36849199999999999</v>
      </c>
      <c r="C58" s="35">
        <v>-2.5621000000000001E-2</v>
      </c>
      <c r="D58" s="35">
        <v>-0.30005900000000002</v>
      </c>
      <c r="F58" s="89">
        <v>44678.508674652781</v>
      </c>
      <c r="L58" s="35"/>
      <c r="M58" s="35"/>
    </row>
    <row r="59" spans="1:13" x14ac:dyDescent="0.55000000000000004">
      <c r="A59" s="4" t="s">
        <v>1224</v>
      </c>
      <c r="B59" s="35">
        <v>-0.36846400000000001</v>
      </c>
      <c r="C59" s="35">
        <v>-2.5559999999999999E-2</v>
      </c>
      <c r="D59" s="35">
        <v>0.299794</v>
      </c>
      <c r="F59" s="89">
        <v>44678.508674652781</v>
      </c>
      <c r="L59" s="35"/>
      <c r="M59" s="35"/>
    </row>
    <row r="60" spans="1:13" x14ac:dyDescent="0.55000000000000004">
      <c r="A60" s="4" t="s">
        <v>1225</v>
      </c>
      <c r="B60" s="35">
        <v>-0.162687</v>
      </c>
      <c r="C60" s="35">
        <v>-0.28565000000000002</v>
      </c>
      <c r="D60" s="35">
        <v>0.37970700000000002</v>
      </c>
      <c r="F60" s="89">
        <v>44678.508674652781</v>
      </c>
      <c r="L60" s="35"/>
      <c r="M60" s="35"/>
    </row>
    <row r="61" spans="1:13" x14ac:dyDescent="0.55000000000000004">
      <c r="A61" s="4" t="s">
        <v>6674</v>
      </c>
      <c r="B61" s="35">
        <v>0.186475</v>
      </c>
      <c r="C61" s="35">
        <v>0.28506399999999998</v>
      </c>
      <c r="D61" s="35">
        <v>0.379886</v>
      </c>
      <c r="F61" s="89">
        <v>44678.508674652781</v>
      </c>
      <c r="L61" s="35"/>
      <c r="M61" s="35"/>
    </row>
    <row r="62" spans="1:13" x14ac:dyDescent="0.55000000000000004">
      <c r="A62" s="4" t="s">
        <v>1218</v>
      </c>
      <c r="B62" s="35">
        <v>0</v>
      </c>
      <c r="C62" s="35">
        <v>0</v>
      </c>
      <c r="D62" s="35">
        <v>0</v>
      </c>
      <c r="F62" s="89">
        <v>44678.508674652781</v>
      </c>
      <c r="L62" s="35"/>
      <c r="M62" s="35"/>
    </row>
    <row r="63" spans="1:13" x14ac:dyDescent="0.55000000000000004">
      <c r="A63" s="4" t="s">
        <v>1276</v>
      </c>
      <c r="B63" s="60">
        <v>-3.2179999999999999E-3</v>
      </c>
      <c r="C63" s="60">
        <v>0</v>
      </c>
      <c r="D63" s="60">
        <v>0</v>
      </c>
      <c r="E63" s="4"/>
      <c r="F63" s="75">
        <v>44678.50870914352</v>
      </c>
      <c r="G63" s="4"/>
      <c r="H63" s="9">
        <v>240.63799999999998</v>
      </c>
      <c r="I63" s="9">
        <v>400.00799999999998</v>
      </c>
      <c r="J63" s="9">
        <f>H63-240.614</f>
        <v>2.3999999999972488E-2</v>
      </c>
      <c r="K63" s="9">
        <f>I63-400</f>
        <v>7.9999999999813554E-3</v>
      </c>
      <c r="L63" s="9"/>
      <c r="M63" s="9"/>
    </row>
    <row r="64" spans="1:13" x14ac:dyDescent="0.55000000000000004">
      <c r="A64" s="4" t="s">
        <v>1278</v>
      </c>
      <c r="B64" s="60">
        <v>-0.16287299999999999</v>
      </c>
      <c r="C64" s="60">
        <v>0.33046999999999999</v>
      </c>
      <c r="D64" s="60">
        <v>-0.29954500000000001</v>
      </c>
      <c r="E64" s="4"/>
      <c r="F64" s="75">
        <v>44678.50870914352</v>
      </c>
      <c r="G64" s="4"/>
      <c r="H64" s="9"/>
      <c r="I64" s="9"/>
      <c r="J64" s="9"/>
      <c r="K64" s="9"/>
      <c r="L64" s="9"/>
      <c r="M64" s="9"/>
    </row>
    <row r="65" spans="1:13" x14ac:dyDescent="0.55000000000000004">
      <c r="A65" s="4" t="s">
        <v>1279</v>
      </c>
      <c r="B65" s="60">
        <v>-0.16306100000000001</v>
      </c>
      <c r="C65" s="60">
        <v>0.33038499999999998</v>
      </c>
      <c r="D65" s="60">
        <v>0.30045500000000003</v>
      </c>
      <c r="E65" s="4"/>
      <c r="F65" s="75">
        <v>44678.50870914352</v>
      </c>
      <c r="G65" s="4"/>
      <c r="H65" s="9"/>
      <c r="I65" s="9"/>
      <c r="J65" s="9"/>
      <c r="K65" s="9"/>
      <c r="L65" s="9"/>
      <c r="M65" s="9"/>
    </row>
    <row r="66" spans="1:13" x14ac:dyDescent="0.55000000000000004">
      <c r="A66" s="4" t="s">
        <v>1280</v>
      </c>
      <c r="B66" s="60">
        <v>0.18759100000000001</v>
      </c>
      <c r="C66" s="60">
        <v>0.33019700000000002</v>
      </c>
      <c r="D66" s="60">
        <v>-0.29996200000000001</v>
      </c>
      <c r="E66" s="4"/>
      <c r="F66" s="75">
        <v>44678.50870914352</v>
      </c>
      <c r="G66" s="4"/>
      <c r="H66" s="9"/>
      <c r="I66" s="9"/>
      <c r="J66" s="9"/>
      <c r="K66" s="9"/>
      <c r="L66" s="9"/>
      <c r="M66" s="9"/>
    </row>
    <row r="67" spans="1:13" x14ac:dyDescent="0.55000000000000004">
      <c r="A67" s="4" t="s">
        <v>1281</v>
      </c>
      <c r="B67" s="60">
        <v>0.18718499999999999</v>
      </c>
      <c r="C67" s="60">
        <v>0.33031300000000002</v>
      </c>
      <c r="D67" s="60">
        <v>0.30058099999999999</v>
      </c>
      <c r="E67" s="4"/>
      <c r="F67" s="75">
        <v>44678.50870914352</v>
      </c>
      <c r="G67" s="4"/>
      <c r="H67" s="9"/>
      <c r="I67" s="9"/>
      <c r="J67" s="9"/>
      <c r="K67" s="9"/>
      <c r="L67" s="9"/>
      <c r="M67" s="9"/>
    </row>
    <row r="68" spans="1:13" x14ac:dyDescent="0.55000000000000004">
      <c r="A68" s="4" t="s">
        <v>1282</v>
      </c>
      <c r="B68" s="60">
        <v>-0.36837999999999999</v>
      </c>
      <c r="C68" s="60">
        <v>-2.5395000000000001E-2</v>
      </c>
      <c r="D68" s="60">
        <v>-0.29998000000000002</v>
      </c>
      <c r="E68" s="4"/>
      <c r="F68" s="75">
        <v>44678.50870914352</v>
      </c>
      <c r="G68" s="4"/>
      <c r="H68" s="9"/>
      <c r="I68" s="9"/>
      <c r="J68" s="9"/>
      <c r="K68" s="9"/>
      <c r="L68" s="9"/>
      <c r="M68" s="9"/>
    </row>
    <row r="69" spans="1:13" x14ac:dyDescent="0.55000000000000004">
      <c r="A69" s="4" t="s">
        <v>1283</v>
      </c>
      <c r="B69" s="60">
        <v>-0.36848199999999998</v>
      </c>
      <c r="C69" s="60">
        <v>-2.5243000000000002E-2</v>
      </c>
      <c r="D69" s="60">
        <v>0.29985600000000001</v>
      </c>
      <c r="E69" s="4"/>
      <c r="F69" s="75">
        <v>44678.50870914352</v>
      </c>
      <c r="G69" s="4"/>
      <c r="H69" s="9"/>
      <c r="I69" s="9"/>
      <c r="J69" s="9"/>
      <c r="K69" s="9"/>
      <c r="L69" s="9"/>
      <c r="M69" s="9"/>
    </row>
    <row r="70" spans="1:13" x14ac:dyDescent="0.55000000000000004">
      <c r="A70" s="4" t="s">
        <v>1284</v>
      </c>
      <c r="B70" s="60">
        <v>-0.16313800000000001</v>
      </c>
      <c r="C70" s="60">
        <v>-0.28533500000000001</v>
      </c>
      <c r="D70" s="60">
        <v>0.37969900000000001</v>
      </c>
      <c r="E70" s="4"/>
      <c r="F70" s="75">
        <v>44678.50870914352</v>
      </c>
      <c r="G70" s="4"/>
      <c r="H70" s="9"/>
      <c r="I70" s="9"/>
      <c r="J70" s="9"/>
      <c r="K70" s="9"/>
      <c r="L70" s="9"/>
      <c r="M70" s="9"/>
    </row>
    <row r="71" spans="1:13" x14ac:dyDescent="0.55000000000000004">
      <c r="A71" s="4" t="s">
        <v>1285</v>
      </c>
      <c r="B71" s="60">
        <v>0.18681300000000001</v>
      </c>
      <c r="C71" s="60">
        <v>0.28459899999999999</v>
      </c>
      <c r="D71" s="60">
        <v>0.37983699999999998</v>
      </c>
      <c r="E71" s="4"/>
      <c r="F71" s="75">
        <v>44678.50870914352</v>
      </c>
      <c r="G71" s="4"/>
      <c r="H71" s="9"/>
      <c r="I71" s="9"/>
      <c r="J71" s="9"/>
      <c r="K71" s="9"/>
      <c r="L71" s="9"/>
      <c r="M71" s="9"/>
    </row>
    <row r="72" spans="1:13" x14ac:dyDescent="0.55000000000000004">
      <c r="A72" s="4" t="s">
        <v>1277</v>
      </c>
      <c r="B72" s="60">
        <v>0</v>
      </c>
      <c r="C72" s="60">
        <v>0</v>
      </c>
      <c r="D72" s="60">
        <v>0</v>
      </c>
      <c r="E72" s="4"/>
      <c r="F72" s="75">
        <v>44678.50870914352</v>
      </c>
      <c r="G72" s="4"/>
      <c r="H72" s="9"/>
      <c r="I72" s="9"/>
      <c r="J72" s="9"/>
      <c r="K72" s="9"/>
      <c r="L72" s="9"/>
      <c r="M72" s="9"/>
    </row>
    <row r="73" spans="1:13" x14ac:dyDescent="0.55000000000000004">
      <c r="A73" s="4" t="s">
        <v>1463</v>
      </c>
      <c r="B73" s="60">
        <v>-3.2179999999999999E-3</v>
      </c>
      <c r="C73" s="60">
        <v>0</v>
      </c>
      <c r="D73" s="60">
        <v>0</v>
      </c>
      <c r="E73" s="4"/>
      <c r="F73" s="75">
        <v>44678.508761342593</v>
      </c>
      <c r="G73" s="4"/>
      <c r="H73" s="9">
        <v>240.42</v>
      </c>
      <c r="I73" s="9">
        <v>399.99400000000003</v>
      </c>
      <c r="J73" s="9">
        <f>H73-240.614</f>
        <v>-0.19400000000001683</v>
      </c>
      <c r="K73" s="9">
        <f>I73-400</f>
        <v>-5.9999999999718057E-3</v>
      </c>
      <c r="L73" s="9"/>
      <c r="M73" s="9"/>
    </row>
    <row r="74" spans="1:13" x14ac:dyDescent="0.55000000000000004">
      <c r="A74" s="4" t="s">
        <v>1465</v>
      </c>
      <c r="B74" s="60">
        <v>-0.162493</v>
      </c>
      <c r="C74" s="60">
        <v>0.33052300000000001</v>
      </c>
      <c r="D74" s="60">
        <v>-0.30008600000000002</v>
      </c>
      <c r="E74" s="4"/>
      <c r="F74" s="75">
        <v>44678.508761342593</v>
      </c>
      <c r="G74" s="4"/>
      <c r="H74" s="9"/>
      <c r="I74" s="9"/>
      <c r="J74" s="9"/>
      <c r="K74" s="9"/>
      <c r="L74" s="9"/>
      <c r="M74" s="9"/>
    </row>
    <row r="75" spans="1:13" x14ac:dyDescent="0.55000000000000004">
      <c r="A75" s="4" t="s">
        <v>1466</v>
      </c>
      <c r="B75" s="60">
        <v>-0.162748</v>
      </c>
      <c r="C75" s="60">
        <v>0.330484</v>
      </c>
      <c r="D75" s="60">
        <v>0.30035400000000001</v>
      </c>
      <c r="E75" s="4"/>
      <c r="F75" s="75">
        <v>44678.508761342593</v>
      </c>
      <c r="G75" s="4"/>
      <c r="H75" s="9"/>
      <c r="I75" s="9"/>
      <c r="J75" s="9"/>
      <c r="K75" s="9"/>
      <c r="L75" s="9"/>
      <c r="M75" s="9"/>
    </row>
    <row r="76" spans="1:13" x14ac:dyDescent="0.55000000000000004">
      <c r="A76" s="4" t="s">
        <v>1467</v>
      </c>
      <c r="B76" s="60">
        <v>0.18754999999999999</v>
      </c>
      <c r="C76" s="60">
        <v>0.33049699999999999</v>
      </c>
      <c r="D76" s="60">
        <v>-0.30008099999999999</v>
      </c>
      <c r="E76" s="4"/>
      <c r="F76" s="75">
        <v>44678.508761342593</v>
      </c>
      <c r="G76" s="4"/>
      <c r="H76" s="9"/>
      <c r="I76" s="9"/>
      <c r="J76" s="9"/>
      <c r="K76" s="9"/>
      <c r="L76" s="9"/>
      <c r="M76" s="9"/>
    </row>
    <row r="77" spans="1:13" x14ac:dyDescent="0.55000000000000004">
      <c r="A77" s="4" t="s">
        <v>1468</v>
      </c>
      <c r="B77" s="60">
        <v>0.18720999999999999</v>
      </c>
      <c r="C77" s="60">
        <v>0.330596</v>
      </c>
      <c r="D77" s="60">
        <v>0.300292</v>
      </c>
      <c r="E77" s="4"/>
      <c r="F77" s="75">
        <v>44678.508761342593</v>
      </c>
      <c r="G77" s="4"/>
      <c r="H77" s="9"/>
      <c r="I77" s="9"/>
      <c r="J77" s="9"/>
      <c r="K77" s="9"/>
      <c r="L77" s="9"/>
      <c r="M77" s="9"/>
    </row>
    <row r="78" spans="1:13" x14ac:dyDescent="0.55000000000000004">
      <c r="A78" s="4" t="s">
        <v>1469</v>
      </c>
      <c r="B78" s="60">
        <v>-0.36840200000000001</v>
      </c>
      <c r="C78" s="60">
        <v>-2.5361999999999999E-2</v>
      </c>
      <c r="D78" s="60">
        <v>-0.29998599999999997</v>
      </c>
      <c r="E78" s="4"/>
      <c r="F78" s="75">
        <v>44678.508761342593</v>
      </c>
      <c r="G78" s="4"/>
      <c r="H78" s="9"/>
      <c r="I78" s="9"/>
      <c r="J78" s="9"/>
      <c r="K78" s="9"/>
      <c r="L78" s="9"/>
      <c r="M78" s="9"/>
    </row>
    <row r="79" spans="1:13" x14ac:dyDescent="0.55000000000000004">
      <c r="A79" s="4" t="s">
        <v>1470</v>
      </c>
      <c r="B79" s="60">
        <v>-0.36840400000000001</v>
      </c>
      <c r="C79" s="60">
        <v>-2.5465000000000002E-2</v>
      </c>
      <c r="D79" s="60">
        <v>0.30014200000000002</v>
      </c>
      <c r="E79" s="4"/>
      <c r="F79" s="75">
        <v>44678.508761342593</v>
      </c>
      <c r="G79" s="4"/>
      <c r="H79" s="9"/>
      <c r="I79" s="9"/>
      <c r="J79" s="9"/>
      <c r="K79" s="9"/>
      <c r="L79" s="9"/>
      <c r="M79" s="9"/>
    </row>
    <row r="80" spans="1:13" x14ac:dyDescent="0.55000000000000004">
      <c r="A80" s="4" t="s">
        <v>1471</v>
      </c>
      <c r="B80" s="60">
        <v>-0.16304399999999999</v>
      </c>
      <c r="C80" s="60">
        <v>-0.28548699999999999</v>
      </c>
      <c r="D80" s="60">
        <v>0.37956000000000001</v>
      </c>
      <c r="E80" s="4"/>
      <c r="F80" s="75">
        <v>44678.508761342593</v>
      </c>
      <c r="G80" s="4"/>
      <c r="H80" s="9"/>
      <c r="I80" s="9"/>
      <c r="J80" s="9"/>
      <c r="K80" s="9"/>
      <c r="L80" s="9"/>
      <c r="M80" s="9"/>
    </row>
    <row r="81" spans="1:13" x14ac:dyDescent="0.55000000000000004">
      <c r="A81" s="4" t="s">
        <v>1472</v>
      </c>
      <c r="B81" s="60">
        <v>0.18684600000000001</v>
      </c>
      <c r="C81" s="60">
        <v>0.28478900000000001</v>
      </c>
      <c r="D81" s="60">
        <v>0.37950899999999999</v>
      </c>
      <c r="E81" s="4"/>
      <c r="F81" s="75">
        <v>44678.508761342593</v>
      </c>
      <c r="G81" s="4"/>
      <c r="H81" s="9"/>
      <c r="I81" s="9"/>
      <c r="J81" s="9"/>
      <c r="K81" s="9"/>
      <c r="L81" s="9"/>
      <c r="M81" s="9"/>
    </row>
    <row r="82" spans="1:13" x14ac:dyDescent="0.55000000000000004">
      <c r="A82" s="4" t="s">
        <v>1464</v>
      </c>
      <c r="B82" s="60">
        <v>0</v>
      </c>
      <c r="C82" s="60">
        <v>0</v>
      </c>
      <c r="D82" s="60">
        <v>0</v>
      </c>
      <c r="E82" s="4"/>
      <c r="F82" s="75">
        <v>44678.508761342593</v>
      </c>
      <c r="G82" s="4"/>
      <c r="H82" s="9"/>
      <c r="I82" s="9"/>
      <c r="J82" s="9"/>
      <c r="K82" s="9"/>
      <c r="L82" s="9"/>
      <c r="M82" s="9"/>
    </row>
    <row r="83" spans="1:13" x14ac:dyDescent="0.55000000000000004">
      <c r="A83" s="4" t="s">
        <v>2920</v>
      </c>
      <c r="B83" s="60">
        <v>-3.2179999999999999E-3</v>
      </c>
      <c r="C83" s="60">
        <v>0</v>
      </c>
      <c r="D83" s="60">
        <v>0</v>
      </c>
      <c r="E83" s="4"/>
      <c r="F83" s="75">
        <v>44678.508791203705</v>
      </c>
      <c r="G83" s="4"/>
      <c r="H83" s="9">
        <v>240.649</v>
      </c>
      <c r="I83" s="9">
        <v>400.00099999999998</v>
      </c>
      <c r="J83" s="9">
        <f>H83-240.614</f>
        <v>3.4999999999996589E-2</v>
      </c>
      <c r="K83" s="9">
        <f>I83-400</f>
        <v>9.9999999997635314E-4</v>
      </c>
      <c r="L83" s="9"/>
      <c r="M83" s="9"/>
    </row>
    <row r="84" spans="1:13" x14ac:dyDescent="0.55000000000000004">
      <c r="A84" s="4" t="s">
        <v>2922</v>
      </c>
      <c r="B84" s="60">
        <v>-0.162964</v>
      </c>
      <c r="C84" s="60">
        <v>0.33064500000000002</v>
      </c>
      <c r="D84" s="60">
        <v>-0.30024200000000001</v>
      </c>
      <c r="E84" s="4"/>
      <c r="F84" s="75">
        <v>44678.508791203705</v>
      </c>
      <c r="G84" s="4"/>
      <c r="H84" s="9"/>
      <c r="I84" s="9"/>
      <c r="J84" s="9"/>
      <c r="K84" s="9"/>
      <c r="L84" s="9"/>
      <c r="M84" s="9"/>
    </row>
    <row r="85" spans="1:13" x14ac:dyDescent="0.55000000000000004">
      <c r="A85" s="4" t="s">
        <v>2923</v>
      </c>
      <c r="B85" s="60">
        <v>-0.16328000000000001</v>
      </c>
      <c r="C85" s="60">
        <v>0.33038200000000001</v>
      </c>
      <c r="D85" s="60">
        <v>0.30000700000000002</v>
      </c>
      <c r="E85" s="4"/>
      <c r="F85" s="75">
        <v>44678.508791203705</v>
      </c>
      <c r="G85" s="4"/>
      <c r="H85" s="9"/>
      <c r="I85" s="9"/>
      <c r="J85" s="9"/>
      <c r="K85" s="9"/>
      <c r="L85" s="9"/>
      <c r="M85" s="9"/>
    </row>
    <row r="86" spans="1:13" x14ac:dyDescent="0.55000000000000004">
      <c r="A86" s="4" t="s">
        <v>2924</v>
      </c>
      <c r="B86" s="60">
        <v>0.187471</v>
      </c>
      <c r="C86" s="60">
        <v>0.33043600000000001</v>
      </c>
      <c r="D86" s="60">
        <v>-0.30030800000000002</v>
      </c>
      <c r="E86" s="4"/>
      <c r="F86" s="75">
        <v>44678.508791203705</v>
      </c>
      <c r="G86" s="4"/>
      <c r="H86" s="9"/>
      <c r="I86" s="9"/>
      <c r="J86" s="9"/>
      <c r="K86" s="9"/>
      <c r="L86" s="9"/>
      <c r="M86" s="9"/>
    </row>
    <row r="87" spans="1:13" x14ac:dyDescent="0.55000000000000004">
      <c r="A87" s="4" t="s">
        <v>2925</v>
      </c>
      <c r="B87" s="60">
        <v>0.18726000000000001</v>
      </c>
      <c r="C87" s="60">
        <v>0.33050499999999999</v>
      </c>
      <c r="D87" s="60">
        <v>0.30015399999999998</v>
      </c>
      <c r="E87" s="4"/>
      <c r="F87" s="75">
        <v>44678.508791203705</v>
      </c>
      <c r="G87" s="4"/>
      <c r="H87" s="9"/>
      <c r="I87" s="9"/>
      <c r="J87" s="9"/>
      <c r="K87" s="9"/>
      <c r="L87" s="9"/>
      <c r="M87" s="9"/>
    </row>
    <row r="88" spans="1:13" x14ac:dyDescent="0.55000000000000004">
      <c r="A88" s="4" t="s">
        <v>2926</v>
      </c>
      <c r="B88" s="60">
        <v>-0.36850699999999997</v>
      </c>
      <c r="C88" s="60">
        <v>-2.5406999999999999E-2</v>
      </c>
      <c r="D88" s="60">
        <v>-0.29992000000000002</v>
      </c>
      <c r="E88" s="4"/>
      <c r="F88" s="75">
        <v>44678.508791203705</v>
      </c>
      <c r="G88" s="4"/>
      <c r="H88" s="9"/>
      <c r="I88" s="9"/>
      <c r="J88" s="9"/>
      <c r="K88" s="9"/>
      <c r="L88" s="9"/>
      <c r="M88" s="9"/>
    </row>
    <row r="89" spans="1:13" x14ac:dyDescent="0.55000000000000004">
      <c r="A89" s="4" t="s">
        <v>2927</v>
      </c>
      <c r="B89" s="60">
        <v>-0.36845499999999998</v>
      </c>
      <c r="C89" s="60">
        <v>-2.5373E-2</v>
      </c>
      <c r="D89" s="60">
        <v>0.29999900000000002</v>
      </c>
      <c r="E89" s="4"/>
      <c r="F89" s="75">
        <v>44678.508791203705</v>
      </c>
      <c r="G89" s="4"/>
      <c r="H89" s="9"/>
      <c r="I89" s="9"/>
      <c r="J89" s="9"/>
      <c r="K89" s="9"/>
      <c r="L89" s="9"/>
      <c r="M89" s="9"/>
    </row>
    <row r="90" spans="1:13" x14ac:dyDescent="0.55000000000000004">
      <c r="A90" s="4" t="s">
        <v>2928</v>
      </c>
      <c r="B90" s="60">
        <v>-0.16286500000000001</v>
      </c>
      <c r="C90" s="60">
        <v>-0.28558099999999997</v>
      </c>
      <c r="D90" s="60">
        <v>0.37954500000000002</v>
      </c>
      <c r="E90" s="4"/>
      <c r="F90" s="75">
        <v>44678.508791203705</v>
      </c>
      <c r="G90" s="4"/>
      <c r="H90" s="9"/>
      <c r="I90" s="9"/>
      <c r="J90" s="9"/>
      <c r="K90" s="9"/>
      <c r="L90" s="9"/>
      <c r="M90" s="9"/>
    </row>
    <row r="91" spans="1:13" x14ac:dyDescent="0.55000000000000004">
      <c r="A91" s="4" t="s">
        <v>2929</v>
      </c>
      <c r="B91" s="60">
        <v>0.18706400000000001</v>
      </c>
      <c r="C91" s="60">
        <v>0.28467599999999998</v>
      </c>
      <c r="D91" s="60">
        <v>0.37948199999999999</v>
      </c>
      <c r="E91" s="4"/>
      <c r="F91" s="75">
        <v>44678.508791203705</v>
      </c>
      <c r="G91" s="4"/>
      <c r="H91" s="9"/>
      <c r="I91" s="9"/>
      <c r="J91" s="9"/>
      <c r="K91" s="9"/>
      <c r="L91" s="9"/>
      <c r="M91" s="9"/>
    </row>
    <row r="92" spans="1:13" x14ac:dyDescent="0.55000000000000004">
      <c r="A92" s="4" t="s">
        <v>2921</v>
      </c>
      <c r="B92" s="60">
        <v>0</v>
      </c>
      <c r="C92" s="60">
        <v>0</v>
      </c>
      <c r="D92" s="60">
        <v>0</v>
      </c>
      <c r="E92" s="4"/>
      <c r="F92" s="75">
        <v>44678.508791203705</v>
      </c>
      <c r="G92" s="4"/>
      <c r="H92" s="9"/>
      <c r="I92" s="9"/>
      <c r="J92" s="9"/>
      <c r="K92" s="9"/>
      <c r="L92" s="9"/>
      <c r="M92" s="9"/>
    </row>
    <row r="93" spans="1:13" x14ac:dyDescent="0.55000000000000004">
      <c r="A93" s="4" t="s">
        <v>6044</v>
      </c>
      <c r="B93" s="60">
        <v>-3.2179999999999999E-3</v>
      </c>
      <c r="C93" s="60">
        <v>0</v>
      </c>
      <c r="D93" s="60">
        <v>0</v>
      </c>
      <c r="E93" s="4"/>
      <c r="F93" s="75">
        <v>44678.508819444447</v>
      </c>
      <c r="G93" s="4"/>
      <c r="H93" s="9">
        <v>240.63300000000001</v>
      </c>
      <c r="I93" s="9">
        <v>400.048</v>
      </c>
      <c r="J93" s="9">
        <f>H93-240.614</f>
        <v>1.9000000000005457E-2</v>
      </c>
      <c r="K93" s="9">
        <f>I93-400</f>
        <v>4.8000000000001819E-2</v>
      </c>
      <c r="L93" s="9"/>
      <c r="M93" s="9"/>
    </row>
    <row r="94" spans="1:13" x14ac:dyDescent="0.55000000000000004">
      <c r="A94" s="4" t="s">
        <v>6045</v>
      </c>
      <c r="B94" s="60">
        <v>-0.16316</v>
      </c>
      <c r="C94" s="60">
        <v>0.3306</v>
      </c>
      <c r="D94" s="60">
        <v>-0.30032799999999998</v>
      </c>
      <c r="E94" s="4"/>
      <c r="F94" s="75">
        <v>44678.508819444447</v>
      </c>
      <c r="G94" s="4"/>
      <c r="H94" s="9"/>
      <c r="I94" s="9"/>
      <c r="J94" s="9"/>
      <c r="K94" s="9"/>
      <c r="L94" s="9"/>
      <c r="M94" s="9"/>
    </row>
    <row r="95" spans="1:13" x14ac:dyDescent="0.55000000000000004">
      <c r="A95" s="4" t="s">
        <v>6046</v>
      </c>
      <c r="B95" s="60">
        <v>-0.16298699999999999</v>
      </c>
      <c r="C95" s="60">
        <v>0.33050299999999999</v>
      </c>
      <c r="D95" s="60">
        <v>0.30021199999999998</v>
      </c>
      <c r="E95" s="4"/>
      <c r="F95" s="75">
        <v>44678.508819444447</v>
      </c>
      <c r="G95" s="4"/>
      <c r="H95" s="9"/>
      <c r="I95" s="9"/>
      <c r="J95" s="9"/>
      <c r="K95" s="9"/>
      <c r="L95" s="9"/>
      <c r="M95" s="9"/>
    </row>
    <row r="96" spans="1:13" x14ac:dyDescent="0.55000000000000004">
      <c r="A96" s="4" t="s">
        <v>6047</v>
      </c>
      <c r="B96" s="60">
        <v>0.18767500000000001</v>
      </c>
      <c r="C96" s="60">
        <v>0.33042899999999997</v>
      </c>
      <c r="D96" s="60">
        <v>-0.299871</v>
      </c>
      <c r="E96" s="4"/>
      <c r="F96" s="75">
        <v>44678.508819444447</v>
      </c>
      <c r="G96" s="4"/>
      <c r="H96" s="9"/>
      <c r="I96" s="9"/>
      <c r="J96" s="9"/>
      <c r="K96" s="9"/>
      <c r="L96" s="9"/>
      <c r="M96" s="9"/>
    </row>
    <row r="97" spans="1:13" x14ac:dyDescent="0.55000000000000004">
      <c r="A97" s="4" t="s">
        <v>6048</v>
      </c>
      <c r="B97" s="60">
        <v>0.18748799999999999</v>
      </c>
      <c r="C97" s="60">
        <v>0.33051199999999997</v>
      </c>
      <c r="D97" s="60">
        <v>0.30047400000000002</v>
      </c>
      <c r="E97" s="4"/>
      <c r="F97" s="75">
        <v>44678.508819444447</v>
      </c>
      <c r="G97" s="4"/>
      <c r="H97" s="9"/>
      <c r="I97" s="9"/>
      <c r="J97" s="9"/>
      <c r="K97" s="9"/>
      <c r="L97" s="9"/>
      <c r="M97" s="9"/>
    </row>
    <row r="98" spans="1:13" x14ac:dyDescent="0.55000000000000004">
      <c r="A98" s="4" t="s">
        <v>6049</v>
      </c>
      <c r="B98" s="60">
        <v>-0.36855599999999999</v>
      </c>
      <c r="C98" s="60">
        <v>-2.5083999999999999E-2</v>
      </c>
      <c r="D98" s="60">
        <v>-0.299348</v>
      </c>
      <c r="E98" s="4"/>
      <c r="F98" s="75">
        <v>44678.508819444447</v>
      </c>
      <c r="G98" s="4"/>
      <c r="H98" s="9"/>
      <c r="I98" s="9"/>
      <c r="J98" s="9"/>
      <c r="K98" s="9"/>
      <c r="L98" s="9"/>
      <c r="M98" s="9"/>
    </row>
    <row r="99" spans="1:13" x14ac:dyDescent="0.55000000000000004">
      <c r="A99" s="4" t="s">
        <v>6050</v>
      </c>
      <c r="B99" s="60">
        <v>-0.36832199999999998</v>
      </c>
      <c r="C99" s="60">
        <v>-2.545E-2</v>
      </c>
      <c r="D99" s="60">
        <v>0.30043399999999998</v>
      </c>
      <c r="E99" s="4"/>
      <c r="F99" s="75">
        <v>44678.508819444447</v>
      </c>
      <c r="G99" s="4"/>
      <c r="H99" s="9"/>
      <c r="I99" s="9"/>
      <c r="J99" s="9"/>
      <c r="K99" s="9"/>
      <c r="L99" s="9"/>
      <c r="M99" s="9"/>
    </row>
    <row r="100" spans="1:13" x14ac:dyDescent="0.55000000000000004">
      <c r="A100" s="4" t="s">
        <v>6051</v>
      </c>
      <c r="B100" s="60">
        <v>-0.16248799999999999</v>
      </c>
      <c r="C100" s="60">
        <v>-0.28499099999999999</v>
      </c>
      <c r="D100" s="60">
        <v>0.37976900000000002</v>
      </c>
      <c r="E100" s="4"/>
      <c r="F100" s="75">
        <v>44678.508819444447</v>
      </c>
      <c r="G100" s="4"/>
      <c r="H100" s="9"/>
      <c r="I100" s="9"/>
      <c r="J100" s="9"/>
      <c r="K100" s="9"/>
      <c r="L100" s="9"/>
      <c r="M100" s="9"/>
    </row>
    <row r="101" spans="1:13" x14ac:dyDescent="0.55000000000000004">
      <c r="A101" s="4" t="s">
        <v>6052</v>
      </c>
      <c r="B101" s="60">
        <v>0.187412</v>
      </c>
      <c r="C101" s="60">
        <v>0.28473599999999999</v>
      </c>
      <c r="D101" s="60">
        <v>0.37957999999999997</v>
      </c>
      <c r="E101" s="4"/>
      <c r="F101" s="75">
        <v>44678.508819444447</v>
      </c>
      <c r="G101" s="4"/>
      <c r="H101" s="9"/>
      <c r="I101" s="9"/>
      <c r="J101" s="9"/>
      <c r="K101" s="9"/>
      <c r="L101" s="9"/>
      <c r="M101" s="9"/>
    </row>
    <row r="102" spans="1:13" x14ac:dyDescent="0.55000000000000004">
      <c r="A102" s="4" t="s">
        <v>6053</v>
      </c>
      <c r="B102" s="60">
        <v>0</v>
      </c>
      <c r="C102" s="60">
        <v>0</v>
      </c>
      <c r="D102" s="60">
        <v>0</v>
      </c>
      <c r="E102" s="4"/>
      <c r="F102" s="75">
        <v>44678.508819444447</v>
      </c>
      <c r="G102" s="4"/>
      <c r="H102" s="9"/>
      <c r="I102" s="9"/>
      <c r="J102" s="9"/>
      <c r="K102" s="9"/>
      <c r="L102" s="9"/>
      <c r="M102" s="9"/>
    </row>
    <row r="103" spans="1:13" x14ac:dyDescent="0.55000000000000004">
      <c r="A103" s="4" t="s">
        <v>1256</v>
      </c>
      <c r="B103" s="60">
        <v>-3.2179999999999999E-3</v>
      </c>
      <c r="C103" s="60">
        <v>0</v>
      </c>
      <c r="D103" s="60">
        <v>0</v>
      </c>
      <c r="E103" s="4"/>
      <c r="F103" s="75">
        <v>44678.508869097219</v>
      </c>
      <c r="G103" s="4"/>
      <c r="H103" s="9">
        <v>240.59900000000002</v>
      </c>
      <c r="I103" s="9">
        <v>399.983</v>
      </c>
      <c r="J103" s="9">
        <f>H103-240.614</f>
        <v>-1.4999999999986358E-2</v>
      </c>
      <c r="K103" s="9">
        <f>I103-400</f>
        <v>-1.6999999999995907E-2</v>
      </c>
      <c r="L103" s="9"/>
      <c r="M103" s="9"/>
    </row>
    <row r="104" spans="1:13" x14ac:dyDescent="0.55000000000000004">
      <c r="A104" s="4" t="s">
        <v>1258</v>
      </c>
      <c r="B104" s="60">
        <v>-0.162853</v>
      </c>
      <c r="C104" s="60">
        <v>0.33045999999999998</v>
      </c>
      <c r="D104" s="60">
        <v>-0.30046400000000001</v>
      </c>
      <c r="E104" s="4"/>
      <c r="F104" s="75">
        <v>44678.508869097219</v>
      </c>
      <c r="G104" s="4"/>
      <c r="H104" s="9"/>
      <c r="I104" s="9"/>
      <c r="J104" s="9"/>
      <c r="K104" s="9"/>
      <c r="L104" s="9"/>
      <c r="M104" s="9"/>
    </row>
    <row r="105" spans="1:13" x14ac:dyDescent="0.55000000000000004">
      <c r="A105" s="4" t="s">
        <v>1259</v>
      </c>
      <c r="B105" s="60">
        <v>-0.163212</v>
      </c>
      <c r="C105" s="60">
        <v>0.33044400000000002</v>
      </c>
      <c r="D105" s="60">
        <v>0.29992099999999999</v>
      </c>
      <c r="E105" s="4"/>
      <c r="F105" s="75">
        <v>44678.508869097219</v>
      </c>
      <c r="G105" s="4"/>
      <c r="H105" s="9"/>
      <c r="I105" s="9"/>
      <c r="J105" s="9"/>
      <c r="K105" s="9"/>
      <c r="L105" s="9"/>
      <c r="M105" s="9"/>
    </row>
    <row r="106" spans="1:13" x14ac:dyDescent="0.55000000000000004">
      <c r="A106" s="4" t="s">
        <v>1260</v>
      </c>
      <c r="B106" s="60">
        <v>0.187057</v>
      </c>
      <c r="C106" s="60">
        <v>0.33041799999999999</v>
      </c>
      <c r="D106" s="60">
        <v>-0.29978100000000002</v>
      </c>
      <c r="E106" s="4"/>
      <c r="F106" s="75">
        <v>44678.508869097219</v>
      </c>
      <c r="G106" s="4"/>
      <c r="H106" s="9"/>
      <c r="I106" s="9"/>
      <c r="J106" s="9"/>
      <c r="K106" s="9"/>
      <c r="L106" s="9"/>
      <c r="M106" s="9"/>
    </row>
    <row r="107" spans="1:13" x14ac:dyDescent="0.55000000000000004">
      <c r="A107" s="4" t="s">
        <v>1261</v>
      </c>
      <c r="B107" s="60">
        <v>0.18701699999999999</v>
      </c>
      <c r="C107" s="60">
        <v>0.33040900000000001</v>
      </c>
      <c r="D107" s="60">
        <v>0.29964299999999999</v>
      </c>
      <c r="E107" s="4"/>
      <c r="F107" s="75">
        <v>44678.508869097219</v>
      </c>
      <c r="G107" s="4"/>
      <c r="H107" s="9"/>
      <c r="I107" s="9"/>
      <c r="J107" s="9"/>
      <c r="K107" s="9"/>
      <c r="L107" s="9"/>
      <c r="M107" s="9"/>
    </row>
    <row r="108" spans="1:13" x14ac:dyDescent="0.55000000000000004">
      <c r="A108" s="4" t="s">
        <v>1262</v>
      </c>
      <c r="B108" s="60">
        <v>-0.36823299999999998</v>
      </c>
      <c r="C108" s="60">
        <v>-2.5034000000000001E-2</v>
      </c>
      <c r="D108" s="60">
        <v>-0.29997400000000002</v>
      </c>
      <c r="E108" s="4"/>
      <c r="F108" s="75">
        <v>44678.508869097219</v>
      </c>
      <c r="G108" s="4"/>
      <c r="H108" s="9"/>
      <c r="I108" s="9"/>
      <c r="J108" s="9"/>
      <c r="K108" s="9"/>
      <c r="L108" s="9"/>
      <c r="M108" s="9"/>
    </row>
    <row r="109" spans="1:13" x14ac:dyDescent="0.55000000000000004">
      <c r="A109" s="4" t="s">
        <v>1263</v>
      </c>
      <c r="B109" s="60">
        <v>-0.36820700000000001</v>
      </c>
      <c r="C109" s="60">
        <v>-2.5277999999999998E-2</v>
      </c>
      <c r="D109" s="60">
        <v>0.29994999999999999</v>
      </c>
      <c r="E109" s="4"/>
      <c r="F109" s="75">
        <v>44678.508869097219</v>
      </c>
      <c r="G109" s="4"/>
      <c r="H109" s="9"/>
      <c r="I109" s="9"/>
      <c r="J109" s="9"/>
      <c r="K109" s="9"/>
      <c r="L109" s="9"/>
      <c r="M109" s="9"/>
    </row>
    <row r="110" spans="1:13" x14ac:dyDescent="0.55000000000000004">
      <c r="A110" s="4" t="s">
        <v>1264</v>
      </c>
      <c r="B110" s="60">
        <v>-0.162659</v>
      </c>
      <c r="C110" s="60">
        <v>-0.28534300000000001</v>
      </c>
      <c r="D110" s="60">
        <v>0.37952900000000001</v>
      </c>
      <c r="E110" s="4"/>
      <c r="F110" s="75">
        <v>44678.508869097219</v>
      </c>
      <c r="G110" s="4"/>
      <c r="H110" s="9"/>
      <c r="I110" s="9"/>
      <c r="J110" s="9"/>
      <c r="K110" s="9"/>
      <c r="L110" s="9"/>
      <c r="M110" s="9"/>
    </row>
    <row r="111" spans="1:13" x14ac:dyDescent="0.55000000000000004">
      <c r="A111" s="4" t="s">
        <v>1265</v>
      </c>
      <c r="B111" s="60">
        <v>0.187053</v>
      </c>
      <c r="C111" s="60">
        <v>0.28454699999999999</v>
      </c>
      <c r="D111" s="60">
        <v>0.37958500000000001</v>
      </c>
      <c r="E111" s="4"/>
      <c r="F111" s="75">
        <v>44678.508869097219</v>
      </c>
      <c r="G111" s="4"/>
      <c r="H111" s="9"/>
      <c r="I111" s="9"/>
      <c r="J111" s="9"/>
      <c r="K111" s="9"/>
      <c r="L111" s="9"/>
      <c r="M111" s="9"/>
    </row>
    <row r="112" spans="1:13" x14ac:dyDescent="0.55000000000000004">
      <c r="A112" s="4" t="s">
        <v>1257</v>
      </c>
      <c r="B112" s="60">
        <v>0</v>
      </c>
      <c r="C112" s="60">
        <v>0</v>
      </c>
      <c r="D112" s="60">
        <v>0</v>
      </c>
      <c r="E112" s="4"/>
      <c r="F112" s="75">
        <v>44678.508869097219</v>
      </c>
      <c r="G112" s="4"/>
      <c r="H112" s="9"/>
      <c r="I112" s="9"/>
      <c r="J112" s="9"/>
      <c r="K112" s="9"/>
      <c r="L112" s="9"/>
      <c r="M112" s="9"/>
    </row>
    <row r="113" spans="1:13" x14ac:dyDescent="0.55000000000000004">
      <c r="A113" s="4" t="s">
        <v>1443</v>
      </c>
      <c r="B113" s="60">
        <v>-3.2179999999999999E-3</v>
      </c>
      <c r="C113" s="60">
        <v>0</v>
      </c>
      <c r="D113" s="60">
        <v>0</v>
      </c>
      <c r="E113" s="4"/>
      <c r="F113" s="75">
        <v>44678.508897106483</v>
      </c>
      <c r="G113" s="4"/>
      <c r="H113" s="9">
        <v>240.57500000000002</v>
      </c>
      <c r="I113" s="9">
        <v>400.05500000000001</v>
      </c>
      <c r="J113" s="9">
        <f>H113-240.614</f>
        <v>-3.8999999999987267E-2</v>
      </c>
      <c r="K113" s="9">
        <f>I113-400</f>
        <v>5.5000000000006821E-2</v>
      </c>
      <c r="L113" s="9"/>
      <c r="M113" s="9"/>
    </row>
    <row r="114" spans="1:13" x14ac:dyDescent="0.55000000000000004">
      <c r="A114" s="4" t="s">
        <v>1445</v>
      </c>
      <c r="B114" s="60">
        <v>-0.16233900000000001</v>
      </c>
      <c r="C114" s="60">
        <v>0.330424</v>
      </c>
      <c r="D114" s="60">
        <v>-0.299813</v>
      </c>
      <c r="E114" s="4"/>
      <c r="F114" s="75">
        <v>44678.508897106483</v>
      </c>
      <c r="G114" s="4"/>
      <c r="H114" s="9"/>
      <c r="I114" s="9"/>
      <c r="J114" s="9"/>
      <c r="K114" s="9"/>
      <c r="L114" s="9"/>
      <c r="M114" s="9"/>
    </row>
    <row r="115" spans="1:13" x14ac:dyDescent="0.55000000000000004">
      <c r="A115" s="4" t="s">
        <v>1446</v>
      </c>
      <c r="B115" s="60">
        <v>-0.162299</v>
      </c>
      <c r="C115" s="60">
        <v>0.33036700000000002</v>
      </c>
      <c r="D115" s="60">
        <v>0.30019600000000002</v>
      </c>
      <c r="E115" s="4"/>
      <c r="F115" s="75">
        <v>44678.508897106483</v>
      </c>
      <c r="G115" s="4"/>
      <c r="H115" s="9"/>
      <c r="I115" s="9"/>
      <c r="J115" s="9"/>
      <c r="K115" s="9"/>
      <c r="L115" s="9"/>
      <c r="M115" s="9"/>
    </row>
    <row r="116" spans="1:13" x14ac:dyDescent="0.55000000000000004">
      <c r="A116" s="4" t="s">
        <v>1447</v>
      </c>
      <c r="B116" s="60">
        <v>0.18732499999999999</v>
      </c>
      <c r="C116" s="60">
        <v>0.33011699999999999</v>
      </c>
      <c r="D116" s="60">
        <v>-0.29958299999999999</v>
      </c>
      <c r="E116" s="4"/>
      <c r="F116" s="75">
        <v>44678.508897106483</v>
      </c>
      <c r="G116" s="4"/>
      <c r="H116" s="9"/>
      <c r="I116" s="9"/>
      <c r="J116" s="9"/>
      <c r="K116" s="9"/>
      <c r="L116" s="9"/>
      <c r="M116" s="9"/>
    </row>
    <row r="117" spans="1:13" x14ac:dyDescent="0.55000000000000004">
      <c r="A117" s="4" t="s">
        <v>1448</v>
      </c>
      <c r="B117" s="60">
        <v>0.186699</v>
      </c>
      <c r="C117" s="60">
        <v>0.33023400000000003</v>
      </c>
      <c r="D117" s="60">
        <v>0.300346</v>
      </c>
      <c r="E117" s="4"/>
      <c r="F117" s="75">
        <v>44678.508897106483</v>
      </c>
      <c r="G117" s="4"/>
      <c r="H117" s="9"/>
      <c r="I117" s="9"/>
      <c r="J117" s="9"/>
      <c r="K117" s="9"/>
      <c r="L117" s="9"/>
      <c r="M117" s="9"/>
    </row>
    <row r="118" spans="1:13" x14ac:dyDescent="0.55000000000000004">
      <c r="A118" s="4" t="s">
        <v>1449</v>
      </c>
      <c r="B118" s="60">
        <v>-0.368307</v>
      </c>
      <c r="C118" s="60">
        <v>-2.5263000000000001E-2</v>
      </c>
      <c r="D118" s="60">
        <v>-0.29997499999999999</v>
      </c>
      <c r="E118" s="4"/>
      <c r="F118" s="75">
        <v>44678.508897106483</v>
      </c>
      <c r="G118" s="4"/>
      <c r="H118" s="9"/>
      <c r="I118" s="9"/>
      <c r="J118" s="9"/>
      <c r="K118" s="9"/>
      <c r="L118" s="9"/>
      <c r="M118" s="9"/>
    </row>
    <row r="119" spans="1:13" x14ac:dyDescent="0.55000000000000004">
      <c r="A119" s="4" t="s">
        <v>1450</v>
      </c>
      <c r="B119" s="60">
        <v>-0.368257</v>
      </c>
      <c r="C119" s="60">
        <v>-2.5179E-2</v>
      </c>
      <c r="D119" s="60">
        <v>0.299761</v>
      </c>
      <c r="E119" s="4"/>
      <c r="F119" s="75">
        <v>44678.508897106483</v>
      </c>
      <c r="G119" s="4"/>
      <c r="H119" s="9"/>
      <c r="I119" s="9"/>
      <c r="J119" s="9"/>
      <c r="K119" s="9"/>
      <c r="L119" s="9"/>
      <c r="M119" s="9"/>
    </row>
    <row r="120" spans="1:13" x14ac:dyDescent="0.55000000000000004">
      <c r="A120" s="4" t="s">
        <v>1451</v>
      </c>
      <c r="B120" s="60">
        <v>-0.162887</v>
      </c>
      <c r="C120" s="60">
        <v>-0.28535899999999997</v>
      </c>
      <c r="D120" s="60">
        <v>0.37960899999999997</v>
      </c>
      <c r="E120" s="4"/>
      <c r="F120" s="75">
        <v>44678.508897106483</v>
      </c>
      <c r="G120" s="4"/>
      <c r="H120" s="9"/>
      <c r="I120" s="9"/>
      <c r="J120" s="9"/>
      <c r="K120" s="9"/>
      <c r="L120" s="9"/>
      <c r="M120" s="9"/>
    </row>
    <row r="121" spans="1:13" x14ac:dyDescent="0.55000000000000004">
      <c r="A121" s="4" t="s">
        <v>1452</v>
      </c>
      <c r="B121" s="60">
        <v>0.186532</v>
      </c>
      <c r="C121" s="60">
        <v>0.28476099999999999</v>
      </c>
      <c r="D121" s="60">
        <v>0.37969799999999998</v>
      </c>
      <c r="E121" s="4"/>
      <c r="F121" s="75">
        <v>44678.508897106483</v>
      </c>
      <c r="G121" s="4"/>
      <c r="H121" s="9"/>
      <c r="I121" s="9"/>
      <c r="J121" s="9"/>
      <c r="K121" s="9"/>
      <c r="L121" s="9"/>
      <c r="M121" s="9"/>
    </row>
    <row r="122" spans="1:13" x14ac:dyDescent="0.55000000000000004">
      <c r="A122" s="4" t="s">
        <v>1444</v>
      </c>
      <c r="B122" s="60">
        <v>0</v>
      </c>
      <c r="C122" s="60">
        <v>0</v>
      </c>
      <c r="D122" s="60">
        <v>0</v>
      </c>
      <c r="E122" s="4"/>
      <c r="F122" s="75">
        <v>44678.508897106483</v>
      </c>
      <c r="G122" s="4"/>
      <c r="H122" s="9"/>
      <c r="I122" s="9"/>
      <c r="J122" s="9"/>
      <c r="K122" s="9"/>
      <c r="L122" s="9"/>
      <c r="M122" s="9"/>
    </row>
    <row r="123" spans="1:13" x14ac:dyDescent="0.55000000000000004">
      <c r="A123" s="4" t="s">
        <v>2381</v>
      </c>
      <c r="B123" s="60">
        <v>-3.2179999999999999E-3</v>
      </c>
      <c r="C123" s="60">
        <v>0</v>
      </c>
      <c r="D123" s="60">
        <v>0</v>
      </c>
      <c r="E123" s="4"/>
      <c r="F123" s="75">
        <v>44678.508946527778</v>
      </c>
      <c r="G123" s="4"/>
      <c r="H123" s="9">
        <v>240.624</v>
      </c>
      <c r="I123" s="9">
        <v>400.04699999999997</v>
      </c>
      <c r="J123" s="9">
        <f>H123-240.614</f>
        <v>9.9999999999909051E-3</v>
      </c>
      <c r="K123" s="9">
        <f>I123-400</f>
        <v>4.6999999999968622E-2</v>
      </c>
      <c r="L123" s="9"/>
      <c r="M123" s="9"/>
    </row>
    <row r="124" spans="1:13" x14ac:dyDescent="0.55000000000000004">
      <c r="A124" s="4" t="s">
        <v>1335</v>
      </c>
      <c r="B124" s="60">
        <v>-0.162999</v>
      </c>
      <c r="C124" s="60">
        <v>0.33038800000000001</v>
      </c>
      <c r="D124" s="60">
        <v>-0.29979099999999997</v>
      </c>
      <c r="E124" s="4"/>
      <c r="F124" s="75">
        <v>44678.508946527778</v>
      </c>
      <c r="G124" s="4"/>
      <c r="H124" s="9"/>
      <c r="I124" s="9"/>
      <c r="J124" s="9"/>
      <c r="K124" s="9"/>
      <c r="L124" s="9"/>
      <c r="M124" s="9"/>
    </row>
    <row r="125" spans="1:13" x14ac:dyDescent="0.55000000000000004">
      <c r="A125" s="4" t="s">
        <v>1337</v>
      </c>
      <c r="B125" s="60">
        <v>-0.162745</v>
      </c>
      <c r="C125" s="60">
        <v>0.33036199999999999</v>
      </c>
      <c r="D125" s="60">
        <v>0.29958200000000001</v>
      </c>
      <c r="E125" s="4"/>
      <c r="F125" s="75">
        <v>44678.508946527778</v>
      </c>
      <c r="G125" s="4"/>
      <c r="H125" s="9"/>
      <c r="I125" s="9"/>
      <c r="J125" s="9"/>
      <c r="K125" s="9"/>
      <c r="L125" s="9"/>
      <c r="M125" s="9"/>
    </row>
    <row r="126" spans="1:13" x14ac:dyDescent="0.55000000000000004">
      <c r="A126" s="4" t="s">
        <v>1338</v>
      </c>
      <c r="B126" s="60">
        <v>0.18764500000000001</v>
      </c>
      <c r="C126" s="60">
        <v>0.33033200000000001</v>
      </c>
      <c r="D126" s="60">
        <v>-0.30013000000000001</v>
      </c>
      <c r="E126" s="4"/>
      <c r="F126" s="75">
        <v>44678.508946527778</v>
      </c>
      <c r="G126" s="4"/>
      <c r="H126" s="9"/>
      <c r="I126" s="9"/>
      <c r="J126" s="9"/>
      <c r="K126" s="9"/>
      <c r="L126" s="9"/>
      <c r="M126" s="9"/>
    </row>
    <row r="127" spans="1:13" x14ac:dyDescent="0.55000000000000004">
      <c r="A127" s="4" t="s">
        <v>1339</v>
      </c>
      <c r="B127" s="60">
        <v>0.18774399999999999</v>
      </c>
      <c r="C127" s="60">
        <v>0.33036700000000002</v>
      </c>
      <c r="D127" s="60">
        <v>0.30005100000000001</v>
      </c>
      <c r="E127" s="4"/>
      <c r="F127" s="75">
        <v>44678.508946527778</v>
      </c>
      <c r="G127" s="4"/>
      <c r="H127" s="9"/>
      <c r="I127" s="9"/>
      <c r="J127" s="9"/>
      <c r="K127" s="9"/>
      <c r="L127" s="9"/>
      <c r="M127" s="9"/>
    </row>
    <row r="128" spans="1:13" x14ac:dyDescent="0.55000000000000004">
      <c r="A128" s="4" t="s">
        <v>1340</v>
      </c>
      <c r="B128" s="60">
        <v>-0.368282</v>
      </c>
      <c r="C128" s="60">
        <v>-2.5177000000000001E-2</v>
      </c>
      <c r="D128" s="60">
        <v>-0.30002600000000001</v>
      </c>
      <c r="E128" s="4"/>
      <c r="F128" s="75">
        <v>44678.508946527778</v>
      </c>
      <c r="G128" s="4"/>
      <c r="H128" s="9"/>
      <c r="I128" s="9"/>
      <c r="J128" s="9"/>
      <c r="K128" s="9"/>
      <c r="L128" s="9"/>
      <c r="M128" s="9"/>
    </row>
    <row r="129" spans="1:13" x14ac:dyDescent="0.55000000000000004">
      <c r="A129" s="4" t="s">
        <v>1341</v>
      </c>
      <c r="B129" s="60">
        <v>-0.36833300000000002</v>
      </c>
      <c r="C129" s="60">
        <v>-2.5184000000000002E-2</v>
      </c>
      <c r="D129" s="60">
        <v>0.29991499999999999</v>
      </c>
      <c r="E129" s="4"/>
      <c r="F129" s="75">
        <v>44678.508946527778</v>
      </c>
      <c r="G129" s="4"/>
      <c r="H129" s="9"/>
      <c r="I129" s="9"/>
      <c r="J129" s="9"/>
      <c r="K129" s="9"/>
      <c r="L129" s="9"/>
      <c r="M129" s="9"/>
    </row>
    <row r="130" spans="1:13" x14ac:dyDescent="0.55000000000000004">
      <c r="A130" s="4" t="s">
        <v>1342</v>
      </c>
      <c r="B130" s="60">
        <v>-0.163107</v>
      </c>
      <c r="C130" s="60">
        <v>-0.28506999999999999</v>
      </c>
      <c r="D130" s="60">
        <v>0.379523</v>
      </c>
      <c r="E130" s="4"/>
      <c r="F130" s="75">
        <v>44678.508946527778</v>
      </c>
      <c r="G130" s="4"/>
      <c r="H130" s="9"/>
      <c r="I130" s="9"/>
      <c r="J130" s="9"/>
      <c r="K130" s="9"/>
      <c r="L130" s="9"/>
      <c r="M130" s="9"/>
    </row>
    <row r="131" spans="1:13" x14ac:dyDescent="0.55000000000000004">
      <c r="A131" s="4" t="s">
        <v>1343</v>
      </c>
      <c r="B131" s="60">
        <v>0.187198</v>
      </c>
      <c r="C131" s="60">
        <v>0.28459499999999999</v>
      </c>
      <c r="D131" s="60">
        <v>0.37960300000000002</v>
      </c>
      <c r="E131" s="4"/>
      <c r="F131" s="75">
        <v>44678.508946527778</v>
      </c>
      <c r="G131" s="4"/>
      <c r="H131" s="9"/>
      <c r="I131" s="9"/>
      <c r="J131" s="9"/>
      <c r="K131" s="9"/>
      <c r="L131" s="9"/>
      <c r="M131" s="9"/>
    </row>
    <row r="132" spans="1:13" x14ac:dyDescent="0.55000000000000004">
      <c r="A132" s="4" t="s">
        <v>1336</v>
      </c>
      <c r="B132" s="60">
        <v>0</v>
      </c>
      <c r="C132" s="60">
        <v>0</v>
      </c>
      <c r="D132" s="60">
        <v>0</v>
      </c>
      <c r="E132" s="4"/>
      <c r="F132" s="75">
        <v>44678.508946527778</v>
      </c>
      <c r="G132" s="4"/>
      <c r="H132" s="9"/>
      <c r="I132" s="9"/>
      <c r="J132" s="9"/>
      <c r="K132" s="9"/>
      <c r="L132" s="9"/>
      <c r="M132" s="9"/>
    </row>
    <row r="133" spans="1:13" x14ac:dyDescent="0.55000000000000004">
      <c r="A133" s="4" t="s">
        <v>1226</v>
      </c>
      <c r="B133" s="60">
        <v>-3.2179999999999999E-3</v>
      </c>
      <c r="C133" s="60">
        <v>0</v>
      </c>
      <c r="D133" s="60">
        <v>0</v>
      </c>
      <c r="E133" s="4"/>
      <c r="F133" s="75">
        <v>44678.508995717595</v>
      </c>
      <c r="G133" s="4"/>
      <c r="H133" s="9">
        <v>240.32</v>
      </c>
      <c r="I133" s="9">
        <v>400.03899999999999</v>
      </c>
      <c r="J133" s="9">
        <f>H133-240.614</f>
        <v>-0.29400000000001114</v>
      </c>
      <c r="K133" s="9">
        <f>I133-400</f>
        <v>3.8999999999987267E-2</v>
      </c>
      <c r="L133" s="9"/>
      <c r="M133" s="9"/>
    </row>
    <row r="134" spans="1:13" x14ac:dyDescent="0.55000000000000004">
      <c r="A134" s="4" t="s">
        <v>1228</v>
      </c>
      <c r="B134" s="60">
        <v>-0.16256399999999999</v>
      </c>
      <c r="C134" s="60">
        <v>0.33043699999999998</v>
      </c>
      <c r="D134" s="60">
        <v>-0.29993399999999998</v>
      </c>
      <c r="E134" s="4"/>
      <c r="F134" s="75">
        <v>44678.508995717595</v>
      </c>
      <c r="G134" s="4"/>
      <c r="H134" s="9"/>
      <c r="I134" s="9"/>
      <c r="J134" s="9"/>
      <c r="K134" s="9"/>
      <c r="L134" s="9"/>
      <c r="M134" s="9"/>
    </row>
    <row r="135" spans="1:13" x14ac:dyDescent="0.55000000000000004">
      <c r="A135" s="4" t="s">
        <v>1229</v>
      </c>
      <c r="B135" s="60">
        <v>-0.16303899999999999</v>
      </c>
      <c r="C135" s="60">
        <v>0.33063199999999998</v>
      </c>
      <c r="D135" s="60">
        <v>0.299452</v>
      </c>
      <c r="E135" s="4"/>
      <c r="F135" s="75">
        <v>44678.508995717595</v>
      </c>
      <c r="G135" s="4"/>
      <c r="H135" s="9"/>
      <c r="I135" s="9"/>
      <c r="J135" s="9"/>
      <c r="K135" s="9"/>
      <c r="L135" s="9"/>
      <c r="M135" s="9"/>
    </row>
    <row r="136" spans="1:13" x14ac:dyDescent="0.55000000000000004">
      <c r="A136" s="4" t="s">
        <v>1230</v>
      </c>
      <c r="B136" s="60">
        <v>0.186865</v>
      </c>
      <c r="C136" s="60">
        <v>0.33044299999999999</v>
      </c>
      <c r="D136" s="60">
        <v>-0.29967199999999999</v>
      </c>
      <c r="E136" s="4"/>
      <c r="F136" s="75">
        <v>44678.508995717595</v>
      </c>
      <c r="G136" s="4"/>
      <c r="H136" s="9"/>
      <c r="I136" s="9"/>
      <c r="J136" s="9"/>
      <c r="K136" s="9"/>
      <c r="L136" s="9"/>
      <c r="M136" s="9"/>
    </row>
    <row r="137" spans="1:13" x14ac:dyDescent="0.55000000000000004">
      <c r="A137" s="4" t="s">
        <v>1231</v>
      </c>
      <c r="B137" s="60">
        <v>0.18685499999999999</v>
      </c>
      <c r="C137" s="60">
        <v>0.33052599999999999</v>
      </c>
      <c r="D137" s="60">
        <v>0.29963299999999998</v>
      </c>
      <c r="E137" s="4"/>
      <c r="F137" s="75">
        <v>44678.508995717595</v>
      </c>
      <c r="G137" s="4"/>
      <c r="H137" s="9"/>
      <c r="I137" s="9"/>
      <c r="J137" s="9"/>
      <c r="K137" s="9"/>
      <c r="L137" s="9"/>
      <c r="M137" s="9"/>
    </row>
    <row r="138" spans="1:13" x14ac:dyDescent="0.55000000000000004">
      <c r="A138" s="4" t="s">
        <v>1232</v>
      </c>
      <c r="B138" s="60">
        <v>-0.368423</v>
      </c>
      <c r="C138" s="60">
        <v>-2.5641000000000001E-2</v>
      </c>
      <c r="D138" s="60">
        <v>-0.30017199999999999</v>
      </c>
      <c r="E138" s="4"/>
      <c r="F138" s="75">
        <v>44678.508995717595</v>
      </c>
      <c r="G138" s="4"/>
      <c r="H138" s="9"/>
      <c r="I138" s="9"/>
      <c r="J138" s="9"/>
      <c r="K138" s="9"/>
      <c r="L138" s="9"/>
      <c r="M138" s="9"/>
    </row>
    <row r="139" spans="1:13" x14ac:dyDescent="0.55000000000000004">
      <c r="A139" s="4" t="s">
        <v>1233</v>
      </c>
      <c r="B139" s="60">
        <v>-0.36833399999999999</v>
      </c>
      <c r="C139" s="60">
        <v>-2.5363E-2</v>
      </c>
      <c r="D139" s="60">
        <v>0.30022100000000002</v>
      </c>
      <c r="E139" s="4"/>
      <c r="F139" s="75">
        <v>44678.508995717595</v>
      </c>
      <c r="G139" s="4"/>
      <c r="H139" s="9"/>
      <c r="I139" s="9"/>
      <c r="J139" s="9"/>
      <c r="K139" s="9"/>
      <c r="L139" s="9"/>
      <c r="M139" s="9"/>
    </row>
    <row r="140" spans="1:13" x14ac:dyDescent="0.55000000000000004">
      <c r="A140" s="4" t="s">
        <v>1234</v>
      </c>
      <c r="B140" s="60">
        <v>-0.162719</v>
      </c>
      <c r="C140" s="60">
        <v>-0.28547099999999997</v>
      </c>
      <c r="D140" s="60">
        <v>0.37938499999999997</v>
      </c>
      <c r="E140" s="4"/>
      <c r="F140" s="75">
        <v>44678.508995717595</v>
      </c>
      <c r="G140" s="4"/>
      <c r="H140" s="9"/>
      <c r="I140" s="9"/>
      <c r="J140" s="9"/>
      <c r="K140" s="9"/>
      <c r="L140" s="9"/>
      <c r="M140" s="9"/>
    </row>
    <row r="141" spans="1:13" x14ac:dyDescent="0.55000000000000004">
      <c r="A141" s="4" t="s">
        <v>1235</v>
      </c>
      <c r="B141" s="60">
        <v>0.18756500000000001</v>
      </c>
      <c r="C141" s="60">
        <v>0.28490500000000002</v>
      </c>
      <c r="D141" s="60">
        <v>0.37939299999999998</v>
      </c>
      <c r="E141" s="4"/>
      <c r="F141" s="75">
        <v>44678.508995717595</v>
      </c>
      <c r="G141" s="4"/>
      <c r="H141" s="9"/>
      <c r="I141" s="9"/>
      <c r="J141" s="9"/>
      <c r="K141" s="9"/>
      <c r="L141" s="9"/>
      <c r="M141" s="9"/>
    </row>
    <row r="142" spans="1:13" x14ac:dyDescent="0.55000000000000004">
      <c r="A142" s="4" t="s">
        <v>1227</v>
      </c>
      <c r="B142" s="60">
        <v>0</v>
      </c>
      <c r="C142" s="60">
        <v>0</v>
      </c>
      <c r="D142" s="60">
        <v>0</v>
      </c>
      <c r="E142" s="4"/>
      <c r="F142" s="75">
        <v>44678.508995717595</v>
      </c>
      <c r="G142" s="4"/>
      <c r="H142" s="9"/>
      <c r="I142" s="9"/>
      <c r="J142" s="9"/>
      <c r="K142" s="9"/>
      <c r="L142" s="9"/>
      <c r="M142" s="9"/>
    </row>
    <row r="143" spans="1:13" x14ac:dyDescent="0.55000000000000004">
      <c r="A143" s="4" t="s">
        <v>1316</v>
      </c>
      <c r="B143" s="60">
        <v>-3.2179999999999999E-3</v>
      </c>
      <c r="C143" s="60">
        <v>0</v>
      </c>
      <c r="D143" s="60">
        <v>0</v>
      </c>
      <c r="E143" s="4"/>
      <c r="F143" s="75">
        <v>44678.50904571759</v>
      </c>
      <c r="G143" s="4"/>
      <c r="H143" s="9">
        <v>240.6</v>
      </c>
      <c r="I143" s="9">
        <v>400.03100000000001</v>
      </c>
      <c r="J143" s="9">
        <f>H143-240.614</f>
        <v>-1.4000000000010004E-2</v>
      </c>
      <c r="K143" s="9">
        <f>I143-400</f>
        <v>3.1000000000005912E-2</v>
      </c>
      <c r="L143" s="9"/>
      <c r="M143" s="9"/>
    </row>
    <row r="144" spans="1:13" x14ac:dyDescent="0.55000000000000004">
      <c r="A144" s="4" t="s">
        <v>1318</v>
      </c>
      <c r="B144" s="60">
        <v>-0.16292400000000001</v>
      </c>
      <c r="C144" s="60">
        <v>0.33056400000000002</v>
      </c>
      <c r="D144" s="60">
        <v>-0.299483</v>
      </c>
      <c r="E144" s="4"/>
      <c r="F144" s="75">
        <v>44678.50904571759</v>
      </c>
      <c r="G144" s="4"/>
      <c r="H144" s="9"/>
      <c r="I144" s="9"/>
      <c r="J144" s="9"/>
      <c r="K144" s="9"/>
      <c r="L144" s="9"/>
      <c r="M144" s="9"/>
    </row>
    <row r="145" spans="1:13" x14ac:dyDescent="0.55000000000000004">
      <c r="A145" s="4" t="s">
        <v>1319</v>
      </c>
      <c r="B145" s="60">
        <v>-0.16314999999999999</v>
      </c>
      <c r="C145" s="60">
        <v>0.330542</v>
      </c>
      <c r="D145" s="60">
        <v>0.30051099999999997</v>
      </c>
      <c r="E145" s="4"/>
      <c r="F145" s="75">
        <v>44678.50904571759</v>
      </c>
      <c r="G145" s="4"/>
      <c r="H145" s="9"/>
      <c r="I145" s="9"/>
      <c r="J145" s="9"/>
      <c r="K145" s="9"/>
      <c r="L145" s="9"/>
      <c r="M145" s="9"/>
    </row>
    <row r="146" spans="1:13" x14ac:dyDescent="0.55000000000000004">
      <c r="A146" s="4" t="s">
        <v>1320</v>
      </c>
      <c r="B146" s="60">
        <v>0.187413</v>
      </c>
      <c r="C146" s="60">
        <v>0.330428</v>
      </c>
      <c r="D146" s="60">
        <v>-0.29996</v>
      </c>
      <c r="E146" s="4"/>
      <c r="F146" s="75">
        <v>44678.50904571759</v>
      </c>
      <c r="G146" s="4"/>
      <c r="H146" s="9"/>
      <c r="I146" s="9"/>
      <c r="J146" s="9"/>
      <c r="K146" s="9"/>
      <c r="L146" s="9"/>
      <c r="M146" s="9"/>
    </row>
    <row r="147" spans="1:13" x14ac:dyDescent="0.55000000000000004">
      <c r="A147" s="4" t="s">
        <v>1321</v>
      </c>
      <c r="B147" s="60">
        <v>0.18688199999999999</v>
      </c>
      <c r="C147" s="60">
        <v>0.33052199999999998</v>
      </c>
      <c r="D147" s="60">
        <v>0.30045899999999998</v>
      </c>
      <c r="E147" s="4"/>
      <c r="F147" s="75">
        <v>44678.50904571759</v>
      </c>
      <c r="G147" s="4"/>
      <c r="H147" s="9"/>
      <c r="I147" s="9"/>
      <c r="J147" s="9"/>
      <c r="K147" s="9"/>
      <c r="L147" s="9"/>
      <c r="M147" s="9"/>
    </row>
    <row r="148" spans="1:13" x14ac:dyDescent="0.55000000000000004">
      <c r="A148" s="4" t="s">
        <v>1322</v>
      </c>
      <c r="B148" s="60">
        <v>-0.368533</v>
      </c>
      <c r="C148" s="60">
        <v>-2.4604000000000001E-2</v>
      </c>
      <c r="D148" s="60">
        <v>-0.29952600000000001</v>
      </c>
      <c r="E148" s="4"/>
      <c r="F148" s="75">
        <v>44678.50904571759</v>
      </c>
      <c r="G148" s="4"/>
      <c r="H148" s="9"/>
      <c r="I148" s="9"/>
      <c r="J148" s="9"/>
      <c r="K148" s="9"/>
      <c r="L148" s="9"/>
      <c r="M148" s="9"/>
    </row>
    <row r="149" spans="1:13" x14ac:dyDescent="0.55000000000000004">
      <c r="A149" s="4" t="s">
        <v>1323</v>
      </c>
      <c r="B149" s="60">
        <v>-0.36852499999999999</v>
      </c>
      <c r="C149" s="60">
        <v>-2.5364000000000001E-2</v>
      </c>
      <c r="D149" s="60">
        <v>0.30027999999999999</v>
      </c>
      <c r="E149" s="4"/>
      <c r="F149" s="75">
        <v>44678.50904571759</v>
      </c>
      <c r="G149" s="4"/>
      <c r="H149" s="9"/>
      <c r="I149" s="9"/>
      <c r="J149" s="9"/>
      <c r="K149" s="9"/>
      <c r="L149" s="9"/>
      <c r="M149" s="9"/>
    </row>
    <row r="150" spans="1:13" x14ac:dyDescent="0.55000000000000004">
      <c r="A150" s="4" t="s">
        <v>1324</v>
      </c>
      <c r="B150" s="60">
        <v>-0.16269700000000001</v>
      </c>
      <c r="C150" s="60">
        <v>-0.28518100000000002</v>
      </c>
      <c r="D150" s="60">
        <v>0.37961499999999998</v>
      </c>
      <c r="E150" s="4"/>
      <c r="F150" s="75">
        <v>44678.50904571759</v>
      </c>
      <c r="G150" s="4"/>
      <c r="H150" s="9"/>
      <c r="I150" s="9"/>
      <c r="J150" s="9"/>
      <c r="K150" s="9"/>
      <c r="L150" s="9"/>
      <c r="M150" s="9"/>
    </row>
    <row r="151" spans="1:13" x14ac:dyDescent="0.55000000000000004">
      <c r="A151" s="4" t="s">
        <v>1325</v>
      </c>
      <c r="B151" s="60">
        <v>0.18709600000000001</v>
      </c>
      <c r="C151" s="60">
        <v>0.28468100000000002</v>
      </c>
      <c r="D151" s="60">
        <v>0.37969000000000003</v>
      </c>
      <c r="E151" s="4"/>
      <c r="F151" s="75">
        <v>44678.50904571759</v>
      </c>
      <c r="G151" s="4"/>
      <c r="H151" s="9"/>
      <c r="I151" s="9"/>
      <c r="J151" s="9"/>
      <c r="K151" s="9"/>
      <c r="L151" s="9"/>
      <c r="M151" s="9"/>
    </row>
    <row r="152" spans="1:13" x14ac:dyDescent="0.55000000000000004">
      <c r="A152" s="4" t="s">
        <v>1317</v>
      </c>
      <c r="B152" s="60">
        <v>0</v>
      </c>
      <c r="C152" s="60">
        <v>0</v>
      </c>
      <c r="D152" s="60">
        <v>0</v>
      </c>
      <c r="E152" s="4"/>
      <c r="F152" s="75">
        <v>44678.50904571759</v>
      </c>
      <c r="G152" s="4"/>
      <c r="H152" s="9"/>
      <c r="I152" s="9"/>
      <c r="J152" s="9"/>
      <c r="K152" s="9"/>
      <c r="L152" s="9"/>
      <c r="M152" s="9"/>
    </row>
    <row r="153" spans="1:13" x14ac:dyDescent="0.55000000000000004">
      <c r="A153" s="4" t="s">
        <v>5115</v>
      </c>
      <c r="B153" s="60">
        <v>-3.2179999999999999E-3</v>
      </c>
      <c r="C153" s="60">
        <v>0</v>
      </c>
      <c r="D153" s="60">
        <v>0</v>
      </c>
      <c r="E153" s="4"/>
      <c r="F153" s="75">
        <v>44678.509095023146</v>
      </c>
      <c r="G153" s="4"/>
      <c r="H153" s="9">
        <v>240.60999999999999</v>
      </c>
      <c r="I153" s="9">
        <v>400.01</v>
      </c>
      <c r="J153" s="9">
        <f>H153-240.614</f>
        <v>-4.0000000000190994E-3</v>
      </c>
      <c r="K153" s="9">
        <f>I153-400</f>
        <v>9.9999999999909051E-3</v>
      </c>
      <c r="L153" s="9"/>
      <c r="M153" s="9"/>
    </row>
    <row r="154" spans="1:13" x14ac:dyDescent="0.55000000000000004">
      <c r="A154" s="4" t="s">
        <v>1327</v>
      </c>
      <c r="B154" s="60">
        <v>-0.16214799999999999</v>
      </c>
      <c r="C154" s="60">
        <v>0.33060899999999999</v>
      </c>
      <c r="D154" s="60">
        <v>-0.29997800000000002</v>
      </c>
      <c r="E154" s="4"/>
      <c r="F154" s="75">
        <v>44678.509095023146</v>
      </c>
      <c r="G154" s="4"/>
      <c r="H154" s="9"/>
      <c r="I154" s="9"/>
      <c r="J154" s="9"/>
      <c r="K154" s="9"/>
      <c r="L154" s="9"/>
      <c r="M154" s="9"/>
    </row>
    <row r="155" spans="1:13" x14ac:dyDescent="0.55000000000000004">
      <c r="A155" s="4" t="s">
        <v>1328</v>
      </c>
      <c r="B155" s="60">
        <v>-0.16295399999999999</v>
      </c>
      <c r="C155" s="60">
        <v>0.33037300000000003</v>
      </c>
      <c r="D155" s="60">
        <v>0.30028500000000002</v>
      </c>
      <c r="E155" s="4"/>
      <c r="F155" s="75">
        <v>44678.509095023146</v>
      </c>
      <c r="G155" s="4"/>
      <c r="H155" s="9"/>
      <c r="I155" s="9"/>
      <c r="J155" s="9"/>
      <c r="K155" s="9"/>
      <c r="L155" s="9"/>
      <c r="M155" s="9"/>
    </row>
    <row r="156" spans="1:13" x14ac:dyDescent="0.55000000000000004">
      <c r="A156" s="4" t="s">
        <v>1329</v>
      </c>
      <c r="B156" s="60">
        <v>0.18762999999999999</v>
      </c>
      <c r="C156" s="60">
        <v>0.330461</v>
      </c>
      <c r="D156" s="60">
        <v>-0.30011900000000002</v>
      </c>
      <c r="E156" s="4"/>
      <c r="F156" s="75">
        <v>44678.509095023146</v>
      </c>
      <c r="G156" s="4"/>
      <c r="H156" s="9"/>
      <c r="I156" s="9"/>
      <c r="J156" s="9"/>
      <c r="K156" s="9"/>
      <c r="L156" s="9"/>
      <c r="M156" s="9"/>
    </row>
    <row r="157" spans="1:13" x14ac:dyDescent="0.55000000000000004">
      <c r="A157" s="4" t="s">
        <v>1330</v>
      </c>
      <c r="B157" s="60">
        <v>0.187274</v>
      </c>
      <c r="C157" s="60">
        <v>0.33044600000000002</v>
      </c>
      <c r="D157" s="60">
        <v>0.299599</v>
      </c>
      <c r="E157" s="4"/>
      <c r="F157" s="75">
        <v>44678.509095023146</v>
      </c>
      <c r="G157" s="4"/>
      <c r="H157" s="9"/>
      <c r="I157" s="9"/>
      <c r="J157" s="9"/>
      <c r="K157" s="9"/>
      <c r="L157" s="9"/>
      <c r="M157" s="9"/>
    </row>
    <row r="158" spans="1:13" x14ac:dyDescent="0.55000000000000004">
      <c r="A158" s="4" t="s">
        <v>1331</v>
      </c>
      <c r="B158" s="60">
        <v>-0.36833300000000002</v>
      </c>
      <c r="C158" s="60">
        <v>-2.5249000000000001E-2</v>
      </c>
      <c r="D158" s="60">
        <v>-0.29996200000000001</v>
      </c>
      <c r="E158" s="4"/>
      <c r="F158" s="75">
        <v>44678.509095023146</v>
      </c>
      <c r="G158" s="4"/>
      <c r="H158" s="9"/>
      <c r="I158" s="9"/>
      <c r="J158" s="9"/>
      <c r="K158" s="9"/>
      <c r="L158" s="9"/>
      <c r="M158" s="9"/>
    </row>
    <row r="159" spans="1:13" x14ac:dyDescent="0.55000000000000004">
      <c r="A159" s="4" t="s">
        <v>1332</v>
      </c>
      <c r="B159" s="60">
        <v>-0.36841400000000002</v>
      </c>
      <c r="C159" s="60">
        <v>-2.5183000000000001E-2</v>
      </c>
      <c r="D159" s="60">
        <v>0.30021500000000001</v>
      </c>
      <c r="E159" s="4"/>
      <c r="F159" s="75">
        <v>44678.509095023146</v>
      </c>
      <c r="G159" s="4"/>
      <c r="H159" s="9"/>
      <c r="I159" s="9"/>
      <c r="J159" s="9"/>
      <c r="K159" s="9"/>
      <c r="L159" s="9"/>
      <c r="M159" s="9"/>
    </row>
    <row r="160" spans="1:13" x14ac:dyDescent="0.55000000000000004">
      <c r="A160" s="4" t="s">
        <v>1333</v>
      </c>
      <c r="B160" s="60">
        <v>-0.16311600000000001</v>
      </c>
      <c r="C160" s="60">
        <v>-0.285439</v>
      </c>
      <c r="D160" s="60">
        <v>0.37953100000000001</v>
      </c>
      <c r="E160" s="4"/>
      <c r="F160" s="75">
        <v>44678.509095023146</v>
      </c>
      <c r="G160" s="4"/>
      <c r="H160" s="9"/>
      <c r="I160" s="9"/>
      <c r="J160" s="9"/>
      <c r="K160" s="9"/>
      <c r="L160" s="9"/>
      <c r="M160" s="9"/>
    </row>
    <row r="161" spans="1:13" x14ac:dyDescent="0.55000000000000004">
      <c r="A161" s="4" t="s">
        <v>1334</v>
      </c>
      <c r="B161" s="60">
        <v>0.187109</v>
      </c>
      <c r="C161" s="60">
        <v>0.284549</v>
      </c>
      <c r="D161" s="60">
        <v>0.37951699999999999</v>
      </c>
      <c r="E161" s="4"/>
      <c r="F161" s="75">
        <v>44678.509095023146</v>
      </c>
      <c r="G161" s="4"/>
      <c r="H161" s="9"/>
      <c r="I161" s="9"/>
      <c r="J161" s="9"/>
      <c r="K161" s="9"/>
      <c r="L161" s="9"/>
      <c r="M161" s="9"/>
    </row>
    <row r="162" spans="1:13" x14ac:dyDescent="0.55000000000000004">
      <c r="A162" s="4" t="s">
        <v>1326</v>
      </c>
      <c r="B162" s="60">
        <v>0</v>
      </c>
      <c r="C162" s="60">
        <v>0</v>
      </c>
      <c r="D162" s="60">
        <v>0</v>
      </c>
      <c r="E162" s="4"/>
      <c r="F162" s="75">
        <v>44678.509095023146</v>
      </c>
      <c r="G162" s="4"/>
      <c r="H162" s="9"/>
      <c r="I162" s="9"/>
      <c r="J162" s="9"/>
      <c r="K162" s="9"/>
      <c r="L162" s="9"/>
      <c r="M162" s="9"/>
    </row>
    <row r="163" spans="1:13" x14ac:dyDescent="0.55000000000000004">
      <c r="A163" s="4" t="s">
        <v>1521</v>
      </c>
      <c r="B163" s="60">
        <v>-3.2179999999999999E-3</v>
      </c>
      <c r="C163" s="60">
        <v>0</v>
      </c>
      <c r="D163" s="60">
        <v>0</v>
      </c>
      <c r="E163" s="4"/>
      <c r="F163" s="75">
        <v>44678.509148958336</v>
      </c>
      <c r="G163" s="4"/>
      <c r="H163" s="9">
        <v>240.60599999999999</v>
      </c>
      <c r="I163" s="9">
        <v>400.01900000000001</v>
      </c>
      <c r="J163" s="9">
        <f>H163-240.614</f>
        <v>-8.0000000000097771E-3</v>
      </c>
      <c r="K163" s="9">
        <f>I163-400</f>
        <v>1.9000000000005457E-2</v>
      </c>
      <c r="L163" s="9"/>
      <c r="M163" s="9"/>
    </row>
    <row r="164" spans="1:13" x14ac:dyDescent="0.55000000000000004">
      <c r="A164" s="4" t="s">
        <v>1523</v>
      </c>
      <c r="B164" s="60">
        <v>-0.163049</v>
      </c>
      <c r="C164" s="60">
        <v>0.33046900000000001</v>
      </c>
      <c r="D164" s="60">
        <v>-0.30013699999999999</v>
      </c>
      <c r="E164" s="4"/>
      <c r="F164" s="75">
        <v>44678.509148958336</v>
      </c>
      <c r="G164" s="4"/>
      <c r="H164" s="9"/>
      <c r="I164" s="9"/>
      <c r="J164" s="9"/>
      <c r="K164" s="9"/>
      <c r="L164" s="9"/>
      <c r="M164" s="9"/>
    </row>
    <row r="165" spans="1:13" x14ac:dyDescent="0.55000000000000004">
      <c r="A165" s="4" t="s">
        <v>1524</v>
      </c>
      <c r="B165" s="60">
        <v>-0.16222900000000001</v>
      </c>
      <c r="C165" s="60">
        <v>0.33049200000000001</v>
      </c>
      <c r="D165" s="60">
        <v>0.30017899999999997</v>
      </c>
      <c r="E165" s="4"/>
      <c r="F165" s="75">
        <v>44678.509148958336</v>
      </c>
      <c r="G165" s="4"/>
      <c r="H165" s="9"/>
      <c r="I165" s="9"/>
      <c r="J165" s="9"/>
      <c r="K165" s="9"/>
      <c r="L165" s="9"/>
      <c r="M165" s="9"/>
    </row>
    <row r="166" spans="1:13" x14ac:dyDescent="0.55000000000000004">
      <c r="A166" s="4" t="s">
        <v>1525</v>
      </c>
      <c r="B166" s="60">
        <v>0.18738299999999999</v>
      </c>
      <c r="C166" s="60">
        <v>0.33046500000000001</v>
      </c>
      <c r="D166" s="60">
        <v>-0.30021199999999998</v>
      </c>
      <c r="E166" s="4"/>
      <c r="F166" s="75">
        <v>44678.509148958336</v>
      </c>
      <c r="G166" s="4"/>
      <c r="H166" s="9"/>
      <c r="I166" s="9"/>
      <c r="J166" s="9"/>
      <c r="K166" s="9"/>
      <c r="L166" s="9"/>
      <c r="M166" s="9"/>
    </row>
    <row r="167" spans="1:13" x14ac:dyDescent="0.55000000000000004">
      <c r="A167" s="4" t="s">
        <v>1526</v>
      </c>
      <c r="B167" s="60">
        <v>0.18774299999999999</v>
      </c>
      <c r="C167" s="60">
        <v>0.33052199999999998</v>
      </c>
      <c r="D167" s="60">
        <v>0.29984</v>
      </c>
      <c r="E167" s="4"/>
      <c r="F167" s="75">
        <v>44678.509148958336</v>
      </c>
      <c r="G167" s="4"/>
      <c r="H167" s="9"/>
      <c r="I167" s="9"/>
      <c r="J167" s="9"/>
      <c r="K167" s="9"/>
      <c r="L167" s="9"/>
      <c r="M167" s="9"/>
    </row>
    <row r="168" spans="1:13" x14ac:dyDescent="0.55000000000000004">
      <c r="A168" s="4" t="s">
        <v>1527</v>
      </c>
      <c r="B168" s="60">
        <v>-0.36848799999999998</v>
      </c>
      <c r="C168" s="60">
        <v>-2.5505E-2</v>
      </c>
      <c r="D168" s="60">
        <v>-0.29984699999999997</v>
      </c>
      <c r="E168" s="4"/>
      <c r="F168" s="75">
        <v>44678.509148958336</v>
      </c>
      <c r="G168" s="4"/>
      <c r="H168" s="9"/>
      <c r="I168" s="9"/>
      <c r="J168" s="9"/>
      <c r="K168" s="9"/>
      <c r="L168" s="9"/>
      <c r="M168" s="9"/>
    </row>
    <row r="169" spans="1:13" x14ac:dyDescent="0.55000000000000004">
      <c r="A169" s="4" t="s">
        <v>1528</v>
      </c>
      <c r="B169" s="60">
        <v>-0.36835899999999999</v>
      </c>
      <c r="C169" s="60">
        <v>-2.5377E-2</v>
      </c>
      <c r="D169" s="60">
        <v>0.30036499999999999</v>
      </c>
      <c r="E169" s="4"/>
      <c r="F169" s="75">
        <v>44678.509148958336</v>
      </c>
      <c r="G169" s="4"/>
      <c r="H169" s="9"/>
      <c r="I169" s="9"/>
      <c r="J169" s="9"/>
      <c r="K169" s="9"/>
      <c r="L169" s="9"/>
      <c r="M169" s="9"/>
    </row>
    <row r="170" spans="1:13" x14ac:dyDescent="0.55000000000000004">
      <c r="A170" s="4" t="s">
        <v>1529</v>
      </c>
      <c r="B170" s="60">
        <v>-0.16265099999999999</v>
      </c>
      <c r="C170" s="60">
        <v>-0.28549099999999999</v>
      </c>
      <c r="D170" s="60">
        <v>0.37955499999999998</v>
      </c>
      <c r="E170" s="4"/>
      <c r="F170" s="75">
        <v>44678.509148958336</v>
      </c>
      <c r="G170" s="4"/>
      <c r="H170" s="9"/>
      <c r="I170" s="9"/>
      <c r="J170" s="9"/>
      <c r="K170" s="9"/>
      <c r="L170" s="9"/>
      <c r="M170" s="9"/>
    </row>
    <row r="171" spans="1:13" x14ac:dyDescent="0.55000000000000004">
      <c r="A171" s="4" t="s">
        <v>1530</v>
      </c>
      <c r="B171" s="60">
        <v>0.18734400000000001</v>
      </c>
      <c r="C171" s="60">
        <v>0.28466599999999997</v>
      </c>
      <c r="D171" s="60">
        <v>0.37950699999999998</v>
      </c>
      <c r="E171" s="4"/>
      <c r="F171" s="75">
        <v>44678.509148958336</v>
      </c>
      <c r="G171" s="4"/>
      <c r="H171" s="9"/>
      <c r="I171" s="9"/>
      <c r="J171" s="9"/>
      <c r="K171" s="9"/>
      <c r="L171" s="9"/>
      <c r="M171" s="9"/>
    </row>
    <row r="172" spans="1:13" x14ac:dyDescent="0.55000000000000004">
      <c r="A172" s="4" t="s">
        <v>1522</v>
      </c>
      <c r="B172" s="60">
        <v>0</v>
      </c>
      <c r="C172" s="60">
        <v>0</v>
      </c>
      <c r="D172" s="60">
        <v>0</v>
      </c>
      <c r="E172" s="4"/>
      <c r="F172" s="75">
        <v>44678.509148958336</v>
      </c>
      <c r="G172" s="4"/>
      <c r="H172" s="9"/>
      <c r="I172" s="9"/>
      <c r="J172" s="9"/>
      <c r="K172" s="9"/>
      <c r="L172" s="9"/>
      <c r="M172" s="9"/>
    </row>
    <row r="173" spans="1:13" x14ac:dyDescent="0.55000000000000004">
      <c r="A173" s="4" t="s">
        <v>2910</v>
      </c>
      <c r="B173" s="60">
        <v>-3.2179999999999999E-3</v>
      </c>
      <c r="C173" s="60">
        <v>0</v>
      </c>
      <c r="D173" s="60">
        <v>0</v>
      </c>
      <c r="E173" s="4"/>
      <c r="F173" s="75">
        <v>44678.509198495369</v>
      </c>
      <c r="G173" s="4"/>
      <c r="H173" s="9">
        <v>240.62200000000001</v>
      </c>
      <c r="I173" s="9">
        <v>399.99700000000001</v>
      </c>
      <c r="J173" s="9">
        <f>H173-240.614</f>
        <v>8.0000000000097771E-3</v>
      </c>
      <c r="K173" s="9">
        <f>I173-400</f>
        <v>-2.9999999999859028E-3</v>
      </c>
      <c r="L173" s="9"/>
      <c r="M173" s="9"/>
    </row>
    <row r="174" spans="1:13" x14ac:dyDescent="0.55000000000000004">
      <c r="A174" s="4" t="s">
        <v>2912</v>
      </c>
      <c r="B174" s="60">
        <v>-0.16337299999999999</v>
      </c>
      <c r="C174" s="60">
        <v>0.330654</v>
      </c>
      <c r="D174" s="60">
        <v>-0.29971799999999998</v>
      </c>
      <c r="E174" s="4"/>
      <c r="F174" s="75">
        <v>44678.509198495369</v>
      </c>
      <c r="G174" s="4"/>
      <c r="H174" s="9"/>
      <c r="I174" s="9"/>
      <c r="J174" s="9"/>
      <c r="K174" s="9"/>
      <c r="L174" s="9"/>
      <c r="M174" s="9"/>
    </row>
    <row r="175" spans="1:13" x14ac:dyDescent="0.55000000000000004">
      <c r="A175" s="4" t="s">
        <v>2913</v>
      </c>
      <c r="B175" s="60">
        <v>-0.162853</v>
      </c>
      <c r="C175" s="60">
        <v>0.330482</v>
      </c>
      <c r="D175" s="60">
        <v>0.30012699999999998</v>
      </c>
      <c r="E175" s="4"/>
      <c r="F175" s="75">
        <v>44678.509198495369</v>
      </c>
      <c r="G175" s="4"/>
      <c r="H175" s="9"/>
      <c r="I175" s="9"/>
      <c r="J175" s="9"/>
      <c r="K175" s="9"/>
      <c r="L175" s="9"/>
      <c r="M175" s="9"/>
    </row>
    <row r="176" spans="1:13" x14ac:dyDescent="0.55000000000000004">
      <c r="A176" s="4" t="s">
        <v>2914</v>
      </c>
      <c r="B176" s="60">
        <v>0.186891</v>
      </c>
      <c r="C176" s="60">
        <v>0.330758</v>
      </c>
      <c r="D176" s="60">
        <v>-0.29989700000000002</v>
      </c>
      <c r="E176" s="4"/>
      <c r="F176" s="75">
        <v>44678.509198495369</v>
      </c>
      <c r="G176" s="4"/>
      <c r="H176" s="9"/>
      <c r="I176" s="9"/>
      <c r="J176" s="9"/>
      <c r="K176" s="9"/>
      <c r="L176" s="9"/>
      <c r="M176" s="9"/>
    </row>
    <row r="177" spans="1:13" x14ac:dyDescent="0.55000000000000004">
      <c r="A177" s="4" t="s">
        <v>2915</v>
      </c>
      <c r="B177" s="60">
        <v>0.186948</v>
      </c>
      <c r="C177" s="60">
        <v>0.33054899999999998</v>
      </c>
      <c r="D177" s="60">
        <v>0.30006699999999997</v>
      </c>
      <c r="E177" s="4"/>
      <c r="F177" s="75">
        <v>44678.509198495369</v>
      </c>
      <c r="G177" s="4"/>
      <c r="H177" s="9"/>
      <c r="I177" s="9"/>
      <c r="J177" s="9"/>
      <c r="K177" s="9"/>
      <c r="L177" s="9"/>
      <c r="M177" s="9"/>
    </row>
    <row r="178" spans="1:13" x14ac:dyDescent="0.55000000000000004">
      <c r="A178" s="4" t="s">
        <v>2916</v>
      </c>
      <c r="B178" s="60">
        <v>-0.36877799999999999</v>
      </c>
      <c r="C178" s="60">
        <v>-2.5326999999999999E-2</v>
      </c>
      <c r="D178" s="60">
        <v>-0.29972399999999999</v>
      </c>
      <c r="E178" s="4"/>
      <c r="F178" s="75">
        <v>44678.509198495369</v>
      </c>
      <c r="G178" s="4"/>
      <c r="H178" s="9"/>
      <c r="I178" s="9"/>
      <c r="J178" s="9"/>
      <c r="K178" s="9"/>
      <c r="L178" s="9"/>
      <c r="M178" s="9"/>
    </row>
    <row r="179" spans="1:13" x14ac:dyDescent="0.55000000000000004">
      <c r="A179" s="4" t="s">
        <v>2917</v>
      </c>
      <c r="B179" s="60">
        <v>-0.36846200000000001</v>
      </c>
      <c r="C179" s="60">
        <v>-2.5479000000000002E-2</v>
      </c>
      <c r="D179" s="60">
        <v>0.30003099999999999</v>
      </c>
      <c r="E179" s="4"/>
      <c r="F179" s="75">
        <v>44678.509198495369</v>
      </c>
      <c r="G179" s="4"/>
      <c r="H179" s="9"/>
      <c r="I179" s="9"/>
      <c r="J179" s="9"/>
      <c r="K179" s="9"/>
      <c r="L179" s="9"/>
      <c r="M179" s="9"/>
    </row>
    <row r="180" spans="1:13" x14ac:dyDescent="0.55000000000000004">
      <c r="A180" s="4" t="s">
        <v>2918</v>
      </c>
      <c r="B180" s="60">
        <v>-0.16284499999999999</v>
      </c>
      <c r="C180" s="60">
        <v>-0.28551199999999999</v>
      </c>
      <c r="D180" s="60">
        <v>0.37963999999999998</v>
      </c>
      <c r="E180" s="4"/>
      <c r="F180" s="75">
        <v>44678.509198495369</v>
      </c>
      <c r="G180" s="4"/>
      <c r="H180" s="9"/>
      <c r="I180" s="9"/>
      <c r="J180" s="9"/>
      <c r="K180" s="9"/>
      <c r="L180" s="9"/>
      <c r="M180" s="9"/>
    </row>
    <row r="181" spans="1:13" x14ac:dyDescent="0.55000000000000004">
      <c r="A181" s="4" t="s">
        <v>2919</v>
      </c>
      <c r="B181" s="60">
        <v>0.18737899999999999</v>
      </c>
      <c r="C181" s="60">
        <v>0.28490500000000002</v>
      </c>
      <c r="D181" s="60">
        <v>0.379745</v>
      </c>
      <c r="E181" s="4"/>
      <c r="F181" s="75">
        <v>44678.509198495369</v>
      </c>
      <c r="G181" s="4"/>
      <c r="H181" s="9"/>
      <c r="I181" s="9"/>
      <c r="J181" s="9"/>
      <c r="K181" s="9"/>
      <c r="L181" s="9"/>
      <c r="M181" s="9"/>
    </row>
    <row r="182" spans="1:13" x14ac:dyDescent="0.55000000000000004">
      <c r="A182" s="4" t="s">
        <v>2911</v>
      </c>
      <c r="B182" s="60">
        <v>0</v>
      </c>
      <c r="C182" s="60">
        <v>0</v>
      </c>
      <c r="D182" s="60">
        <v>0</v>
      </c>
      <c r="E182" s="4"/>
      <c r="F182" s="75">
        <v>44678.509198495369</v>
      </c>
      <c r="G182" s="4"/>
      <c r="H182" s="9"/>
      <c r="I182" s="9"/>
      <c r="J182" s="9"/>
      <c r="K182" s="9"/>
      <c r="L182" s="9"/>
      <c r="M182" s="9"/>
    </row>
    <row r="183" spans="1:13" x14ac:dyDescent="0.55000000000000004">
      <c r="A183" s="4" t="s">
        <v>1296</v>
      </c>
      <c r="B183" s="60">
        <v>-3.2179999999999999E-3</v>
      </c>
      <c r="C183" s="60">
        <v>0</v>
      </c>
      <c r="D183" s="60">
        <v>0</v>
      </c>
      <c r="E183" s="4"/>
      <c r="F183" s="75">
        <v>44678.509250810188</v>
      </c>
      <c r="G183" s="4"/>
      <c r="H183" s="9">
        <v>240.559</v>
      </c>
      <c r="I183" s="9">
        <v>400.02</v>
      </c>
      <c r="J183" s="9">
        <f>H183-240.614</f>
        <v>-5.5000000000006821E-2</v>
      </c>
      <c r="K183" s="9">
        <f>I183-400</f>
        <v>1.999999999998181E-2</v>
      </c>
      <c r="L183" s="9"/>
      <c r="M183" s="9"/>
    </row>
    <row r="184" spans="1:13" x14ac:dyDescent="0.55000000000000004">
      <c r="A184" s="4" t="s">
        <v>1298</v>
      </c>
      <c r="B184" s="60">
        <v>-0.16330900000000001</v>
      </c>
      <c r="C184" s="60">
        <v>0.33049000000000001</v>
      </c>
      <c r="D184" s="60">
        <v>-0.29971799999999998</v>
      </c>
      <c r="E184" s="4"/>
      <c r="F184" s="75">
        <v>44678.509250810188</v>
      </c>
      <c r="G184" s="4"/>
      <c r="H184" s="9"/>
      <c r="I184" s="9"/>
      <c r="J184" s="9"/>
      <c r="K184" s="9"/>
      <c r="L184" s="9"/>
      <c r="M184" s="9"/>
    </row>
    <row r="185" spans="1:13" x14ac:dyDescent="0.55000000000000004">
      <c r="A185" s="4" t="s">
        <v>1299</v>
      </c>
      <c r="B185" s="60">
        <v>-0.163159</v>
      </c>
      <c r="C185" s="60">
        <v>0.33049899999999999</v>
      </c>
      <c r="D185" s="60">
        <v>0.29992799999999997</v>
      </c>
      <c r="E185" s="4"/>
      <c r="F185" s="75">
        <v>44678.509250810188</v>
      </c>
      <c r="G185" s="4"/>
      <c r="H185" s="9"/>
      <c r="I185" s="9"/>
      <c r="J185" s="9"/>
      <c r="K185" s="9"/>
      <c r="L185" s="9"/>
      <c r="M185" s="9"/>
    </row>
    <row r="186" spans="1:13" x14ac:dyDescent="0.55000000000000004">
      <c r="A186" s="4" t="s">
        <v>1300</v>
      </c>
      <c r="B186" s="60">
        <v>0.18722800000000001</v>
      </c>
      <c r="C186" s="60">
        <v>0.33041500000000001</v>
      </c>
      <c r="D186" s="60">
        <v>-0.30005900000000002</v>
      </c>
      <c r="E186" s="4"/>
      <c r="F186" s="75">
        <v>44678.509250810188</v>
      </c>
      <c r="G186" s="4"/>
      <c r="H186" s="9"/>
      <c r="I186" s="9"/>
      <c r="J186" s="9"/>
      <c r="K186" s="9"/>
      <c r="L186" s="9"/>
      <c r="M186" s="9"/>
    </row>
    <row r="187" spans="1:13" x14ac:dyDescent="0.55000000000000004">
      <c r="A187" s="4" t="s">
        <v>1301</v>
      </c>
      <c r="B187" s="60">
        <v>0.18731600000000001</v>
      </c>
      <c r="C187" s="60">
        <v>0.33061499999999999</v>
      </c>
      <c r="D187" s="60">
        <v>0.30027100000000001</v>
      </c>
      <c r="E187" s="4"/>
      <c r="F187" s="75">
        <v>44678.509250810188</v>
      </c>
      <c r="G187" s="4"/>
      <c r="H187" s="9"/>
      <c r="I187" s="9"/>
      <c r="J187" s="9"/>
      <c r="K187" s="9"/>
      <c r="L187" s="9"/>
      <c r="M187" s="9"/>
    </row>
    <row r="188" spans="1:13" x14ac:dyDescent="0.55000000000000004">
      <c r="A188" s="4" t="s">
        <v>1302</v>
      </c>
      <c r="B188" s="60">
        <v>-0.36875799999999997</v>
      </c>
      <c r="C188" s="60">
        <v>-2.5423000000000001E-2</v>
      </c>
      <c r="D188" s="60">
        <v>-0.29997600000000002</v>
      </c>
      <c r="E188" s="4"/>
      <c r="F188" s="75">
        <v>44678.509250810188</v>
      </c>
      <c r="G188" s="4"/>
      <c r="H188" s="9"/>
      <c r="I188" s="9"/>
      <c r="J188" s="9"/>
      <c r="K188" s="9"/>
      <c r="L188" s="9"/>
      <c r="M188" s="9"/>
    </row>
    <row r="189" spans="1:13" x14ac:dyDescent="0.55000000000000004">
      <c r="A189" s="4" t="s">
        <v>1303</v>
      </c>
      <c r="B189" s="60">
        <v>-0.36867499999999997</v>
      </c>
      <c r="C189" s="60">
        <v>-2.5486000000000002E-2</v>
      </c>
      <c r="D189" s="60">
        <v>0.30001899999999998</v>
      </c>
      <c r="E189" s="4"/>
      <c r="F189" s="75">
        <v>44678.509250810188</v>
      </c>
      <c r="G189" s="4"/>
      <c r="H189" s="9"/>
      <c r="I189" s="9"/>
      <c r="J189" s="9"/>
      <c r="K189" s="9"/>
      <c r="L189" s="9"/>
      <c r="M189" s="9"/>
    </row>
    <row r="190" spans="1:13" x14ac:dyDescent="0.55000000000000004">
      <c r="A190" s="4" t="s">
        <v>1304</v>
      </c>
      <c r="B190" s="60">
        <v>-0.163079</v>
      </c>
      <c r="C190" s="60">
        <v>-0.28536099999999998</v>
      </c>
      <c r="D190" s="60">
        <v>0.37967499999999998</v>
      </c>
      <c r="E190" s="4"/>
      <c r="F190" s="75">
        <v>44678.509250810188</v>
      </c>
      <c r="G190" s="4"/>
      <c r="H190" s="9"/>
      <c r="I190" s="9"/>
      <c r="J190" s="9"/>
      <c r="K190" s="9"/>
      <c r="L190" s="9"/>
      <c r="M190" s="9"/>
    </row>
    <row r="191" spans="1:13" x14ac:dyDescent="0.55000000000000004">
      <c r="A191" s="4" t="s">
        <v>1305</v>
      </c>
      <c r="B191" s="60">
        <v>0.187391</v>
      </c>
      <c r="C191" s="60">
        <v>0.28520499999999999</v>
      </c>
      <c r="D191" s="60">
        <v>0.37961</v>
      </c>
      <c r="E191" s="4"/>
      <c r="F191" s="75">
        <v>44678.509250810188</v>
      </c>
      <c r="G191" s="4"/>
      <c r="H191" s="9"/>
      <c r="I191" s="9"/>
      <c r="J191" s="9"/>
      <c r="K191" s="9"/>
      <c r="L191" s="9"/>
      <c r="M191" s="9"/>
    </row>
    <row r="192" spans="1:13" x14ac:dyDescent="0.55000000000000004">
      <c r="A192" s="4" t="s">
        <v>1297</v>
      </c>
      <c r="B192" s="60">
        <v>0</v>
      </c>
      <c r="C192" s="60">
        <v>0</v>
      </c>
      <c r="D192" s="60">
        <v>0</v>
      </c>
      <c r="E192" s="4"/>
      <c r="F192" s="75">
        <v>44678.509250810188</v>
      </c>
      <c r="G192" s="4"/>
      <c r="H192" s="9"/>
      <c r="I192" s="9"/>
      <c r="J192" s="9"/>
      <c r="K192" s="9"/>
      <c r="L192" s="9"/>
      <c r="M192" s="9"/>
    </row>
    <row r="193" spans="1:13" x14ac:dyDescent="0.55000000000000004">
      <c r="A193" s="4" t="s">
        <v>1306</v>
      </c>
      <c r="B193" s="60">
        <v>-3.2179999999999999E-3</v>
      </c>
      <c r="C193" s="60">
        <v>0</v>
      </c>
      <c r="D193" s="60">
        <v>0</v>
      </c>
      <c r="E193" s="4"/>
      <c r="F193" s="75">
        <v>44678.509299884259</v>
      </c>
      <c r="G193" s="4"/>
      <c r="H193" s="9">
        <v>240.62299999999999</v>
      </c>
      <c r="I193" s="9">
        <v>400.05099999999999</v>
      </c>
      <c r="J193" s="9">
        <f>H193-240.614</f>
        <v>8.9999999999861302E-3</v>
      </c>
      <c r="K193" s="9">
        <f>I193-400</f>
        <v>5.0999999999987722E-2</v>
      </c>
      <c r="L193" s="9"/>
      <c r="M193" s="9"/>
    </row>
    <row r="194" spans="1:13" x14ac:dyDescent="0.55000000000000004">
      <c r="A194" s="4" t="s">
        <v>1308</v>
      </c>
      <c r="B194" s="60">
        <v>-0.16277900000000001</v>
      </c>
      <c r="C194" s="60">
        <v>0.33055400000000001</v>
      </c>
      <c r="D194" s="60">
        <v>-0.30004799999999998</v>
      </c>
      <c r="E194" s="4"/>
      <c r="F194" s="75">
        <v>44678.509299884259</v>
      </c>
      <c r="G194" s="4"/>
      <c r="H194" s="9"/>
      <c r="I194" s="9"/>
      <c r="J194" s="9"/>
      <c r="K194" s="9"/>
      <c r="L194" s="9"/>
      <c r="M194" s="9"/>
    </row>
    <row r="195" spans="1:13" x14ac:dyDescent="0.55000000000000004">
      <c r="A195" s="4" t="s">
        <v>1309</v>
      </c>
      <c r="B195" s="60">
        <v>-0.162883</v>
      </c>
      <c r="C195" s="60">
        <v>0.33054699999999998</v>
      </c>
      <c r="D195" s="60">
        <v>0.30003999999999997</v>
      </c>
      <c r="E195" s="4"/>
      <c r="F195" s="75">
        <v>44678.509299884259</v>
      </c>
      <c r="G195" s="4"/>
      <c r="H195" s="9"/>
      <c r="I195" s="9"/>
      <c r="J195" s="9"/>
      <c r="K195" s="9"/>
      <c r="L195" s="9"/>
      <c r="M195" s="9"/>
    </row>
    <row r="196" spans="1:13" x14ac:dyDescent="0.55000000000000004">
      <c r="A196" s="4" t="s">
        <v>1310</v>
      </c>
      <c r="B196" s="60">
        <v>0.187032</v>
      </c>
      <c r="C196" s="60">
        <v>0.33051000000000003</v>
      </c>
      <c r="D196" s="60">
        <v>-0.30047800000000002</v>
      </c>
      <c r="E196" s="4"/>
      <c r="F196" s="75">
        <v>44678.509299884259</v>
      </c>
      <c r="G196" s="4"/>
      <c r="H196" s="9"/>
      <c r="I196" s="9"/>
      <c r="J196" s="9"/>
      <c r="K196" s="9"/>
      <c r="L196" s="9"/>
      <c r="M196" s="9"/>
    </row>
    <row r="197" spans="1:13" x14ac:dyDescent="0.55000000000000004">
      <c r="A197" s="4" t="s">
        <v>1311</v>
      </c>
      <c r="B197" s="60">
        <v>0.186947</v>
      </c>
      <c r="C197" s="60">
        <v>0.33052599999999999</v>
      </c>
      <c r="D197" s="60">
        <v>0.29998799999999998</v>
      </c>
      <c r="E197" s="4"/>
      <c r="F197" s="75">
        <v>44678.509299884259</v>
      </c>
      <c r="G197" s="4"/>
      <c r="H197" s="9"/>
      <c r="I197" s="9"/>
      <c r="J197" s="9"/>
      <c r="K197" s="9"/>
      <c r="L197" s="9"/>
      <c r="M197" s="9"/>
    </row>
    <row r="198" spans="1:13" x14ac:dyDescent="0.55000000000000004">
      <c r="A198" s="4" t="s">
        <v>1312</v>
      </c>
      <c r="B198" s="60">
        <v>-0.36830299999999999</v>
      </c>
      <c r="C198" s="60">
        <v>-2.5302999999999999E-2</v>
      </c>
      <c r="D198" s="60">
        <v>-0.30006500000000003</v>
      </c>
      <c r="E198" s="4"/>
      <c r="F198" s="75">
        <v>44678.509299884259</v>
      </c>
      <c r="G198" s="4"/>
      <c r="H198" s="9"/>
      <c r="I198" s="9"/>
      <c r="J198" s="9"/>
      <c r="K198" s="9"/>
      <c r="L198" s="9"/>
      <c r="M198" s="9"/>
    </row>
    <row r="199" spans="1:13" x14ac:dyDescent="0.55000000000000004">
      <c r="A199" s="4" t="s">
        <v>1313</v>
      </c>
      <c r="B199" s="60">
        <v>-0.36878499999999997</v>
      </c>
      <c r="C199" s="60">
        <v>-2.4847000000000001E-2</v>
      </c>
      <c r="D199" s="60">
        <v>0.29950900000000003</v>
      </c>
      <c r="E199" s="4"/>
      <c r="F199" s="75">
        <v>44678.509299884259</v>
      </c>
      <c r="G199" s="4"/>
      <c r="H199" s="9"/>
      <c r="I199" s="9"/>
      <c r="J199" s="9"/>
      <c r="K199" s="9"/>
      <c r="L199" s="9"/>
      <c r="M199" s="9"/>
    </row>
    <row r="200" spans="1:13" x14ac:dyDescent="0.55000000000000004">
      <c r="A200" s="4" t="s">
        <v>1314</v>
      </c>
      <c r="B200" s="60">
        <v>-0.162436</v>
      </c>
      <c r="C200" s="60">
        <v>-0.28511599999999998</v>
      </c>
      <c r="D200" s="60">
        <v>0.37967499999999998</v>
      </c>
      <c r="E200" s="4"/>
      <c r="F200" s="75">
        <v>44678.509299884259</v>
      </c>
      <c r="G200" s="4"/>
      <c r="H200" s="9"/>
      <c r="I200" s="9"/>
      <c r="J200" s="9"/>
      <c r="K200" s="9"/>
      <c r="L200" s="9"/>
      <c r="M200" s="9"/>
    </row>
    <row r="201" spans="1:13" x14ac:dyDescent="0.55000000000000004">
      <c r="A201" s="4" t="s">
        <v>1315</v>
      </c>
      <c r="B201" s="60">
        <v>0.18664500000000001</v>
      </c>
      <c r="C201" s="60">
        <v>0.284638</v>
      </c>
      <c r="D201" s="60">
        <v>0.379386</v>
      </c>
      <c r="E201" s="4"/>
      <c r="F201" s="75">
        <v>44678.509299884259</v>
      </c>
      <c r="G201" s="4"/>
      <c r="H201" s="9"/>
      <c r="I201" s="9"/>
      <c r="J201" s="9"/>
      <c r="K201" s="9"/>
      <c r="L201" s="9"/>
      <c r="M201" s="9"/>
    </row>
    <row r="202" spans="1:13" x14ac:dyDescent="0.55000000000000004">
      <c r="A202" s="4" t="s">
        <v>1307</v>
      </c>
      <c r="B202" s="60">
        <v>0</v>
      </c>
      <c r="C202" s="60">
        <v>0</v>
      </c>
      <c r="D202" s="60">
        <v>0</v>
      </c>
      <c r="E202" s="4"/>
      <c r="F202" s="75">
        <v>44678.509299884259</v>
      </c>
      <c r="G202" s="4"/>
      <c r="H202" s="9"/>
      <c r="I202" s="9"/>
      <c r="J202" s="9"/>
      <c r="K202" s="9"/>
      <c r="L202" s="9"/>
      <c r="M202" s="9"/>
    </row>
    <row r="203" spans="1:13" x14ac:dyDescent="0.55000000000000004">
      <c r="A203" s="4" t="s">
        <v>1374</v>
      </c>
      <c r="B203" s="60">
        <v>-3.2179999999999999E-3</v>
      </c>
      <c r="C203" s="60">
        <v>0</v>
      </c>
      <c r="D203" s="60">
        <v>0</v>
      </c>
      <c r="E203" s="4"/>
      <c r="F203" s="75">
        <v>44678.509348842592</v>
      </c>
      <c r="G203" s="4"/>
      <c r="H203" s="9">
        <v>240.62700000000001</v>
      </c>
      <c r="I203" s="9">
        <v>400.05200000000002</v>
      </c>
      <c r="J203" s="9">
        <f>H203-240.614</f>
        <v>1.300000000000523E-2</v>
      </c>
      <c r="K203" s="9">
        <f>I203-400</f>
        <v>5.2000000000020918E-2</v>
      </c>
      <c r="L203" s="9"/>
      <c r="M203" s="9"/>
    </row>
    <row r="204" spans="1:13" x14ac:dyDescent="0.55000000000000004">
      <c r="A204" s="4" t="s">
        <v>1376</v>
      </c>
      <c r="B204" s="60">
        <v>-0.16292300000000001</v>
      </c>
      <c r="C204" s="60">
        <v>0.33065699999999998</v>
      </c>
      <c r="D204" s="60">
        <v>-0.30002699999999999</v>
      </c>
      <c r="E204" s="4"/>
      <c r="F204" s="75">
        <v>44678.509348842592</v>
      </c>
      <c r="G204" s="4"/>
      <c r="H204" s="9"/>
      <c r="I204" s="9"/>
      <c r="J204" s="9"/>
      <c r="K204" s="9"/>
      <c r="L204" s="9"/>
      <c r="M204" s="9"/>
    </row>
    <row r="205" spans="1:13" x14ac:dyDescent="0.55000000000000004">
      <c r="A205" s="4" t="s">
        <v>1377</v>
      </c>
      <c r="B205" s="60">
        <v>-0.16307099999999999</v>
      </c>
      <c r="C205" s="60">
        <v>0.33063300000000001</v>
      </c>
      <c r="D205" s="60">
        <v>0.29997699999999999</v>
      </c>
      <c r="E205" s="4"/>
      <c r="F205" s="75">
        <v>44678.509348842592</v>
      </c>
      <c r="G205" s="4"/>
      <c r="H205" s="9"/>
      <c r="I205" s="9"/>
      <c r="J205" s="9"/>
      <c r="K205" s="9"/>
      <c r="L205" s="9"/>
      <c r="M205" s="9"/>
    </row>
    <row r="206" spans="1:13" x14ac:dyDescent="0.55000000000000004">
      <c r="A206" s="4" t="s">
        <v>1378</v>
      </c>
      <c r="B206" s="60">
        <v>0.18698600000000001</v>
      </c>
      <c r="C206" s="60">
        <v>0.33067600000000003</v>
      </c>
      <c r="D206" s="60">
        <v>-0.30013299999999998</v>
      </c>
      <c r="E206" s="4"/>
      <c r="F206" s="75">
        <v>44678.509348842592</v>
      </c>
      <c r="G206" s="4"/>
      <c r="H206" s="9"/>
      <c r="I206" s="9"/>
      <c r="J206" s="9"/>
      <c r="K206" s="9"/>
      <c r="L206" s="9"/>
      <c r="M206" s="9"/>
    </row>
    <row r="207" spans="1:13" x14ac:dyDescent="0.55000000000000004">
      <c r="A207" s="4" t="s">
        <v>1379</v>
      </c>
      <c r="B207" s="60">
        <v>0.18729699999999999</v>
      </c>
      <c r="C207" s="60">
        <v>0.33071699999999998</v>
      </c>
      <c r="D207" s="60">
        <v>0.29970000000000002</v>
      </c>
      <c r="E207" s="4"/>
      <c r="F207" s="75">
        <v>44678.509348842592</v>
      </c>
      <c r="G207" s="4"/>
      <c r="H207" s="9"/>
      <c r="I207" s="9"/>
      <c r="J207" s="9"/>
      <c r="K207" s="9"/>
      <c r="L207" s="9"/>
      <c r="M207" s="9"/>
    </row>
    <row r="208" spans="1:13" x14ac:dyDescent="0.55000000000000004">
      <c r="A208" s="4" t="s">
        <v>1380</v>
      </c>
      <c r="B208" s="60">
        <v>-0.36849900000000002</v>
      </c>
      <c r="C208" s="60">
        <v>-2.5396999999999999E-2</v>
      </c>
      <c r="D208" s="60">
        <v>-0.299819</v>
      </c>
      <c r="E208" s="4"/>
      <c r="F208" s="75">
        <v>44678.509348842592</v>
      </c>
      <c r="G208" s="4"/>
      <c r="H208" s="9"/>
      <c r="I208" s="9"/>
      <c r="J208" s="9"/>
      <c r="K208" s="9"/>
      <c r="L208" s="9"/>
      <c r="M208" s="9"/>
    </row>
    <row r="209" spans="1:13" x14ac:dyDescent="0.55000000000000004">
      <c r="A209" s="4" t="s">
        <v>1381</v>
      </c>
      <c r="B209" s="60">
        <v>-0.368724</v>
      </c>
      <c r="C209" s="60">
        <v>-2.5035999999999999E-2</v>
      </c>
      <c r="D209" s="60">
        <v>0.29994399999999999</v>
      </c>
      <c r="E209" s="4"/>
      <c r="F209" s="75">
        <v>44678.509348842592</v>
      </c>
      <c r="G209" s="4"/>
      <c r="H209" s="9"/>
      <c r="I209" s="9"/>
      <c r="J209" s="9"/>
      <c r="K209" s="9"/>
      <c r="L209" s="9"/>
      <c r="M209" s="9"/>
    </row>
    <row r="210" spans="1:13" x14ac:dyDescent="0.55000000000000004">
      <c r="A210" s="4" t="s">
        <v>1382</v>
      </c>
      <c r="B210" s="60">
        <v>-0.16272400000000001</v>
      </c>
      <c r="C210" s="60">
        <v>-0.28529100000000002</v>
      </c>
      <c r="D210" s="60">
        <v>0.37960899999999997</v>
      </c>
      <c r="E210" s="4"/>
      <c r="F210" s="75">
        <v>44678.509348842592</v>
      </c>
      <c r="G210" s="4"/>
      <c r="H210" s="9"/>
      <c r="I210" s="9"/>
      <c r="J210" s="9"/>
      <c r="K210" s="9"/>
      <c r="L210" s="9"/>
      <c r="M210" s="9"/>
    </row>
    <row r="211" spans="1:13" x14ac:dyDescent="0.55000000000000004">
      <c r="A211" s="4" t="s">
        <v>1383</v>
      </c>
      <c r="B211" s="60">
        <v>0.186747</v>
      </c>
      <c r="C211" s="60">
        <v>0.28484399999999999</v>
      </c>
      <c r="D211" s="60">
        <v>0.37944600000000001</v>
      </c>
      <c r="E211" s="4"/>
      <c r="F211" s="75">
        <v>44678.509348842592</v>
      </c>
      <c r="G211" s="4"/>
      <c r="H211" s="9"/>
      <c r="I211" s="9"/>
      <c r="J211" s="9"/>
      <c r="K211" s="9"/>
      <c r="L211" s="9"/>
      <c r="M211" s="9"/>
    </row>
    <row r="212" spans="1:13" x14ac:dyDescent="0.55000000000000004">
      <c r="A212" s="4" t="s">
        <v>1375</v>
      </c>
      <c r="B212" s="60">
        <v>0</v>
      </c>
      <c r="C212" s="60">
        <v>0</v>
      </c>
      <c r="D212" s="60">
        <v>0</v>
      </c>
      <c r="E212" s="4"/>
      <c r="F212" s="75">
        <v>44678.509348842592</v>
      </c>
      <c r="G212" s="4"/>
      <c r="H212" s="9"/>
      <c r="I212" s="9"/>
      <c r="J212" s="9"/>
      <c r="K212" s="9"/>
      <c r="L212" s="9"/>
      <c r="M212" s="9"/>
    </row>
    <row r="213" spans="1:13" x14ac:dyDescent="0.55000000000000004">
      <c r="A213" s="4" t="s">
        <v>2850</v>
      </c>
      <c r="B213" s="60">
        <v>-3.2179999999999999E-3</v>
      </c>
      <c r="C213" s="60">
        <v>0</v>
      </c>
      <c r="D213" s="60">
        <v>0</v>
      </c>
      <c r="E213" s="4"/>
      <c r="F213" s="75">
        <v>44678.50940023148</v>
      </c>
      <c r="G213" s="4"/>
      <c r="H213" s="9">
        <v>240.61599999999999</v>
      </c>
      <c r="I213" s="9">
        <v>400.03100000000001</v>
      </c>
      <c r="J213" s="9">
        <f>H213-240.614</f>
        <v>1.999999999981128E-3</v>
      </c>
      <c r="K213" s="9">
        <f>I213-400</f>
        <v>3.1000000000005912E-2</v>
      </c>
      <c r="L213" s="9"/>
      <c r="M213" s="9"/>
    </row>
    <row r="214" spans="1:13" x14ac:dyDescent="0.55000000000000004">
      <c r="A214" s="4" t="s">
        <v>2852</v>
      </c>
      <c r="B214" s="60">
        <v>-0.16240599999999999</v>
      </c>
      <c r="C214" s="60">
        <v>0.33061600000000002</v>
      </c>
      <c r="D214" s="60">
        <v>-0.30017100000000002</v>
      </c>
      <c r="E214" s="4"/>
      <c r="F214" s="75">
        <v>44678.50940023148</v>
      </c>
      <c r="G214" s="4"/>
      <c r="H214" s="9"/>
      <c r="I214" s="9"/>
      <c r="J214" s="9"/>
      <c r="K214" s="9"/>
      <c r="L214" s="9"/>
      <c r="M214" s="9"/>
    </row>
    <row r="215" spans="1:13" x14ac:dyDescent="0.55000000000000004">
      <c r="A215" s="4" t="s">
        <v>2853</v>
      </c>
      <c r="B215" s="60">
        <v>-0.163054</v>
      </c>
      <c r="C215" s="60">
        <v>0.33085300000000001</v>
      </c>
      <c r="D215" s="60">
        <v>0.29973699999999998</v>
      </c>
      <c r="E215" s="4"/>
      <c r="F215" s="75">
        <v>44678.50940023148</v>
      </c>
      <c r="G215" s="4"/>
      <c r="H215" s="9"/>
      <c r="I215" s="9"/>
      <c r="J215" s="9"/>
      <c r="K215" s="9"/>
      <c r="L215" s="9"/>
      <c r="M215" s="9"/>
    </row>
    <row r="216" spans="1:13" x14ac:dyDescent="0.55000000000000004">
      <c r="A216" s="4" t="s">
        <v>2854</v>
      </c>
      <c r="B216" s="60">
        <v>0.18740699999999999</v>
      </c>
      <c r="C216" s="60">
        <v>0.33066499999999999</v>
      </c>
      <c r="D216" s="60">
        <v>-0.29975099999999999</v>
      </c>
      <c r="E216" s="4"/>
      <c r="F216" s="75">
        <v>44678.50940023148</v>
      </c>
      <c r="G216" s="4"/>
      <c r="H216" s="9"/>
      <c r="I216" s="9"/>
      <c r="J216" s="9"/>
      <c r="K216" s="9"/>
      <c r="L216" s="9"/>
      <c r="M216" s="9"/>
    </row>
    <row r="217" spans="1:13" x14ac:dyDescent="0.55000000000000004">
      <c r="A217" s="4" t="s">
        <v>2855</v>
      </c>
      <c r="B217" s="60">
        <v>0.18721399999999999</v>
      </c>
      <c r="C217" s="60">
        <v>0.33071800000000001</v>
      </c>
      <c r="D217" s="60">
        <v>0.30035800000000001</v>
      </c>
      <c r="E217" s="4"/>
      <c r="F217" s="75">
        <v>44678.50940023148</v>
      </c>
      <c r="G217" s="4"/>
      <c r="H217" s="9"/>
      <c r="I217" s="9"/>
      <c r="J217" s="9"/>
      <c r="K217" s="9"/>
      <c r="L217" s="9"/>
      <c r="M217" s="9"/>
    </row>
    <row r="218" spans="1:13" x14ac:dyDescent="0.55000000000000004">
      <c r="A218" s="4" t="s">
        <v>2856</v>
      </c>
      <c r="B218" s="60">
        <v>-0.368614</v>
      </c>
      <c r="C218" s="60">
        <v>-2.5035999999999999E-2</v>
      </c>
      <c r="D218" s="60">
        <v>-0.30031200000000002</v>
      </c>
      <c r="E218" s="4"/>
      <c r="F218" s="75">
        <v>44678.50940023148</v>
      </c>
      <c r="G218" s="4"/>
      <c r="H218" s="9"/>
      <c r="I218" s="9"/>
      <c r="J218" s="9"/>
      <c r="K218" s="9"/>
      <c r="L218" s="9"/>
      <c r="M218" s="9"/>
    </row>
    <row r="219" spans="1:13" x14ac:dyDescent="0.55000000000000004">
      <c r="A219" s="4" t="s">
        <v>2857</v>
      </c>
      <c r="B219" s="60">
        <v>-0.368533</v>
      </c>
      <c r="C219" s="60">
        <v>-2.5145000000000001E-2</v>
      </c>
      <c r="D219" s="60">
        <v>0.29989900000000003</v>
      </c>
      <c r="E219" s="4"/>
      <c r="F219" s="75">
        <v>44678.50940023148</v>
      </c>
      <c r="G219" s="4"/>
      <c r="H219" s="9"/>
      <c r="I219" s="9"/>
      <c r="J219" s="9"/>
      <c r="K219" s="9"/>
      <c r="L219" s="9"/>
      <c r="M219" s="9"/>
    </row>
    <row r="220" spans="1:13" x14ac:dyDescent="0.55000000000000004">
      <c r="A220" s="4" t="s">
        <v>2858</v>
      </c>
      <c r="B220" s="60">
        <v>-0.16303599999999999</v>
      </c>
      <c r="C220" s="60">
        <v>-0.28549400000000003</v>
      </c>
      <c r="D220" s="60">
        <v>0.37975999999999999</v>
      </c>
      <c r="E220" s="4"/>
      <c r="F220" s="75">
        <v>44678.50940023148</v>
      </c>
      <c r="G220" s="4"/>
      <c r="H220" s="9"/>
      <c r="I220" s="9"/>
      <c r="J220" s="9"/>
      <c r="K220" s="9"/>
      <c r="L220" s="9"/>
      <c r="M220" s="9"/>
    </row>
    <row r="221" spans="1:13" x14ac:dyDescent="0.55000000000000004">
      <c r="A221" s="4" t="s">
        <v>2859</v>
      </c>
      <c r="B221" s="60">
        <v>0.18706900000000001</v>
      </c>
      <c r="C221" s="60">
        <v>0.28470499999999999</v>
      </c>
      <c r="D221" s="60">
        <v>0.37968299999999999</v>
      </c>
      <c r="E221" s="4"/>
      <c r="F221" s="75">
        <v>44678.50940023148</v>
      </c>
      <c r="G221" s="4"/>
      <c r="H221" s="9"/>
      <c r="I221" s="9"/>
      <c r="J221" s="9"/>
      <c r="K221" s="9"/>
      <c r="L221" s="9"/>
      <c r="M221" s="9"/>
    </row>
    <row r="222" spans="1:13" x14ac:dyDescent="0.55000000000000004">
      <c r="A222" s="4" t="s">
        <v>2851</v>
      </c>
      <c r="B222" s="60">
        <v>0</v>
      </c>
      <c r="C222" s="60">
        <v>0</v>
      </c>
      <c r="D222" s="60">
        <v>0</v>
      </c>
      <c r="E222" s="4"/>
      <c r="F222" s="75">
        <v>44678.50940023148</v>
      </c>
      <c r="G222" s="4"/>
      <c r="H222" s="9"/>
      <c r="I222" s="9"/>
      <c r="J222" s="9"/>
      <c r="K222" s="9"/>
      <c r="L222" s="9"/>
      <c r="M222" s="9"/>
    </row>
    <row r="223" spans="1:13" x14ac:dyDescent="0.55000000000000004">
      <c r="A223" s="4" t="s">
        <v>1266</v>
      </c>
      <c r="B223" s="60">
        <v>-3.2179999999999999E-3</v>
      </c>
      <c r="C223" s="60">
        <v>0</v>
      </c>
      <c r="D223" s="60">
        <v>0</v>
      </c>
      <c r="E223" s="4"/>
      <c r="F223" s="75">
        <v>44678.509449189813</v>
      </c>
      <c r="G223" s="4"/>
      <c r="H223" s="9">
        <v>240.62900000000002</v>
      </c>
      <c r="I223" s="9">
        <v>400.012</v>
      </c>
      <c r="J223" s="9">
        <f>H223-240.614</f>
        <v>1.5000000000014779E-2</v>
      </c>
      <c r="K223" s="9">
        <f>I223-400</f>
        <v>1.2000000000000455E-2</v>
      </c>
      <c r="L223" s="9"/>
      <c r="M223" s="9"/>
    </row>
    <row r="224" spans="1:13" x14ac:dyDescent="0.55000000000000004">
      <c r="A224" s="4" t="s">
        <v>1268</v>
      </c>
      <c r="B224" s="60">
        <v>-0.16273099999999999</v>
      </c>
      <c r="C224" s="60">
        <v>0.33063300000000001</v>
      </c>
      <c r="D224" s="60">
        <v>-0.30022300000000002</v>
      </c>
      <c r="E224" s="4"/>
      <c r="F224" s="75">
        <v>44678.509449189813</v>
      </c>
      <c r="G224" s="4"/>
      <c r="H224" s="9"/>
      <c r="I224" s="9"/>
      <c r="J224" s="9"/>
      <c r="K224" s="9"/>
      <c r="L224" s="9"/>
      <c r="M224" s="9"/>
    </row>
    <row r="225" spans="1:13" x14ac:dyDescent="0.55000000000000004">
      <c r="A225" s="4" t="s">
        <v>1269</v>
      </c>
      <c r="B225" s="60">
        <v>-0.16291800000000001</v>
      </c>
      <c r="C225" s="60">
        <v>0.330619</v>
      </c>
      <c r="D225" s="60">
        <v>0.29975600000000002</v>
      </c>
      <c r="E225" s="4"/>
      <c r="F225" s="75">
        <v>44678.509449189813</v>
      </c>
      <c r="G225" s="4"/>
      <c r="H225" s="9"/>
      <c r="I225" s="9"/>
      <c r="J225" s="9"/>
      <c r="K225" s="9"/>
      <c r="L225" s="9"/>
      <c r="M225" s="9"/>
    </row>
    <row r="226" spans="1:13" x14ac:dyDescent="0.55000000000000004">
      <c r="A226" s="4" t="s">
        <v>1270</v>
      </c>
      <c r="B226" s="60">
        <v>0.18742600000000001</v>
      </c>
      <c r="C226" s="60">
        <v>0.33066699999999999</v>
      </c>
      <c r="D226" s="60">
        <v>-0.30018800000000001</v>
      </c>
      <c r="E226" s="4"/>
      <c r="F226" s="75">
        <v>44678.509449189813</v>
      </c>
      <c r="G226" s="4"/>
      <c r="H226" s="9"/>
      <c r="I226" s="9"/>
      <c r="J226" s="9"/>
      <c r="K226" s="9"/>
      <c r="L226" s="9"/>
      <c r="M226" s="9"/>
    </row>
    <row r="227" spans="1:13" x14ac:dyDescent="0.55000000000000004">
      <c r="A227" s="4" t="s">
        <v>1271</v>
      </c>
      <c r="B227" s="60">
        <v>0.187255</v>
      </c>
      <c r="C227" s="60">
        <v>0.33089200000000002</v>
      </c>
      <c r="D227" s="60">
        <v>0.29982999999999999</v>
      </c>
      <c r="E227" s="4"/>
      <c r="F227" s="75">
        <v>44678.509449189813</v>
      </c>
      <c r="G227" s="4"/>
      <c r="H227" s="9"/>
      <c r="I227" s="9"/>
      <c r="J227" s="9"/>
      <c r="K227" s="9"/>
      <c r="L227" s="9"/>
      <c r="M227" s="9"/>
    </row>
    <row r="228" spans="1:13" x14ac:dyDescent="0.55000000000000004">
      <c r="A228" s="4" t="s">
        <v>1272</v>
      </c>
      <c r="B228" s="60">
        <v>-0.36859799999999998</v>
      </c>
      <c r="C228" s="60">
        <v>-2.4906999999999999E-2</v>
      </c>
      <c r="D228" s="60">
        <v>-0.30021900000000001</v>
      </c>
      <c r="E228" s="4"/>
      <c r="F228" s="75">
        <v>44678.509449189813</v>
      </c>
      <c r="G228" s="4"/>
      <c r="H228" s="9"/>
      <c r="I228" s="9"/>
      <c r="J228" s="9"/>
      <c r="K228" s="9"/>
      <c r="L228" s="9"/>
      <c r="M228" s="9"/>
    </row>
    <row r="229" spans="1:13" x14ac:dyDescent="0.55000000000000004">
      <c r="A229" s="4" t="s">
        <v>1273</v>
      </c>
      <c r="B229" s="60">
        <v>-0.36875599999999997</v>
      </c>
      <c r="C229" s="60">
        <v>-2.5191999999999999E-2</v>
      </c>
      <c r="D229" s="60">
        <v>0.30002299999999998</v>
      </c>
      <c r="E229" s="4"/>
      <c r="F229" s="75">
        <v>44678.509449189813</v>
      </c>
      <c r="G229" s="4"/>
      <c r="H229" s="9"/>
      <c r="I229" s="9"/>
      <c r="J229" s="9"/>
      <c r="K229" s="9"/>
      <c r="L229" s="9"/>
      <c r="M229" s="9"/>
    </row>
    <row r="230" spans="1:13" x14ac:dyDescent="0.55000000000000004">
      <c r="A230" s="4" t="s">
        <v>1274</v>
      </c>
      <c r="B230" s="60">
        <v>-0.16272400000000001</v>
      </c>
      <c r="C230" s="60">
        <v>-0.28551500000000002</v>
      </c>
      <c r="D230" s="60">
        <v>0.379637</v>
      </c>
      <c r="E230" s="4"/>
      <c r="F230" s="75">
        <v>44678.509449189813</v>
      </c>
      <c r="G230" s="4"/>
      <c r="H230" s="9"/>
      <c r="I230" s="9"/>
      <c r="J230" s="9"/>
      <c r="K230" s="9"/>
      <c r="L230" s="9"/>
      <c r="M230" s="9"/>
    </row>
    <row r="231" spans="1:13" x14ac:dyDescent="0.55000000000000004">
      <c r="A231" s="4" t="s">
        <v>1275</v>
      </c>
      <c r="B231" s="60">
        <v>0.18670999999999999</v>
      </c>
      <c r="C231" s="60">
        <v>0.28494999999999998</v>
      </c>
      <c r="D231" s="60">
        <v>0.37977899999999998</v>
      </c>
      <c r="E231" s="4"/>
      <c r="F231" s="75">
        <v>44678.509449189813</v>
      </c>
      <c r="G231" s="4"/>
      <c r="H231" s="9"/>
      <c r="I231" s="9"/>
      <c r="J231" s="9"/>
      <c r="K231" s="9"/>
      <c r="L231" s="9"/>
      <c r="M231" s="9"/>
    </row>
    <row r="232" spans="1:13" x14ac:dyDescent="0.55000000000000004">
      <c r="A232" s="4" t="s">
        <v>1267</v>
      </c>
      <c r="B232" s="60">
        <v>0</v>
      </c>
      <c r="C232" s="60">
        <v>0</v>
      </c>
      <c r="D232" s="60">
        <v>0</v>
      </c>
      <c r="E232" s="4"/>
      <c r="F232" s="75">
        <v>44678.509449189813</v>
      </c>
      <c r="G232" s="4"/>
      <c r="H232" s="9"/>
      <c r="I232" s="9"/>
      <c r="J232" s="9"/>
      <c r="K232" s="9"/>
      <c r="L232" s="9"/>
      <c r="M232" s="9"/>
    </row>
    <row r="233" spans="1:13" x14ac:dyDescent="0.55000000000000004">
      <c r="A233" s="4" t="s">
        <v>2880</v>
      </c>
      <c r="B233" s="60">
        <v>-3.2179999999999999E-3</v>
      </c>
      <c r="C233" s="60">
        <v>0</v>
      </c>
      <c r="D233" s="60">
        <v>0</v>
      </c>
      <c r="E233" s="4"/>
      <c r="F233" s="75">
        <v>44678.509498148145</v>
      </c>
      <c r="G233" s="4"/>
      <c r="H233" s="9">
        <v>240.631</v>
      </c>
      <c r="I233" s="9">
        <v>400.08</v>
      </c>
      <c r="J233" s="9">
        <f>H233-240.614</f>
        <v>1.6999999999995907E-2</v>
      </c>
      <c r="K233" s="9">
        <f>I233-400</f>
        <v>7.9999999999984084E-2</v>
      </c>
      <c r="L233" s="9"/>
      <c r="M233" s="9"/>
    </row>
    <row r="234" spans="1:13" x14ac:dyDescent="0.55000000000000004">
      <c r="A234" s="4" t="s">
        <v>2882</v>
      </c>
      <c r="B234" s="60">
        <v>-0.16250700000000001</v>
      </c>
      <c r="C234" s="60">
        <v>0.33069900000000002</v>
      </c>
      <c r="D234" s="60">
        <v>-0.29972100000000002</v>
      </c>
      <c r="E234" s="4"/>
      <c r="F234" s="75">
        <v>44678.509498148145</v>
      </c>
      <c r="G234" s="4"/>
      <c r="H234" s="9"/>
      <c r="I234" s="9"/>
      <c r="J234" s="9"/>
      <c r="K234" s="9"/>
      <c r="L234" s="9"/>
      <c r="M234" s="9"/>
    </row>
    <row r="235" spans="1:13" x14ac:dyDescent="0.55000000000000004">
      <c r="A235" s="4" t="s">
        <v>2883</v>
      </c>
      <c r="B235" s="60">
        <v>-0.16284399999999999</v>
      </c>
      <c r="C235" s="60">
        <v>0.33055200000000001</v>
      </c>
      <c r="D235" s="60">
        <v>0.300404</v>
      </c>
      <c r="E235" s="4"/>
      <c r="F235" s="75">
        <v>44678.509498148145</v>
      </c>
      <c r="G235" s="4"/>
      <c r="H235" s="9"/>
      <c r="I235" s="9"/>
      <c r="J235" s="9"/>
      <c r="K235" s="9"/>
      <c r="L235" s="9"/>
      <c r="M235" s="9"/>
    </row>
    <row r="236" spans="1:13" x14ac:dyDescent="0.55000000000000004">
      <c r="A236" s="4" t="s">
        <v>2884</v>
      </c>
      <c r="B236" s="60">
        <v>0.187393</v>
      </c>
      <c r="C236" s="60">
        <v>0.33063500000000001</v>
      </c>
      <c r="D236" s="60">
        <v>-0.30041200000000001</v>
      </c>
      <c r="E236" s="4"/>
      <c r="F236" s="75">
        <v>44678.509498148145</v>
      </c>
      <c r="G236" s="4"/>
      <c r="H236" s="9"/>
      <c r="I236" s="9"/>
      <c r="J236" s="9"/>
      <c r="K236" s="9"/>
      <c r="L236" s="9"/>
      <c r="M236" s="9"/>
    </row>
    <row r="237" spans="1:13" x14ac:dyDescent="0.55000000000000004">
      <c r="A237" s="4" t="s">
        <v>2885</v>
      </c>
      <c r="B237" s="60">
        <v>0.18695100000000001</v>
      </c>
      <c r="C237" s="60">
        <v>0.33078999999999997</v>
      </c>
      <c r="D237" s="60">
        <v>0.299618</v>
      </c>
      <c r="E237" s="4"/>
      <c r="F237" s="75">
        <v>44678.509498148145</v>
      </c>
      <c r="G237" s="4"/>
      <c r="H237" s="9"/>
      <c r="I237" s="9"/>
      <c r="J237" s="9"/>
      <c r="K237" s="9"/>
      <c r="L237" s="9"/>
      <c r="M237" s="9"/>
    </row>
    <row r="238" spans="1:13" x14ac:dyDescent="0.55000000000000004">
      <c r="A238" s="4" t="s">
        <v>2886</v>
      </c>
      <c r="B238" s="60">
        <v>-0.36869800000000003</v>
      </c>
      <c r="C238" s="60">
        <v>-2.5063999999999999E-2</v>
      </c>
      <c r="D238" s="60">
        <v>-0.299651</v>
      </c>
      <c r="E238" s="4"/>
      <c r="F238" s="75">
        <v>44678.509498148145</v>
      </c>
      <c r="G238" s="4"/>
      <c r="H238" s="9"/>
      <c r="I238" s="9"/>
      <c r="J238" s="9"/>
      <c r="K238" s="9"/>
      <c r="L238" s="9"/>
      <c r="M238" s="9"/>
    </row>
    <row r="239" spans="1:13" x14ac:dyDescent="0.55000000000000004">
      <c r="A239" s="4" t="s">
        <v>2887</v>
      </c>
      <c r="B239" s="60">
        <v>-0.368676</v>
      </c>
      <c r="C239" s="60">
        <v>-2.5141E-2</v>
      </c>
      <c r="D239" s="60">
        <v>0.30041099999999998</v>
      </c>
      <c r="E239" s="4"/>
      <c r="F239" s="75">
        <v>44678.509498148145</v>
      </c>
      <c r="G239" s="4"/>
      <c r="H239" s="9"/>
      <c r="I239" s="9"/>
      <c r="J239" s="9"/>
      <c r="K239" s="9"/>
      <c r="L239" s="9"/>
      <c r="M239" s="9"/>
    </row>
    <row r="240" spans="1:13" x14ac:dyDescent="0.55000000000000004">
      <c r="A240" s="4" t="s">
        <v>2888</v>
      </c>
      <c r="B240" s="60">
        <v>-0.162906</v>
      </c>
      <c r="C240" s="60">
        <v>-0.28543200000000002</v>
      </c>
      <c r="D240" s="60">
        <v>0.37963200000000002</v>
      </c>
      <c r="E240" s="4"/>
      <c r="F240" s="75">
        <v>44678.509498148145</v>
      </c>
      <c r="G240" s="4"/>
      <c r="H240" s="9"/>
      <c r="I240" s="9"/>
      <c r="J240" s="9"/>
      <c r="K240" s="9"/>
      <c r="L240" s="9"/>
      <c r="M240" s="9"/>
    </row>
    <row r="241" spans="1:13" x14ac:dyDescent="0.55000000000000004">
      <c r="A241" s="4" t="s">
        <v>2889</v>
      </c>
      <c r="B241" s="60">
        <v>0.187419</v>
      </c>
      <c r="C241" s="60">
        <v>0.28486600000000001</v>
      </c>
      <c r="D241" s="60">
        <v>0.37974200000000002</v>
      </c>
      <c r="E241" s="4"/>
      <c r="F241" s="75">
        <v>44678.509498148145</v>
      </c>
      <c r="G241" s="4"/>
      <c r="H241" s="9"/>
      <c r="I241" s="9"/>
      <c r="J241" s="9"/>
      <c r="K241" s="9"/>
      <c r="L241" s="9"/>
      <c r="M241" s="9"/>
    </row>
    <row r="242" spans="1:13" x14ac:dyDescent="0.55000000000000004">
      <c r="A242" s="4" t="s">
        <v>2881</v>
      </c>
      <c r="B242" s="60">
        <v>0</v>
      </c>
      <c r="C242" s="60">
        <v>0</v>
      </c>
      <c r="D242" s="60">
        <v>0</v>
      </c>
      <c r="E242" s="4"/>
      <c r="F242" s="75">
        <v>44678.509498148145</v>
      </c>
      <c r="G242" s="4"/>
      <c r="H242" s="9"/>
      <c r="I242" s="9"/>
      <c r="J242" s="9"/>
      <c r="K242" s="9"/>
      <c r="L242" s="9"/>
      <c r="M242" s="9"/>
    </row>
    <row r="243" spans="1:13" x14ac:dyDescent="0.55000000000000004">
      <c r="A243" s="4" t="s">
        <v>1403</v>
      </c>
      <c r="B243" s="60">
        <v>-3.2179999999999999E-3</v>
      </c>
      <c r="C243" s="60">
        <v>0</v>
      </c>
      <c r="D243" s="60">
        <v>0</v>
      </c>
      <c r="E243" s="4"/>
      <c r="F243" s="75">
        <v>44678.509547800924</v>
      </c>
      <c r="G243" s="4"/>
      <c r="H243" s="9">
        <v>240.61500000000001</v>
      </c>
      <c r="I243" s="9">
        <v>400.01599999999996</v>
      </c>
      <c r="J243" s="9">
        <f>H243-240.614</f>
        <v>1.0000000000047748E-3</v>
      </c>
      <c r="K243" s="9">
        <f>I243-400</f>
        <v>1.5999999999962711E-2</v>
      </c>
      <c r="L243" s="9"/>
      <c r="M243" s="9"/>
    </row>
    <row r="244" spans="1:13" x14ac:dyDescent="0.55000000000000004">
      <c r="A244" s="4" t="s">
        <v>1405</v>
      </c>
      <c r="B244" s="60">
        <v>-0.162769</v>
      </c>
      <c r="C244" s="60">
        <v>0.330594</v>
      </c>
      <c r="D244" s="60">
        <v>-0.30017300000000002</v>
      </c>
      <c r="E244" s="4"/>
      <c r="F244" s="75">
        <v>44678.509547800924</v>
      </c>
      <c r="G244" s="4"/>
      <c r="H244" s="9"/>
      <c r="I244" s="9"/>
      <c r="J244" s="9"/>
      <c r="K244" s="9"/>
      <c r="L244" s="9"/>
      <c r="M244" s="9"/>
    </row>
    <row r="245" spans="1:13" x14ac:dyDescent="0.55000000000000004">
      <c r="A245" s="4" t="s">
        <v>1406</v>
      </c>
      <c r="B245" s="60">
        <v>-0.162996</v>
      </c>
      <c r="C245" s="60">
        <v>0.33057500000000001</v>
      </c>
      <c r="D245" s="60">
        <v>0.30004999999999998</v>
      </c>
      <c r="E245" s="4"/>
      <c r="F245" s="75">
        <v>44678.509547800924</v>
      </c>
      <c r="G245" s="4"/>
      <c r="H245" s="9"/>
      <c r="I245" s="9"/>
      <c r="J245" s="9"/>
      <c r="K245" s="9"/>
      <c r="L245" s="9"/>
      <c r="M245" s="9"/>
    </row>
    <row r="246" spans="1:13" x14ac:dyDescent="0.55000000000000004">
      <c r="A246" s="4" t="s">
        <v>1407</v>
      </c>
      <c r="B246" s="60">
        <v>0.18726499999999999</v>
      </c>
      <c r="C246" s="60">
        <v>0.33063100000000001</v>
      </c>
      <c r="D246" s="60">
        <v>-0.29976900000000001</v>
      </c>
      <c r="E246" s="4"/>
      <c r="F246" s="75">
        <v>44678.509547800924</v>
      </c>
      <c r="G246" s="4"/>
      <c r="H246" s="9"/>
      <c r="I246" s="9"/>
      <c r="J246" s="9"/>
      <c r="K246" s="9"/>
      <c r="L246" s="9"/>
      <c r="M246" s="9"/>
    </row>
    <row r="247" spans="1:13" x14ac:dyDescent="0.55000000000000004">
      <c r="A247" s="4" t="s">
        <v>1408</v>
      </c>
      <c r="B247" s="60">
        <v>0.18684300000000001</v>
      </c>
      <c r="C247" s="60">
        <v>0.33079599999999998</v>
      </c>
      <c r="D247" s="60">
        <v>0.30013400000000001</v>
      </c>
      <c r="E247" s="4"/>
      <c r="F247" s="75">
        <v>44678.509547800924</v>
      </c>
      <c r="G247" s="4"/>
      <c r="H247" s="9"/>
      <c r="I247" s="9"/>
      <c r="J247" s="9"/>
      <c r="K247" s="9"/>
      <c r="L247" s="9"/>
      <c r="M247" s="9"/>
    </row>
    <row r="248" spans="1:13" x14ac:dyDescent="0.55000000000000004">
      <c r="A248" s="4" t="s">
        <v>1409</v>
      </c>
      <c r="B248" s="60">
        <v>-0.36856800000000001</v>
      </c>
      <c r="C248" s="60">
        <v>-2.5492000000000001E-2</v>
      </c>
      <c r="D248" s="60">
        <v>-0.30015700000000001</v>
      </c>
      <c r="E248" s="4"/>
      <c r="F248" s="75">
        <v>44678.509547800924</v>
      </c>
      <c r="G248" s="4"/>
      <c r="H248" s="9"/>
      <c r="I248" s="9"/>
      <c r="J248" s="9"/>
      <c r="K248" s="9"/>
      <c r="L248" s="9"/>
      <c r="M248" s="9"/>
    </row>
    <row r="249" spans="1:13" x14ac:dyDescent="0.55000000000000004">
      <c r="A249" s="4" t="s">
        <v>1410</v>
      </c>
      <c r="B249" s="60">
        <v>-0.36863600000000002</v>
      </c>
      <c r="C249" s="60">
        <v>-2.5444000000000001E-2</v>
      </c>
      <c r="D249" s="60">
        <v>0.29994399999999999</v>
      </c>
      <c r="E249" s="4"/>
      <c r="F249" s="75">
        <v>44678.509547800924</v>
      </c>
      <c r="G249" s="4"/>
      <c r="H249" s="9"/>
      <c r="I249" s="9"/>
      <c r="J249" s="9"/>
      <c r="K249" s="9"/>
      <c r="L249" s="9"/>
      <c r="M249" s="9"/>
    </row>
    <row r="250" spans="1:13" x14ac:dyDescent="0.55000000000000004">
      <c r="A250" s="4" t="s">
        <v>1411</v>
      </c>
      <c r="B250" s="60">
        <v>-0.16308600000000001</v>
      </c>
      <c r="C250" s="60">
        <v>-0.28550700000000001</v>
      </c>
      <c r="D250" s="60">
        <v>0.37973899999999999</v>
      </c>
      <c r="E250" s="4"/>
      <c r="F250" s="75">
        <v>44678.509547800924</v>
      </c>
      <c r="G250" s="4"/>
      <c r="H250" s="9"/>
      <c r="I250" s="9"/>
      <c r="J250" s="9"/>
      <c r="K250" s="9"/>
      <c r="L250" s="9"/>
      <c r="M250" s="9"/>
    </row>
    <row r="251" spans="1:13" x14ac:dyDescent="0.55000000000000004">
      <c r="A251" s="4" t="s">
        <v>1412</v>
      </c>
      <c r="B251" s="60">
        <v>0.18695300000000001</v>
      </c>
      <c r="C251" s="60">
        <v>0.284723</v>
      </c>
      <c r="D251" s="60">
        <v>0.37968499999999999</v>
      </c>
      <c r="E251" s="4"/>
      <c r="F251" s="75">
        <v>44678.509547800924</v>
      </c>
      <c r="G251" s="4"/>
      <c r="H251" s="9"/>
      <c r="I251" s="9"/>
      <c r="J251" s="9"/>
      <c r="K251" s="9"/>
      <c r="L251" s="9"/>
      <c r="M251" s="9"/>
    </row>
    <row r="252" spans="1:13" x14ac:dyDescent="0.55000000000000004">
      <c r="A252" s="4" t="s">
        <v>1404</v>
      </c>
      <c r="B252" s="60">
        <v>0</v>
      </c>
      <c r="C252" s="60">
        <v>0</v>
      </c>
      <c r="D252" s="60">
        <v>0</v>
      </c>
      <c r="E252" s="4"/>
      <c r="F252" s="75">
        <v>44678.509547800924</v>
      </c>
      <c r="G252" s="4"/>
      <c r="H252" s="9"/>
      <c r="I252" s="9"/>
      <c r="J252" s="9"/>
      <c r="K252" s="9"/>
      <c r="L252" s="9"/>
      <c r="M252" s="9"/>
    </row>
    <row r="253" spans="1:13" x14ac:dyDescent="0.55000000000000004">
      <c r="A253" s="4" t="s">
        <v>5126</v>
      </c>
      <c r="B253" s="60">
        <v>-3.2179999999999999E-3</v>
      </c>
      <c r="C253" s="60">
        <v>0</v>
      </c>
      <c r="D253" s="60">
        <v>0</v>
      </c>
      <c r="E253" s="4"/>
      <c r="F253" s="75">
        <v>44678.509596875003</v>
      </c>
      <c r="G253" s="4"/>
      <c r="H253" s="9">
        <v>240.64</v>
      </c>
      <c r="I253" s="9">
        <v>400.07799999999997</v>
      </c>
      <c r="J253" s="9">
        <f>H253-240.614</f>
        <v>2.5999999999982037E-2</v>
      </c>
      <c r="K253" s="9">
        <f>I253-400</f>
        <v>7.7999999999974534E-2</v>
      </c>
      <c r="L253" s="9"/>
      <c r="M253" s="9"/>
    </row>
    <row r="254" spans="1:13" x14ac:dyDescent="0.55000000000000004">
      <c r="A254" s="4" t="s">
        <v>5127</v>
      </c>
      <c r="B254" s="60">
        <v>-0.16295399999999999</v>
      </c>
      <c r="C254" s="60">
        <v>0.33041399999999999</v>
      </c>
      <c r="D254" s="60">
        <v>-0.29984300000000003</v>
      </c>
      <c r="E254" s="4"/>
      <c r="F254" s="75">
        <v>44678.509596875003</v>
      </c>
      <c r="G254" s="4"/>
      <c r="H254" s="9"/>
      <c r="I254" s="9"/>
      <c r="J254" s="9"/>
      <c r="K254" s="9"/>
      <c r="L254" s="9"/>
      <c r="M254" s="9"/>
    </row>
    <row r="255" spans="1:13" x14ac:dyDescent="0.55000000000000004">
      <c r="A255" s="4" t="s">
        <v>5128</v>
      </c>
      <c r="B255" s="60">
        <v>-0.16325500000000001</v>
      </c>
      <c r="C255" s="60">
        <v>0.33051799999999998</v>
      </c>
      <c r="D255" s="60">
        <v>0.299987</v>
      </c>
      <c r="E255" s="4"/>
      <c r="F255" s="75">
        <v>44678.509596875003</v>
      </c>
      <c r="G255" s="4"/>
      <c r="H255" s="9"/>
      <c r="I255" s="9"/>
      <c r="J255" s="9"/>
      <c r="K255" s="9"/>
      <c r="L255" s="9"/>
      <c r="M255" s="9"/>
    </row>
    <row r="256" spans="1:13" x14ac:dyDescent="0.55000000000000004">
      <c r="A256" s="4" t="s">
        <v>5129</v>
      </c>
      <c r="B256" s="60">
        <v>0.187218</v>
      </c>
      <c r="C256" s="60">
        <v>0.33057300000000001</v>
      </c>
      <c r="D256" s="60">
        <v>-0.30019400000000002</v>
      </c>
      <c r="E256" s="4"/>
      <c r="F256" s="75">
        <v>44678.509596875003</v>
      </c>
      <c r="G256" s="4"/>
      <c r="H256" s="9"/>
      <c r="I256" s="9"/>
      <c r="J256" s="9"/>
      <c r="K256" s="9"/>
      <c r="L256" s="9"/>
      <c r="M256" s="9"/>
    </row>
    <row r="257" spans="1:13" x14ac:dyDescent="0.55000000000000004">
      <c r="A257" s="4" t="s">
        <v>5130</v>
      </c>
      <c r="B257" s="60">
        <v>0.187055</v>
      </c>
      <c r="C257" s="60">
        <v>0.33049099999999998</v>
      </c>
      <c r="D257" s="60">
        <v>0.299655</v>
      </c>
      <c r="E257" s="4"/>
      <c r="F257" s="75">
        <v>44678.509596875003</v>
      </c>
      <c r="G257" s="4"/>
      <c r="H257" s="9"/>
      <c r="I257" s="9"/>
      <c r="J257" s="9"/>
      <c r="K257" s="9"/>
      <c r="L257" s="9"/>
      <c r="M257" s="9"/>
    </row>
    <row r="258" spans="1:13" x14ac:dyDescent="0.55000000000000004">
      <c r="A258" s="4" t="s">
        <v>5131</v>
      </c>
      <c r="B258" s="60">
        <v>-0.36852200000000002</v>
      </c>
      <c r="C258" s="60">
        <v>-2.5600999999999999E-2</v>
      </c>
      <c r="D258" s="60">
        <v>-0.29986000000000002</v>
      </c>
      <c r="E258" s="4"/>
      <c r="F258" s="75">
        <v>44678.509596875003</v>
      </c>
      <c r="G258" s="4"/>
      <c r="H258" s="9"/>
      <c r="I258" s="9"/>
      <c r="J258" s="9"/>
      <c r="K258" s="9"/>
      <c r="L258" s="9"/>
      <c r="M258" s="9"/>
    </row>
    <row r="259" spans="1:13" x14ac:dyDescent="0.55000000000000004">
      <c r="A259" s="4" t="s">
        <v>5132</v>
      </c>
      <c r="B259" s="60">
        <v>-0.36857400000000001</v>
      </c>
      <c r="C259" s="60">
        <v>-2.5562999999999999E-2</v>
      </c>
      <c r="D259" s="60">
        <v>0.29997099999999999</v>
      </c>
      <c r="E259" s="4"/>
      <c r="F259" s="75">
        <v>44678.509596875003</v>
      </c>
      <c r="G259" s="4"/>
      <c r="H259" s="9"/>
      <c r="I259" s="9"/>
      <c r="J259" s="9"/>
      <c r="K259" s="9"/>
      <c r="L259" s="9"/>
      <c r="M259" s="9"/>
    </row>
    <row r="260" spans="1:13" x14ac:dyDescent="0.55000000000000004">
      <c r="A260" s="4" t="s">
        <v>5133</v>
      </c>
      <c r="B260" s="60">
        <v>-0.16287099999999999</v>
      </c>
      <c r="C260" s="60">
        <v>-0.28551399999999999</v>
      </c>
      <c r="D260" s="60">
        <v>0.37950499999999998</v>
      </c>
      <c r="E260" s="4"/>
      <c r="F260" s="75">
        <v>44678.509596875003</v>
      </c>
      <c r="G260" s="4"/>
      <c r="H260" s="9"/>
      <c r="I260" s="9"/>
      <c r="J260" s="9"/>
      <c r="K260" s="9"/>
      <c r="L260" s="9"/>
      <c r="M260" s="9"/>
    </row>
    <row r="261" spans="1:13" x14ac:dyDescent="0.55000000000000004">
      <c r="A261" s="4" t="s">
        <v>5134</v>
      </c>
      <c r="B261" s="60">
        <v>0.18721099999999999</v>
      </c>
      <c r="C261" s="60">
        <v>0.284829</v>
      </c>
      <c r="D261" s="60">
        <v>0.37980999999999998</v>
      </c>
      <c r="E261" s="4"/>
      <c r="F261" s="75">
        <v>44678.509596875003</v>
      </c>
      <c r="G261" s="4"/>
      <c r="H261" s="9"/>
      <c r="I261" s="9"/>
      <c r="J261" s="9"/>
      <c r="K261" s="9"/>
      <c r="L261" s="9"/>
      <c r="M261" s="9"/>
    </row>
    <row r="262" spans="1:13" x14ac:dyDescent="0.55000000000000004">
      <c r="A262" s="4" t="s">
        <v>5135</v>
      </c>
      <c r="B262" s="60">
        <v>0</v>
      </c>
      <c r="C262" s="60">
        <v>0</v>
      </c>
      <c r="D262" s="60">
        <v>0</v>
      </c>
      <c r="E262" s="4"/>
      <c r="F262" s="75">
        <v>44678.509596875003</v>
      </c>
      <c r="G262" s="4"/>
      <c r="H262" s="9"/>
      <c r="I262" s="9"/>
      <c r="J262" s="9"/>
      <c r="K262" s="9"/>
      <c r="L262" s="9"/>
      <c r="M262" s="9"/>
    </row>
    <row r="263" spans="1:13" x14ac:dyDescent="0.55000000000000004">
      <c r="A263" s="4" t="s">
        <v>1344</v>
      </c>
      <c r="B263" s="60">
        <v>-3.2179999999999999E-3</v>
      </c>
      <c r="C263" s="60">
        <v>0</v>
      </c>
      <c r="D263" s="60">
        <v>0</v>
      </c>
      <c r="E263" s="4"/>
      <c r="F263" s="75">
        <v>44678.509643865742</v>
      </c>
      <c r="G263" s="4"/>
      <c r="H263" s="9">
        <v>240.60300000000001</v>
      </c>
      <c r="I263" s="9">
        <v>399.99899999999997</v>
      </c>
      <c r="J263" s="9">
        <f>H263-240.614</f>
        <v>-1.099999999999568E-2</v>
      </c>
      <c r="K263" s="9">
        <f>I263-400</f>
        <v>-1.0000000000331966E-3</v>
      </c>
      <c r="L263" s="9"/>
      <c r="M263" s="9"/>
    </row>
    <row r="264" spans="1:13" x14ac:dyDescent="0.55000000000000004">
      <c r="A264" s="4" t="s">
        <v>1346</v>
      </c>
      <c r="B264" s="60">
        <v>-0.16301299999999999</v>
      </c>
      <c r="C264" s="60">
        <v>0.33064100000000002</v>
      </c>
      <c r="D264" s="60">
        <v>-0.30005300000000001</v>
      </c>
      <c r="E264" s="4"/>
      <c r="F264" s="75">
        <v>44678.509643865742</v>
      </c>
      <c r="G264" s="4"/>
      <c r="H264" s="9"/>
      <c r="I264" s="9"/>
      <c r="J264" s="9"/>
      <c r="K264" s="9"/>
      <c r="L264" s="9"/>
      <c r="M264" s="9"/>
    </row>
    <row r="265" spans="1:13" x14ac:dyDescent="0.55000000000000004">
      <c r="A265" s="4" t="s">
        <v>1347</v>
      </c>
      <c r="B265" s="60">
        <v>-0.16284999999999999</v>
      </c>
      <c r="C265" s="60">
        <v>0.33089400000000002</v>
      </c>
      <c r="D265" s="60">
        <v>0.29966300000000001</v>
      </c>
      <c r="E265" s="4"/>
      <c r="F265" s="75">
        <v>44678.509643865742</v>
      </c>
      <c r="G265" s="4"/>
      <c r="H265" s="9"/>
      <c r="I265" s="9"/>
      <c r="J265" s="9"/>
      <c r="K265" s="9"/>
      <c r="L265" s="9"/>
      <c r="M265" s="9"/>
    </row>
    <row r="266" spans="1:13" x14ac:dyDescent="0.55000000000000004">
      <c r="A266" s="4" t="s">
        <v>1348</v>
      </c>
      <c r="B266" s="60">
        <v>0.187194</v>
      </c>
      <c r="C266" s="60">
        <v>0.33051000000000003</v>
      </c>
      <c r="D266" s="60">
        <v>-0.30037700000000001</v>
      </c>
      <c r="E266" s="4"/>
      <c r="F266" s="75">
        <v>44678.509643865742</v>
      </c>
      <c r="G266" s="4"/>
      <c r="H266" s="9"/>
      <c r="I266" s="9"/>
      <c r="J266" s="9"/>
      <c r="K266" s="9"/>
      <c r="L266" s="9"/>
      <c r="M266" s="9"/>
    </row>
    <row r="267" spans="1:13" x14ac:dyDescent="0.55000000000000004">
      <c r="A267" s="4" t="s">
        <v>1349</v>
      </c>
      <c r="B267" s="60">
        <v>0.187301</v>
      </c>
      <c r="C267" s="60">
        <v>0.33058799999999999</v>
      </c>
      <c r="D267" s="60">
        <v>0.29978900000000003</v>
      </c>
      <c r="E267" s="4"/>
      <c r="F267" s="75">
        <v>44678.509643865742</v>
      </c>
      <c r="G267" s="4"/>
      <c r="H267" s="9"/>
      <c r="I267" s="9"/>
      <c r="J267" s="9"/>
      <c r="K267" s="9"/>
      <c r="L267" s="9"/>
      <c r="M267" s="9"/>
    </row>
    <row r="268" spans="1:13" x14ac:dyDescent="0.55000000000000004">
      <c r="A268" s="4" t="s">
        <v>1350</v>
      </c>
      <c r="B268" s="60">
        <v>-0.36847400000000002</v>
      </c>
      <c r="C268" s="60">
        <v>-2.5350999999999999E-2</v>
      </c>
      <c r="D268" s="60">
        <v>-0.30020200000000002</v>
      </c>
      <c r="E268" s="4"/>
      <c r="F268" s="75">
        <v>44678.509643865742</v>
      </c>
      <c r="G268" s="4"/>
      <c r="H268" s="9"/>
      <c r="I268" s="9"/>
      <c r="J268" s="9"/>
      <c r="K268" s="9"/>
      <c r="L268" s="9"/>
      <c r="M268" s="9"/>
    </row>
    <row r="269" spans="1:13" x14ac:dyDescent="0.55000000000000004">
      <c r="A269" s="4" t="s">
        <v>1351</v>
      </c>
      <c r="B269" s="60">
        <v>-0.36872500000000002</v>
      </c>
      <c r="C269" s="60">
        <v>-2.5318E-2</v>
      </c>
      <c r="D269" s="60">
        <v>0.299481</v>
      </c>
      <c r="E269" s="4"/>
      <c r="F269" s="75">
        <v>44678.509643865742</v>
      </c>
      <c r="G269" s="4"/>
      <c r="H269" s="9"/>
      <c r="I269" s="9"/>
      <c r="J269" s="9"/>
      <c r="K269" s="9"/>
      <c r="L269" s="9"/>
      <c r="M269" s="9"/>
    </row>
    <row r="270" spans="1:13" x14ac:dyDescent="0.55000000000000004">
      <c r="A270" s="4" t="s">
        <v>1352</v>
      </c>
      <c r="B270" s="60">
        <v>-0.16278799999999999</v>
      </c>
      <c r="C270" s="60">
        <v>-0.28527400000000003</v>
      </c>
      <c r="D270" s="60">
        <v>0.37941900000000001</v>
      </c>
      <c r="E270" s="4"/>
      <c r="F270" s="75">
        <v>44678.509643865742</v>
      </c>
      <c r="G270" s="4"/>
      <c r="H270" s="9"/>
      <c r="I270" s="9"/>
      <c r="J270" s="9"/>
      <c r="K270" s="9"/>
      <c r="L270" s="9"/>
      <c r="M270" s="9"/>
    </row>
    <row r="271" spans="1:13" x14ac:dyDescent="0.55000000000000004">
      <c r="A271" s="4" t="s">
        <v>1353</v>
      </c>
      <c r="B271" s="60">
        <v>0.18731900000000001</v>
      </c>
      <c r="C271" s="60">
        <v>0.28453499999999998</v>
      </c>
      <c r="D271" s="60">
        <v>0.37950200000000001</v>
      </c>
      <c r="E271" s="4"/>
      <c r="F271" s="75">
        <v>44678.509643865742</v>
      </c>
      <c r="G271" s="4"/>
      <c r="H271" s="9"/>
      <c r="I271" s="9"/>
      <c r="J271" s="9"/>
      <c r="K271" s="9"/>
      <c r="L271" s="9"/>
      <c r="M271" s="9"/>
    </row>
    <row r="272" spans="1:13" x14ac:dyDescent="0.55000000000000004">
      <c r="A272" s="4" t="s">
        <v>1345</v>
      </c>
      <c r="B272" s="60">
        <v>0</v>
      </c>
      <c r="C272" s="60">
        <v>0</v>
      </c>
      <c r="D272" s="60">
        <v>0</v>
      </c>
      <c r="E272" s="4"/>
      <c r="F272" s="75">
        <v>44678.509643865742</v>
      </c>
      <c r="G272" s="4"/>
      <c r="H272" s="9"/>
      <c r="I272" s="9"/>
      <c r="J272" s="9"/>
      <c r="K272" s="9"/>
      <c r="L272" s="9"/>
      <c r="M272" s="9"/>
    </row>
    <row r="273" spans="1:13" x14ac:dyDescent="0.55000000000000004">
      <c r="A273" s="4" t="s">
        <v>1433</v>
      </c>
      <c r="B273" s="60">
        <v>-3.2179999999999999E-3</v>
      </c>
      <c r="C273" s="60">
        <v>0</v>
      </c>
      <c r="D273" s="60">
        <v>0</v>
      </c>
      <c r="E273" s="4"/>
      <c r="F273" s="75">
        <v>44678.509692013889</v>
      </c>
      <c r="G273" s="4"/>
      <c r="H273" s="9">
        <v>240.624</v>
      </c>
      <c r="I273" s="9">
        <v>400.00400000000002</v>
      </c>
      <c r="J273" s="9">
        <f>H273-240.614</f>
        <v>9.9999999999909051E-3</v>
      </c>
      <c r="K273" s="9">
        <f>I273-400</f>
        <v>4.0000000000190994E-3</v>
      </c>
      <c r="L273" s="9"/>
      <c r="M273" s="9"/>
    </row>
    <row r="274" spans="1:13" x14ac:dyDescent="0.55000000000000004">
      <c r="A274" s="4" t="s">
        <v>1435</v>
      </c>
      <c r="B274" s="60">
        <v>-0.16306799999999999</v>
      </c>
      <c r="C274" s="60">
        <v>0.33041399999999999</v>
      </c>
      <c r="D274" s="60">
        <v>-0.30029899999999998</v>
      </c>
      <c r="E274" s="4"/>
      <c r="F274" s="75">
        <v>44678.509692013889</v>
      </c>
      <c r="G274" s="4"/>
      <c r="H274" s="9"/>
      <c r="I274" s="9"/>
      <c r="J274" s="9"/>
      <c r="K274" s="9"/>
      <c r="L274" s="9"/>
      <c r="M274" s="9"/>
    </row>
    <row r="275" spans="1:13" x14ac:dyDescent="0.55000000000000004">
      <c r="A275" s="4" t="s">
        <v>1436</v>
      </c>
      <c r="B275" s="60">
        <v>-0.16318299999999999</v>
      </c>
      <c r="C275" s="60">
        <v>0.33066600000000002</v>
      </c>
      <c r="D275" s="60">
        <v>0.29976399999999997</v>
      </c>
      <c r="E275" s="4"/>
      <c r="F275" s="75">
        <v>44678.509692013889</v>
      </c>
      <c r="G275" s="4"/>
      <c r="H275" s="9"/>
      <c r="I275" s="9"/>
      <c r="J275" s="9"/>
      <c r="K275" s="9"/>
      <c r="L275" s="9"/>
      <c r="M275" s="9"/>
    </row>
    <row r="276" spans="1:13" x14ac:dyDescent="0.55000000000000004">
      <c r="A276" s="4" t="s">
        <v>1437</v>
      </c>
      <c r="B276" s="60">
        <v>0.186866</v>
      </c>
      <c r="C276" s="60">
        <v>0.33058599999999999</v>
      </c>
      <c r="D276" s="60">
        <v>-0.30010900000000001</v>
      </c>
      <c r="E276" s="4"/>
      <c r="F276" s="75">
        <v>44678.509692013889</v>
      </c>
      <c r="G276" s="4"/>
      <c r="H276" s="9"/>
      <c r="I276" s="9"/>
      <c r="J276" s="9"/>
      <c r="K276" s="9"/>
      <c r="L276" s="9"/>
      <c r="M276" s="9"/>
    </row>
    <row r="277" spans="1:13" x14ac:dyDescent="0.55000000000000004">
      <c r="A277" s="4" t="s">
        <v>1438</v>
      </c>
      <c r="B277" s="60">
        <v>0.18671699999999999</v>
      </c>
      <c r="C277" s="60">
        <v>0.330397</v>
      </c>
      <c r="D277" s="60">
        <v>0.29988700000000001</v>
      </c>
      <c r="E277" s="4"/>
      <c r="F277" s="75">
        <v>44678.509692013889</v>
      </c>
      <c r="G277" s="4"/>
      <c r="H277" s="9"/>
      <c r="I277" s="9"/>
      <c r="J277" s="9"/>
      <c r="K277" s="9"/>
      <c r="L277" s="9"/>
      <c r="M277" s="9"/>
    </row>
    <row r="278" spans="1:13" x14ac:dyDescent="0.55000000000000004">
      <c r="A278" s="4" t="s">
        <v>1439</v>
      </c>
      <c r="B278" s="60">
        <v>-0.36840200000000001</v>
      </c>
      <c r="C278" s="60">
        <v>-2.5364000000000001E-2</v>
      </c>
      <c r="D278" s="60">
        <v>-0.30006899999999997</v>
      </c>
      <c r="E278" s="4"/>
      <c r="F278" s="75">
        <v>44678.509692013889</v>
      </c>
      <c r="G278" s="4"/>
      <c r="H278" s="9"/>
      <c r="I278" s="9"/>
      <c r="J278" s="9"/>
      <c r="K278" s="9"/>
      <c r="L278" s="9"/>
      <c r="M278" s="9"/>
    </row>
    <row r="279" spans="1:13" x14ac:dyDescent="0.55000000000000004">
      <c r="A279" s="4" t="s">
        <v>1440</v>
      </c>
      <c r="B279" s="60">
        <v>-0.368423</v>
      </c>
      <c r="C279" s="60">
        <v>-2.5293E-2</v>
      </c>
      <c r="D279" s="60">
        <v>0.30002499999999999</v>
      </c>
      <c r="E279" s="4"/>
      <c r="F279" s="75">
        <v>44678.509692013889</v>
      </c>
      <c r="G279" s="4"/>
      <c r="H279" s="9"/>
      <c r="I279" s="9"/>
      <c r="J279" s="9"/>
      <c r="K279" s="9"/>
      <c r="L279" s="9"/>
      <c r="M279" s="9"/>
    </row>
    <row r="280" spans="1:13" x14ac:dyDescent="0.55000000000000004">
      <c r="A280" s="4" t="s">
        <v>1441</v>
      </c>
      <c r="B280" s="60">
        <v>-0.162942</v>
      </c>
      <c r="C280" s="60">
        <v>-0.28537800000000002</v>
      </c>
      <c r="D280" s="60">
        <v>0.379361</v>
      </c>
      <c r="E280" s="4"/>
      <c r="F280" s="75">
        <v>44678.509692013889</v>
      </c>
      <c r="G280" s="4"/>
      <c r="H280" s="9"/>
      <c r="I280" s="9"/>
      <c r="J280" s="9"/>
      <c r="K280" s="9"/>
      <c r="L280" s="9"/>
      <c r="M280" s="9"/>
    </row>
    <row r="281" spans="1:13" x14ac:dyDescent="0.55000000000000004">
      <c r="A281" s="4" t="s">
        <v>1442</v>
      </c>
      <c r="B281" s="60">
        <v>0.18713099999999999</v>
      </c>
      <c r="C281" s="60">
        <v>0.284557</v>
      </c>
      <c r="D281" s="60">
        <v>0.37966299999999997</v>
      </c>
      <c r="E281" s="4"/>
      <c r="F281" s="75">
        <v>44678.509692013889</v>
      </c>
      <c r="G281" s="4"/>
      <c r="H281" s="9"/>
      <c r="I281" s="9"/>
      <c r="J281" s="9"/>
      <c r="K281" s="9"/>
      <c r="L281" s="9"/>
      <c r="M281" s="9"/>
    </row>
    <row r="282" spans="1:13" x14ac:dyDescent="0.55000000000000004">
      <c r="A282" s="4" t="s">
        <v>1434</v>
      </c>
      <c r="B282" s="60">
        <v>0</v>
      </c>
      <c r="C282" s="60">
        <v>0</v>
      </c>
      <c r="D282" s="60">
        <v>0</v>
      </c>
      <c r="E282" s="4"/>
      <c r="F282" s="75">
        <v>44678.509692013889</v>
      </c>
      <c r="G282" s="4"/>
      <c r="H282" s="9"/>
      <c r="I282" s="9"/>
      <c r="J282" s="9"/>
      <c r="K282" s="9"/>
      <c r="L282" s="9"/>
      <c r="M282" s="9"/>
    </row>
    <row r="283" spans="1:13" x14ac:dyDescent="0.55000000000000004">
      <c r="A283" s="4" t="s">
        <v>1354</v>
      </c>
      <c r="B283" s="60">
        <v>-3.2179999999999999E-3</v>
      </c>
      <c r="C283" s="60">
        <v>0</v>
      </c>
      <c r="D283" s="60">
        <v>0</v>
      </c>
      <c r="E283" s="4"/>
      <c r="F283" s="75">
        <v>44678.509744444447</v>
      </c>
      <c r="G283" s="4"/>
      <c r="H283" s="9">
        <v>240.595</v>
      </c>
      <c r="I283" s="9">
        <v>400.01100000000002</v>
      </c>
      <c r="J283" s="9">
        <f>H283-240.614</f>
        <v>-1.9000000000005457E-2</v>
      </c>
      <c r="K283" s="9">
        <f>I283-400</f>
        <v>1.1000000000024102E-2</v>
      </c>
      <c r="L283" s="9"/>
      <c r="M283" s="9"/>
    </row>
    <row r="284" spans="1:13" x14ac:dyDescent="0.55000000000000004">
      <c r="A284" s="4" t="s">
        <v>1356</v>
      </c>
      <c r="B284" s="60">
        <v>-0.162629</v>
      </c>
      <c r="C284" s="60">
        <v>0.33065</v>
      </c>
      <c r="D284" s="60">
        <v>-0.29975000000000002</v>
      </c>
      <c r="E284" s="4"/>
      <c r="F284" s="75">
        <v>44678.509744444447</v>
      </c>
      <c r="G284" s="4"/>
      <c r="H284" s="9"/>
      <c r="I284" s="9"/>
      <c r="J284" s="9"/>
      <c r="K284" s="9"/>
      <c r="L284" s="9"/>
      <c r="M284" s="9"/>
    </row>
    <row r="285" spans="1:13" x14ac:dyDescent="0.55000000000000004">
      <c r="A285" s="4" t="s">
        <v>1357</v>
      </c>
      <c r="B285" s="60">
        <v>-0.162602</v>
      </c>
      <c r="C285" s="60">
        <v>0.33061000000000001</v>
      </c>
      <c r="D285" s="60">
        <v>0.30035899999999999</v>
      </c>
      <c r="E285" s="4"/>
      <c r="F285" s="75">
        <v>44678.509744444447</v>
      </c>
      <c r="G285" s="4"/>
      <c r="H285" s="9"/>
      <c r="I285" s="9"/>
      <c r="J285" s="9"/>
      <c r="K285" s="9"/>
      <c r="L285" s="9"/>
      <c r="M285" s="9"/>
    </row>
    <row r="286" spans="1:13" x14ac:dyDescent="0.55000000000000004">
      <c r="A286" s="4" t="s">
        <v>1358</v>
      </c>
      <c r="B286" s="60">
        <v>0.187005</v>
      </c>
      <c r="C286" s="60">
        <v>0.33078400000000002</v>
      </c>
      <c r="D286" s="60">
        <v>-0.30043900000000001</v>
      </c>
      <c r="E286" s="4"/>
      <c r="F286" s="75">
        <v>44678.509744444447</v>
      </c>
      <c r="G286" s="4"/>
      <c r="H286" s="9"/>
      <c r="I286" s="9"/>
      <c r="J286" s="9"/>
      <c r="K286" s="9"/>
      <c r="L286" s="9"/>
      <c r="M286" s="9"/>
    </row>
    <row r="287" spans="1:13" x14ac:dyDescent="0.55000000000000004">
      <c r="A287" s="4" t="s">
        <v>1359</v>
      </c>
      <c r="B287" s="60">
        <v>0.18685399999999999</v>
      </c>
      <c r="C287" s="60">
        <v>0.33084799999999998</v>
      </c>
      <c r="D287" s="60">
        <v>0.29967700000000003</v>
      </c>
      <c r="E287" s="4"/>
      <c r="F287" s="75">
        <v>44678.509744444447</v>
      </c>
      <c r="G287" s="4"/>
      <c r="H287" s="9"/>
      <c r="I287" s="9"/>
      <c r="J287" s="9"/>
      <c r="K287" s="9"/>
      <c r="L287" s="9"/>
      <c r="M287" s="9"/>
    </row>
    <row r="288" spans="1:13" x14ac:dyDescent="0.55000000000000004">
      <c r="A288" s="4" t="s">
        <v>1360</v>
      </c>
      <c r="B288" s="60">
        <v>-0.36862600000000001</v>
      </c>
      <c r="C288" s="60">
        <v>-2.5352E-2</v>
      </c>
      <c r="D288" s="60">
        <v>-0.30040499999999998</v>
      </c>
      <c r="E288" s="4"/>
      <c r="F288" s="75">
        <v>44678.509744444447</v>
      </c>
      <c r="G288" s="4"/>
      <c r="H288" s="9"/>
      <c r="I288" s="9"/>
      <c r="J288" s="9"/>
      <c r="K288" s="9"/>
      <c r="L288" s="9"/>
      <c r="M288" s="9"/>
    </row>
    <row r="289" spans="1:13" x14ac:dyDescent="0.55000000000000004">
      <c r="A289" s="4" t="s">
        <v>1361</v>
      </c>
      <c r="B289" s="60">
        <v>-0.36854700000000001</v>
      </c>
      <c r="C289" s="60">
        <v>-2.5510999999999999E-2</v>
      </c>
      <c r="D289" s="60">
        <v>0.29968099999999998</v>
      </c>
      <c r="E289" s="4"/>
      <c r="F289" s="75">
        <v>44678.509744444447</v>
      </c>
      <c r="G289" s="4"/>
      <c r="H289" s="9"/>
      <c r="I289" s="9"/>
      <c r="J289" s="9"/>
      <c r="K289" s="9"/>
      <c r="L289" s="9"/>
      <c r="M289" s="9"/>
    </row>
    <row r="290" spans="1:13" x14ac:dyDescent="0.55000000000000004">
      <c r="A290" s="4" t="s">
        <v>1362</v>
      </c>
      <c r="B290" s="60">
        <v>-0.16270899999999999</v>
      </c>
      <c r="C290" s="60">
        <v>-0.28547800000000001</v>
      </c>
      <c r="D290" s="60">
        <v>0.37962499999999999</v>
      </c>
      <c r="E290" s="4"/>
      <c r="F290" s="75">
        <v>44678.509744444447</v>
      </c>
      <c r="G290" s="4"/>
      <c r="H290" s="9"/>
      <c r="I290" s="9"/>
      <c r="J290" s="9"/>
      <c r="K290" s="9"/>
      <c r="L290" s="9"/>
      <c r="M290" s="9"/>
    </row>
    <row r="291" spans="1:13" x14ac:dyDescent="0.55000000000000004">
      <c r="A291" s="4" t="s">
        <v>1363</v>
      </c>
      <c r="B291" s="60">
        <v>0.18673600000000001</v>
      </c>
      <c r="C291" s="60">
        <v>0.28508699999999998</v>
      </c>
      <c r="D291" s="60">
        <v>0.37966499999999997</v>
      </c>
      <c r="E291" s="4"/>
      <c r="F291" s="75">
        <v>44678.509744444447</v>
      </c>
      <c r="G291" s="4"/>
      <c r="H291" s="9"/>
      <c r="I291" s="9"/>
      <c r="J291" s="9"/>
      <c r="K291" s="9"/>
      <c r="L291" s="9"/>
      <c r="M291" s="9"/>
    </row>
    <row r="292" spans="1:13" x14ac:dyDescent="0.55000000000000004">
      <c r="A292" s="4" t="s">
        <v>1355</v>
      </c>
      <c r="B292" s="60">
        <v>0</v>
      </c>
      <c r="C292" s="60">
        <v>0</v>
      </c>
      <c r="D292" s="60">
        <v>0</v>
      </c>
      <c r="E292" s="4"/>
      <c r="F292" s="75">
        <v>44678.509744444447</v>
      </c>
      <c r="G292" s="4"/>
      <c r="H292" s="9"/>
      <c r="I292" s="9"/>
      <c r="J292" s="9"/>
      <c r="K292" s="9"/>
      <c r="L292" s="9"/>
      <c r="M292" s="9"/>
    </row>
    <row r="293" spans="1:13" x14ac:dyDescent="0.55000000000000004">
      <c r="A293" s="4" t="s">
        <v>1413</v>
      </c>
      <c r="B293" s="60">
        <v>-3.2179999999999999E-3</v>
      </c>
      <c r="C293" s="60">
        <v>0</v>
      </c>
      <c r="D293" s="60">
        <v>0</v>
      </c>
      <c r="E293" s="4"/>
      <c r="F293" s="75">
        <v>44678.509793634257</v>
      </c>
      <c r="G293" s="4"/>
      <c r="H293" s="9">
        <v>240.62299999999999</v>
      </c>
      <c r="I293" s="9">
        <v>400.05500000000001</v>
      </c>
      <c r="J293" s="9">
        <f>H293-240.614</f>
        <v>8.9999999999861302E-3</v>
      </c>
      <c r="K293" s="9">
        <f>I293-400</f>
        <v>5.5000000000006821E-2</v>
      </c>
      <c r="L293" s="9"/>
      <c r="M293" s="9"/>
    </row>
    <row r="294" spans="1:13" x14ac:dyDescent="0.55000000000000004">
      <c r="A294" s="4" t="s">
        <v>1415</v>
      </c>
      <c r="B294" s="60">
        <v>-0.162747</v>
      </c>
      <c r="C294" s="60">
        <v>0.33064500000000002</v>
      </c>
      <c r="D294" s="60">
        <v>-0.30036299999999999</v>
      </c>
      <c r="E294" s="4"/>
      <c r="F294" s="75">
        <v>44678.509793634257</v>
      </c>
      <c r="G294" s="4"/>
      <c r="H294" s="9"/>
      <c r="I294" s="9"/>
      <c r="J294" s="9"/>
      <c r="K294" s="9"/>
      <c r="L294" s="9"/>
      <c r="M294" s="9"/>
    </row>
    <row r="295" spans="1:13" x14ac:dyDescent="0.55000000000000004">
      <c r="A295" s="4" t="s">
        <v>1416</v>
      </c>
      <c r="B295" s="60">
        <v>-0.16320000000000001</v>
      </c>
      <c r="C295" s="60">
        <v>0.33060099999999998</v>
      </c>
      <c r="D295" s="60">
        <v>0.30031799999999997</v>
      </c>
      <c r="E295" s="4"/>
      <c r="F295" s="75">
        <v>44678.509793634257</v>
      </c>
      <c r="G295" s="4"/>
      <c r="H295" s="9"/>
      <c r="I295" s="9"/>
      <c r="J295" s="9"/>
      <c r="K295" s="9"/>
      <c r="L295" s="9"/>
      <c r="M295" s="9"/>
    </row>
    <row r="296" spans="1:13" x14ac:dyDescent="0.55000000000000004">
      <c r="A296" s="4" t="s">
        <v>1417</v>
      </c>
      <c r="B296" s="60">
        <v>0.18704899999999999</v>
      </c>
      <c r="C296" s="60">
        <v>0.33057199999999998</v>
      </c>
      <c r="D296" s="60">
        <v>-0.30022199999999999</v>
      </c>
      <c r="E296" s="4"/>
      <c r="F296" s="75">
        <v>44678.509793634257</v>
      </c>
      <c r="G296" s="4"/>
      <c r="H296" s="9"/>
      <c r="I296" s="9"/>
      <c r="J296" s="9"/>
      <c r="K296" s="9"/>
      <c r="L296" s="9"/>
      <c r="M296" s="9"/>
    </row>
    <row r="297" spans="1:13" x14ac:dyDescent="0.55000000000000004">
      <c r="A297" s="4" t="s">
        <v>1418</v>
      </c>
      <c r="B297" s="60">
        <v>0.18686900000000001</v>
      </c>
      <c r="C297" s="60">
        <v>0.33053500000000002</v>
      </c>
      <c r="D297" s="60">
        <v>0.29982399999999998</v>
      </c>
      <c r="E297" s="4"/>
      <c r="F297" s="75">
        <v>44678.509793634257</v>
      </c>
      <c r="G297" s="4"/>
      <c r="H297" s="9"/>
      <c r="I297" s="9"/>
      <c r="J297" s="9"/>
      <c r="K297" s="9"/>
      <c r="L297" s="9"/>
      <c r="M297" s="9"/>
    </row>
    <row r="298" spans="1:13" x14ac:dyDescent="0.55000000000000004">
      <c r="A298" s="4" t="s">
        <v>1419</v>
      </c>
      <c r="B298" s="60">
        <v>-0.36867</v>
      </c>
      <c r="C298" s="60">
        <v>-2.5349E-2</v>
      </c>
      <c r="D298" s="60">
        <v>-0.30009000000000002</v>
      </c>
      <c r="E298" s="4"/>
      <c r="F298" s="75">
        <v>44678.509793634257</v>
      </c>
      <c r="G298" s="4"/>
      <c r="H298" s="9"/>
      <c r="I298" s="9"/>
      <c r="J298" s="9"/>
      <c r="K298" s="9"/>
      <c r="L298" s="9"/>
      <c r="M298" s="9"/>
    </row>
    <row r="299" spans="1:13" x14ac:dyDescent="0.55000000000000004">
      <c r="A299" s="4" t="s">
        <v>1420</v>
      </c>
      <c r="B299" s="60">
        <v>-0.36873</v>
      </c>
      <c r="C299" s="60">
        <v>-2.5472999999999999E-2</v>
      </c>
      <c r="D299" s="60">
        <v>0.29991600000000002</v>
      </c>
      <c r="E299" s="4"/>
      <c r="F299" s="75">
        <v>44678.509793634257</v>
      </c>
      <c r="G299" s="4"/>
      <c r="H299" s="9"/>
      <c r="I299" s="9"/>
      <c r="J299" s="9"/>
      <c r="K299" s="9"/>
      <c r="L299" s="9"/>
      <c r="M299" s="9"/>
    </row>
    <row r="300" spans="1:13" x14ac:dyDescent="0.55000000000000004">
      <c r="A300" s="4" t="s">
        <v>1421</v>
      </c>
      <c r="B300" s="60">
        <v>-0.163026</v>
      </c>
      <c r="C300" s="60">
        <v>-0.28549400000000003</v>
      </c>
      <c r="D300" s="60">
        <v>0.379745</v>
      </c>
      <c r="E300" s="4"/>
      <c r="F300" s="75">
        <v>44678.509793634257</v>
      </c>
      <c r="G300" s="4"/>
      <c r="H300" s="9"/>
      <c r="I300" s="9"/>
      <c r="J300" s="9"/>
      <c r="K300" s="9"/>
      <c r="L300" s="9"/>
      <c r="M300" s="9"/>
    </row>
    <row r="301" spans="1:13" x14ac:dyDescent="0.55000000000000004">
      <c r="A301" s="4" t="s">
        <v>1422</v>
      </c>
      <c r="B301" s="60">
        <v>0.186919</v>
      </c>
      <c r="C301" s="60">
        <v>0.28467500000000001</v>
      </c>
      <c r="D301" s="60">
        <v>0.37974599999999997</v>
      </c>
      <c r="E301" s="4"/>
      <c r="F301" s="75">
        <v>44678.509793634257</v>
      </c>
      <c r="G301" s="4"/>
      <c r="H301" s="9"/>
      <c r="I301" s="9"/>
      <c r="J301" s="9"/>
      <c r="K301" s="9"/>
      <c r="L301" s="9"/>
      <c r="M301" s="9"/>
    </row>
    <row r="302" spans="1:13" x14ac:dyDescent="0.55000000000000004">
      <c r="A302" s="4" t="s">
        <v>1414</v>
      </c>
      <c r="B302" s="60">
        <v>0</v>
      </c>
      <c r="C302" s="60">
        <v>0</v>
      </c>
      <c r="D302" s="60">
        <v>0</v>
      </c>
      <c r="E302" s="4"/>
      <c r="F302" s="75">
        <v>44678.509793634257</v>
      </c>
      <c r="G302" s="4"/>
      <c r="H302" s="9"/>
      <c r="I302" s="9"/>
      <c r="J302" s="9"/>
      <c r="K302" s="9"/>
      <c r="L302" s="9"/>
      <c r="M302" s="9"/>
    </row>
    <row r="303" spans="1:13" x14ac:dyDescent="0.55000000000000004">
      <c r="A303" s="4" t="s">
        <v>1423</v>
      </c>
      <c r="B303" s="60">
        <v>-3.2179999999999999E-3</v>
      </c>
      <c r="C303" s="60">
        <v>0</v>
      </c>
      <c r="D303" s="60">
        <v>0</v>
      </c>
      <c r="E303" s="4"/>
      <c r="F303" s="75">
        <v>44678.50984363426</v>
      </c>
      <c r="G303" s="4"/>
      <c r="H303" s="9">
        <v>240.59800000000001</v>
      </c>
      <c r="I303" s="9">
        <v>400.005</v>
      </c>
      <c r="J303" s="9">
        <f>H303-240.614</f>
        <v>-1.5999999999991132E-2</v>
      </c>
      <c r="K303" s="9">
        <f>I303-400</f>
        <v>4.9999999999954525E-3</v>
      </c>
      <c r="L303" s="9"/>
      <c r="M303" s="9"/>
    </row>
    <row r="304" spans="1:13" x14ac:dyDescent="0.55000000000000004">
      <c r="A304" s="4" t="s">
        <v>1425</v>
      </c>
      <c r="B304" s="60">
        <v>-0.162718</v>
      </c>
      <c r="C304" s="60">
        <v>0.330625</v>
      </c>
      <c r="D304" s="60">
        <v>-0.29962299999999997</v>
      </c>
      <c r="E304" s="4"/>
      <c r="F304" s="75">
        <v>44678.50984363426</v>
      </c>
      <c r="G304" s="4"/>
      <c r="H304" s="9"/>
      <c r="I304" s="9"/>
      <c r="J304" s="9"/>
      <c r="K304" s="9"/>
      <c r="L304" s="9"/>
      <c r="M304" s="9"/>
    </row>
    <row r="305" spans="1:13" x14ac:dyDescent="0.55000000000000004">
      <c r="A305" s="4" t="s">
        <v>1426</v>
      </c>
      <c r="B305" s="60">
        <v>-0.16250600000000001</v>
      </c>
      <c r="C305" s="60">
        <v>0.330563</v>
      </c>
      <c r="D305" s="60">
        <v>0.30008200000000002</v>
      </c>
      <c r="E305" s="4"/>
      <c r="F305" s="75">
        <v>44678.50984363426</v>
      </c>
      <c r="G305" s="4"/>
      <c r="H305" s="9"/>
      <c r="I305" s="9"/>
      <c r="J305" s="9"/>
      <c r="K305" s="9"/>
      <c r="L305" s="9"/>
      <c r="M305" s="9"/>
    </row>
    <row r="306" spans="1:13" x14ac:dyDescent="0.55000000000000004">
      <c r="A306" s="4" t="s">
        <v>1427</v>
      </c>
      <c r="B306" s="60">
        <v>0.18706900000000001</v>
      </c>
      <c r="C306" s="60">
        <v>0.33059100000000002</v>
      </c>
      <c r="D306" s="60">
        <v>-0.30036099999999999</v>
      </c>
      <c r="E306" s="4"/>
      <c r="F306" s="75">
        <v>44678.50984363426</v>
      </c>
      <c r="G306" s="4"/>
      <c r="H306" s="9"/>
      <c r="I306" s="9"/>
      <c r="J306" s="9"/>
      <c r="K306" s="9"/>
      <c r="L306" s="9"/>
      <c r="M306" s="9"/>
    </row>
    <row r="307" spans="1:13" x14ac:dyDescent="0.55000000000000004">
      <c r="A307" s="4" t="s">
        <v>1428</v>
      </c>
      <c r="B307" s="60">
        <v>0.18713399999999999</v>
      </c>
      <c r="C307" s="60">
        <v>0.33072600000000002</v>
      </c>
      <c r="D307" s="60">
        <v>0.29964099999999999</v>
      </c>
      <c r="E307" s="4"/>
      <c r="F307" s="75">
        <v>44678.50984363426</v>
      </c>
      <c r="G307" s="4"/>
      <c r="H307" s="9"/>
      <c r="I307" s="9"/>
      <c r="J307" s="9"/>
      <c r="K307" s="9"/>
      <c r="L307" s="9"/>
      <c r="M307" s="9"/>
    </row>
    <row r="308" spans="1:13" x14ac:dyDescent="0.55000000000000004">
      <c r="A308" s="4" t="s">
        <v>1429</v>
      </c>
      <c r="B308" s="60">
        <v>-0.36855300000000002</v>
      </c>
      <c r="C308" s="60">
        <v>-2.5433000000000001E-2</v>
      </c>
      <c r="D308" s="60">
        <v>-0.29997299999999999</v>
      </c>
      <c r="E308" s="4"/>
      <c r="F308" s="75">
        <v>44678.50984363426</v>
      </c>
      <c r="G308" s="4"/>
      <c r="H308" s="9"/>
      <c r="I308" s="9"/>
      <c r="J308" s="9"/>
      <c r="K308" s="9"/>
      <c r="L308" s="9"/>
      <c r="M308" s="9"/>
    </row>
    <row r="309" spans="1:13" x14ac:dyDescent="0.55000000000000004">
      <c r="A309" s="4" t="s">
        <v>1430</v>
      </c>
      <c r="B309" s="60">
        <v>-0.368448</v>
      </c>
      <c r="C309" s="60">
        <v>-2.5381000000000001E-2</v>
      </c>
      <c r="D309" s="60">
        <v>0.30052200000000001</v>
      </c>
      <c r="E309" s="4"/>
      <c r="F309" s="75">
        <v>44678.50984363426</v>
      </c>
      <c r="G309" s="4"/>
      <c r="H309" s="9"/>
      <c r="I309" s="9"/>
      <c r="J309" s="9"/>
      <c r="K309" s="9"/>
      <c r="L309" s="9"/>
      <c r="M309" s="9"/>
    </row>
    <row r="310" spans="1:13" x14ac:dyDescent="0.55000000000000004">
      <c r="A310" s="4" t="s">
        <v>1431</v>
      </c>
      <c r="B310" s="60">
        <v>-0.16272700000000001</v>
      </c>
      <c r="C310" s="60">
        <v>-0.28548699999999999</v>
      </c>
      <c r="D310" s="60">
        <v>0.37991900000000001</v>
      </c>
      <c r="E310" s="4"/>
      <c r="F310" s="75">
        <v>44678.50984363426</v>
      </c>
      <c r="G310" s="4"/>
      <c r="H310" s="9"/>
      <c r="I310" s="9"/>
      <c r="J310" s="9"/>
      <c r="K310" s="9"/>
      <c r="L310" s="9"/>
      <c r="M310" s="9"/>
    </row>
    <row r="311" spans="1:13" x14ac:dyDescent="0.55000000000000004">
      <c r="A311" s="4" t="s">
        <v>1432</v>
      </c>
      <c r="B311" s="60">
        <v>0.186921</v>
      </c>
      <c r="C311" s="60">
        <v>0.28469</v>
      </c>
      <c r="D311" s="60">
        <v>0.37970100000000001</v>
      </c>
      <c r="E311" s="4"/>
      <c r="F311" s="75">
        <v>44678.50984363426</v>
      </c>
      <c r="G311" s="4"/>
      <c r="H311" s="9"/>
      <c r="I311" s="9"/>
      <c r="J311" s="9"/>
      <c r="K311" s="9"/>
      <c r="L311" s="9"/>
      <c r="M311" s="9"/>
    </row>
    <row r="312" spans="1:13" x14ac:dyDescent="0.55000000000000004">
      <c r="A312" s="4" t="s">
        <v>1424</v>
      </c>
      <c r="B312" s="60">
        <v>0</v>
      </c>
      <c r="C312" s="60">
        <v>0</v>
      </c>
      <c r="D312" s="60">
        <v>0</v>
      </c>
      <c r="E312" s="4"/>
      <c r="F312" s="75">
        <v>44678.50984363426</v>
      </c>
      <c r="G312" s="4"/>
      <c r="H312" s="9"/>
      <c r="I312" s="9"/>
      <c r="J312" s="9"/>
      <c r="K312" s="9"/>
      <c r="L312" s="9"/>
      <c r="M312" s="9"/>
    </row>
    <row r="313" spans="1:13" x14ac:dyDescent="0.55000000000000004">
      <c r="A313" s="4" t="s">
        <v>1364</v>
      </c>
      <c r="B313" s="60">
        <v>-3.2179999999999999E-3</v>
      </c>
      <c r="C313" s="60">
        <v>0</v>
      </c>
      <c r="D313" s="60">
        <v>0</v>
      </c>
      <c r="E313" s="4"/>
      <c r="F313" s="75">
        <v>44678.509891319445</v>
      </c>
      <c r="G313" s="4"/>
      <c r="H313" s="9">
        <v>240.61099999999999</v>
      </c>
      <c r="I313" s="9">
        <v>400.041</v>
      </c>
      <c r="J313" s="9">
        <f>H313-240.614</f>
        <v>-3.0000000000143245E-3</v>
      </c>
      <c r="K313" s="9">
        <f>I313-400</f>
        <v>4.0999999999996817E-2</v>
      </c>
      <c r="L313" s="9"/>
      <c r="M313" s="9"/>
    </row>
    <row r="314" spans="1:13" x14ac:dyDescent="0.55000000000000004">
      <c r="A314" s="4" t="s">
        <v>1366</v>
      </c>
      <c r="B314" s="60">
        <v>-0.16273299999999999</v>
      </c>
      <c r="C314" s="60">
        <v>0.33059300000000003</v>
      </c>
      <c r="D314" s="60">
        <v>-0.29944900000000002</v>
      </c>
      <c r="E314" s="4"/>
      <c r="F314" s="75">
        <v>44678.509891319445</v>
      </c>
      <c r="G314" s="4"/>
      <c r="H314" s="9"/>
      <c r="I314" s="9"/>
      <c r="J314" s="9"/>
      <c r="K314" s="9"/>
      <c r="L314" s="9"/>
      <c r="M314" s="9"/>
    </row>
    <row r="315" spans="1:13" x14ac:dyDescent="0.55000000000000004">
      <c r="A315" s="4" t="s">
        <v>1367</v>
      </c>
      <c r="B315" s="60">
        <v>-0.16289600000000001</v>
      </c>
      <c r="C315" s="60">
        <v>0.33059300000000003</v>
      </c>
      <c r="D315" s="60">
        <v>0.30055599999999999</v>
      </c>
      <c r="E315" s="4"/>
      <c r="F315" s="75">
        <v>44678.509891319445</v>
      </c>
      <c r="G315" s="4"/>
      <c r="H315" s="9"/>
      <c r="I315" s="9"/>
      <c r="J315" s="9"/>
      <c r="K315" s="9"/>
      <c r="L315" s="9"/>
      <c r="M315" s="9"/>
    </row>
    <row r="316" spans="1:13" x14ac:dyDescent="0.55000000000000004">
      <c r="A316" s="4" t="s">
        <v>1368</v>
      </c>
      <c r="B316" s="60">
        <v>0.187081</v>
      </c>
      <c r="C316" s="60">
        <v>0.33063300000000001</v>
      </c>
      <c r="D316" s="60">
        <v>-0.30025000000000002</v>
      </c>
      <c r="E316" s="4"/>
      <c r="F316" s="75">
        <v>44678.509891319445</v>
      </c>
      <c r="G316" s="4"/>
      <c r="H316" s="9"/>
      <c r="I316" s="9"/>
      <c r="J316" s="9"/>
      <c r="K316" s="9"/>
      <c r="L316" s="9"/>
      <c r="M316" s="9"/>
    </row>
    <row r="317" spans="1:13" x14ac:dyDescent="0.55000000000000004">
      <c r="A317" s="4" t="s">
        <v>1369</v>
      </c>
      <c r="B317" s="60">
        <v>0.18707599999999999</v>
      </c>
      <c r="C317" s="60">
        <v>0.33091999999999999</v>
      </c>
      <c r="D317" s="60">
        <v>0.299674</v>
      </c>
      <c r="E317" s="4"/>
      <c r="F317" s="75">
        <v>44678.509891319445</v>
      </c>
      <c r="G317" s="4"/>
      <c r="H317" s="9"/>
      <c r="I317" s="9"/>
      <c r="J317" s="9"/>
      <c r="K317" s="9"/>
      <c r="L317" s="9"/>
      <c r="M317" s="9"/>
    </row>
    <row r="318" spans="1:13" x14ac:dyDescent="0.55000000000000004">
      <c r="A318" s="4" t="s">
        <v>1370</v>
      </c>
      <c r="B318" s="60">
        <v>-0.36855900000000003</v>
      </c>
      <c r="C318" s="60">
        <v>-2.5295000000000002E-2</v>
      </c>
      <c r="D318" s="60">
        <v>-0.300236</v>
      </c>
      <c r="E318" s="4"/>
      <c r="F318" s="75">
        <v>44678.509891319445</v>
      </c>
      <c r="G318" s="4"/>
      <c r="H318" s="9"/>
      <c r="I318" s="9"/>
      <c r="J318" s="9"/>
      <c r="K318" s="9"/>
      <c r="L318" s="9"/>
      <c r="M318" s="9"/>
    </row>
    <row r="319" spans="1:13" x14ac:dyDescent="0.55000000000000004">
      <c r="A319" s="4" t="s">
        <v>1371</v>
      </c>
      <c r="B319" s="60">
        <v>-0.36865799999999999</v>
      </c>
      <c r="C319" s="60">
        <v>-2.5496999999999999E-2</v>
      </c>
      <c r="D319" s="60">
        <v>0.29986499999999999</v>
      </c>
      <c r="E319" s="4"/>
      <c r="F319" s="75">
        <v>44678.509891319445</v>
      </c>
      <c r="G319" s="4"/>
      <c r="H319" s="9"/>
      <c r="I319" s="9"/>
      <c r="J319" s="9"/>
      <c r="K319" s="9"/>
      <c r="L319" s="9"/>
      <c r="M319" s="9"/>
    </row>
    <row r="320" spans="1:13" x14ac:dyDescent="0.55000000000000004">
      <c r="A320" s="4" t="s">
        <v>1372</v>
      </c>
      <c r="B320" s="60">
        <v>-0.16261400000000001</v>
      </c>
      <c r="C320" s="60">
        <v>-0.28531099999999998</v>
      </c>
      <c r="D320" s="60">
        <v>0.379853</v>
      </c>
      <c r="E320" s="4"/>
      <c r="F320" s="75">
        <v>44678.509891319445</v>
      </c>
      <c r="G320" s="4"/>
      <c r="H320" s="9"/>
      <c r="I320" s="9"/>
      <c r="J320" s="9"/>
      <c r="K320" s="9"/>
      <c r="L320" s="9"/>
      <c r="M320" s="9"/>
    </row>
    <row r="321" spans="1:13" x14ac:dyDescent="0.55000000000000004">
      <c r="A321" s="4" t="s">
        <v>1373</v>
      </c>
      <c r="B321" s="60">
        <v>0.187143</v>
      </c>
      <c r="C321" s="60">
        <v>0.28466000000000002</v>
      </c>
      <c r="D321" s="60">
        <v>0.37974999999999998</v>
      </c>
      <c r="E321" s="4"/>
      <c r="F321" s="75">
        <v>44678.509891319445</v>
      </c>
      <c r="G321" s="4"/>
      <c r="H321" s="9"/>
      <c r="I321" s="9"/>
      <c r="J321" s="9"/>
      <c r="K321" s="9"/>
      <c r="L321" s="9"/>
      <c r="M321" s="9"/>
    </row>
    <row r="322" spans="1:13" x14ac:dyDescent="0.55000000000000004">
      <c r="A322" s="4" t="s">
        <v>1365</v>
      </c>
      <c r="B322" s="60">
        <v>0</v>
      </c>
      <c r="C322" s="60">
        <v>0</v>
      </c>
      <c r="D322" s="60">
        <v>0</v>
      </c>
      <c r="E322" s="4"/>
      <c r="F322" s="75">
        <v>44678.509891319445</v>
      </c>
      <c r="G322" s="4"/>
      <c r="H322" s="9"/>
      <c r="I322" s="9"/>
      <c r="J322" s="9"/>
      <c r="K322" s="9"/>
      <c r="L322" s="9"/>
      <c r="M322" s="9"/>
    </row>
    <row r="323" spans="1:13" x14ac:dyDescent="0.55000000000000004">
      <c r="A323" s="4" t="s">
        <v>1571</v>
      </c>
      <c r="B323" s="60">
        <v>-3.2179999999999999E-3</v>
      </c>
      <c r="C323" s="60">
        <v>0</v>
      </c>
      <c r="D323" s="60">
        <v>0</v>
      </c>
      <c r="E323" s="4"/>
      <c r="F323" s="75">
        <v>44678.509940625001</v>
      </c>
      <c r="G323" s="4"/>
      <c r="H323" s="9">
        <v>240.63399999999999</v>
      </c>
      <c r="I323" s="9">
        <v>399.97500000000002</v>
      </c>
      <c r="J323" s="9">
        <f>H323-240.614</f>
        <v>1.999999999998181E-2</v>
      </c>
      <c r="K323" s="9">
        <f>I323-400</f>
        <v>-2.4999999999977263E-2</v>
      </c>
      <c r="L323" s="9"/>
      <c r="M323" s="9"/>
    </row>
    <row r="324" spans="1:13" x14ac:dyDescent="0.55000000000000004">
      <c r="A324" s="4" t="s">
        <v>1573</v>
      </c>
      <c r="B324" s="60">
        <v>-0.16300799999999999</v>
      </c>
      <c r="C324" s="60">
        <v>0.33090900000000001</v>
      </c>
      <c r="D324" s="60">
        <v>-0.29956300000000002</v>
      </c>
      <c r="E324" s="4"/>
      <c r="F324" s="75">
        <v>44678.509940625001</v>
      </c>
      <c r="G324" s="4"/>
      <c r="H324" s="9"/>
      <c r="I324" s="9"/>
      <c r="J324" s="9"/>
      <c r="K324" s="9"/>
      <c r="L324" s="9"/>
      <c r="M324" s="9"/>
    </row>
    <row r="325" spans="1:13" x14ac:dyDescent="0.55000000000000004">
      <c r="A325" s="4" t="s">
        <v>1574</v>
      </c>
      <c r="B325" s="60">
        <v>-0.16275200000000001</v>
      </c>
      <c r="C325" s="60">
        <v>0.33056600000000003</v>
      </c>
      <c r="D325" s="60">
        <v>0.29997299999999999</v>
      </c>
      <c r="E325" s="4"/>
      <c r="F325" s="75">
        <v>44678.509940625001</v>
      </c>
      <c r="G325" s="4"/>
      <c r="H325" s="9"/>
      <c r="I325" s="9"/>
      <c r="J325" s="9"/>
      <c r="K325" s="9"/>
      <c r="L325" s="9"/>
      <c r="M325" s="9"/>
    </row>
    <row r="326" spans="1:13" x14ac:dyDescent="0.55000000000000004">
      <c r="A326" s="4" t="s">
        <v>1575</v>
      </c>
      <c r="B326" s="60">
        <v>0.18725800000000001</v>
      </c>
      <c r="C326" s="60">
        <v>0.330544</v>
      </c>
      <c r="D326" s="60">
        <v>-0.29984699999999997</v>
      </c>
      <c r="E326" s="4"/>
      <c r="F326" s="75">
        <v>44678.509940625001</v>
      </c>
      <c r="G326" s="4"/>
      <c r="H326" s="9"/>
      <c r="I326" s="9"/>
      <c r="J326" s="9"/>
      <c r="K326" s="9"/>
      <c r="L326" s="9"/>
      <c r="M326" s="9"/>
    </row>
    <row r="327" spans="1:13" x14ac:dyDescent="0.55000000000000004">
      <c r="A327" s="4" t="s">
        <v>1576</v>
      </c>
      <c r="B327" s="60">
        <v>0.18732599999999999</v>
      </c>
      <c r="C327" s="60">
        <v>0.33058100000000001</v>
      </c>
      <c r="D327" s="60">
        <v>0.29987799999999998</v>
      </c>
      <c r="E327" s="4"/>
      <c r="F327" s="75">
        <v>44678.509940625001</v>
      </c>
      <c r="G327" s="4"/>
      <c r="H327" s="9"/>
      <c r="I327" s="9"/>
      <c r="J327" s="9"/>
      <c r="K327" s="9"/>
      <c r="L327" s="9"/>
      <c r="M327" s="9"/>
    </row>
    <row r="328" spans="1:13" x14ac:dyDescent="0.55000000000000004">
      <c r="A328" s="4" t="s">
        <v>1577</v>
      </c>
      <c r="B328" s="60">
        <v>-0.36853399999999997</v>
      </c>
      <c r="C328" s="60">
        <v>-2.5245E-2</v>
      </c>
      <c r="D328" s="60">
        <v>-0.30046600000000001</v>
      </c>
      <c r="E328" s="4"/>
      <c r="F328" s="75">
        <v>44678.509940625001</v>
      </c>
      <c r="G328" s="4"/>
      <c r="H328" s="9"/>
      <c r="I328" s="9"/>
      <c r="J328" s="9"/>
      <c r="K328" s="9"/>
      <c r="L328" s="9"/>
      <c r="M328" s="9"/>
    </row>
    <row r="329" spans="1:13" x14ac:dyDescent="0.55000000000000004">
      <c r="A329" s="4" t="s">
        <v>1578</v>
      </c>
      <c r="B329" s="60">
        <v>-0.36871700000000002</v>
      </c>
      <c r="C329" s="60">
        <v>-2.495E-2</v>
      </c>
      <c r="D329" s="60">
        <v>0.29948200000000003</v>
      </c>
      <c r="E329" s="4"/>
      <c r="F329" s="75">
        <v>44678.509940625001</v>
      </c>
      <c r="G329" s="4"/>
      <c r="H329" s="9"/>
      <c r="I329" s="9"/>
      <c r="J329" s="9"/>
      <c r="K329" s="9"/>
      <c r="L329" s="9"/>
      <c r="M329" s="9"/>
    </row>
    <row r="330" spans="1:13" x14ac:dyDescent="0.55000000000000004">
      <c r="A330" s="4" t="s">
        <v>1579</v>
      </c>
      <c r="B330" s="60">
        <v>-0.163161</v>
      </c>
      <c r="C330" s="60">
        <v>-0.28549400000000003</v>
      </c>
      <c r="D330" s="60">
        <v>0.379521</v>
      </c>
      <c r="E330" s="4"/>
      <c r="F330" s="75">
        <v>44678.509940625001</v>
      </c>
      <c r="G330" s="4"/>
      <c r="H330" s="9"/>
      <c r="I330" s="9"/>
      <c r="J330" s="9"/>
      <c r="K330" s="9"/>
      <c r="L330" s="9"/>
      <c r="M330" s="9"/>
    </row>
    <row r="331" spans="1:13" x14ac:dyDescent="0.55000000000000004">
      <c r="A331" s="4" t="s">
        <v>1580</v>
      </c>
      <c r="B331" s="60">
        <v>0.18704799999999999</v>
      </c>
      <c r="C331" s="60">
        <v>0.28441699999999998</v>
      </c>
      <c r="D331" s="60">
        <v>0.37955299999999997</v>
      </c>
      <c r="E331" s="4"/>
      <c r="F331" s="75">
        <v>44678.509940625001</v>
      </c>
      <c r="G331" s="4"/>
      <c r="H331" s="9"/>
      <c r="I331" s="9"/>
      <c r="J331" s="9"/>
      <c r="K331" s="9"/>
      <c r="L331" s="9"/>
      <c r="M331" s="9"/>
    </row>
    <row r="332" spans="1:13" x14ac:dyDescent="0.55000000000000004">
      <c r="A332" s="4" t="s">
        <v>1572</v>
      </c>
      <c r="B332" s="60">
        <v>0</v>
      </c>
      <c r="C332" s="60">
        <v>0</v>
      </c>
      <c r="D332" s="60">
        <v>0</v>
      </c>
      <c r="E332" s="4"/>
      <c r="F332" s="75">
        <v>44678.509940625001</v>
      </c>
      <c r="G332" s="4"/>
      <c r="H332" s="9"/>
      <c r="I332" s="9"/>
      <c r="J332" s="9"/>
      <c r="K332" s="9"/>
      <c r="L332" s="9"/>
      <c r="M332" s="9"/>
    </row>
    <row r="333" spans="1:13" x14ac:dyDescent="0.55000000000000004">
      <c r="A333" s="4" t="s">
        <v>1501</v>
      </c>
      <c r="B333" s="60">
        <v>-3.2179999999999999E-3</v>
      </c>
      <c r="C333" s="60">
        <v>0</v>
      </c>
      <c r="D333" s="60">
        <v>0</v>
      </c>
      <c r="E333" s="4"/>
      <c r="F333" s="75">
        <v>44678.509969212966</v>
      </c>
      <c r="G333" s="4"/>
      <c r="H333" s="9">
        <v>240.61199999999999</v>
      </c>
      <c r="I333" s="9">
        <v>400.00599999999997</v>
      </c>
      <c r="J333" s="9">
        <f>H333-240.614</f>
        <v>-2.0000000000095497E-3</v>
      </c>
      <c r="K333" s="9">
        <f>I333-400</f>
        <v>5.9999999999718057E-3</v>
      </c>
      <c r="L333" s="9"/>
      <c r="M333" s="9"/>
    </row>
    <row r="334" spans="1:13" x14ac:dyDescent="0.55000000000000004">
      <c r="A334" s="4" t="s">
        <v>1503</v>
      </c>
      <c r="B334" s="60">
        <v>-0.16305500000000001</v>
      </c>
      <c r="C334" s="60">
        <v>0.33058399999999999</v>
      </c>
      <c r="D334" s="60">
        <v>-0.300037</v>
      </c>
      <c r="E334" s="4"/>
      <c r="F334" s="75">
        <v>44678.509969212966</v>
      </c>
      <c r="G334" s="4"/>
      <c r="H334" s="9"/>
      <c r="I334" s="9"/>
      <c r="J334" s="9"/>
      <c r="K334" s="9"/>
      <c r="L334" s="9"/>
      <c r="M334" s="9"/>
    </row>
    <row r="335" spans="1:13" x14ac:dyDescent="0.55000000000000004">
      <c r="A335" s="4" t="s">
        <v>1504</v>
      </c>
      <c r="B335" s="60">
        <v>-0.16330900000000001</v>
      </c>
      <c r="C335" s="60">
        <v>0.33057900000000001</v>
      </c>
      <c r="D335" s="60">
        <v>0.29998999999999998</v>
      </c>
      <c r="E335" s="4"/>
      <c r="F335" s="75">
        <v>44678.509969212966</v>
      </c>
      <c r="G335" s="4"/>
      <c r="H335" s="9"/>
      <c r="I335" s="9"/>
      <c r="J335" s="9"/>
      <c r="K335" s="9"/>
      <c r="L335" s="9"/>
      <c r="M335" s="9"/>
    </row>
    <row r="336" spans="1:13" x14ac:dyDescent="0.55000000000000004">
      <c r="A336" s="4" t="s">
        <v>1505</v>
      </c>
      <c r="B336" s="60">
        <v>0.18696199999999999</v>
      </c>
      <c r="C336" s="60">
        <v>0.33061299999999999</v>
      </c>
      <c r="D336" s="60">
        <v>-0.30019800000000002</v>
      </c>
      <c r="E336" s="4"/>
      <c r="F336" s="75">
        <v>44678.509969212966</v>
      </c>
      <c r="G336" s="4"/>
      <c r="H336" s="9"/>
      <c r="I336" s="9"/>
      <c r="J336" s="9"/>
      <c r="K336" s="9"/>
      <c r="L336" s="9"/>
      <c r="M336" s="9"/>
    </row>
    <row r="337" spans="1:13" x14ac:dyDescent="0.55000000000000004">
      <c r="A337" s="4" t="s">
        <v>1506</v>
      </c>
      <c r="B337" s="60">
        <v>0.18709300000000001</v>
      </c>
      <c r="C337" s="60">
        <v>0.330627</v>
      </c>
      <c r="D337" s="60">
        <v>0.30022399999999999</v>
      </c>
      <c r="E337" s="4"/>
      <c r="F337" s="75">
        <v>44678.509969212966</v>
      </c>
      <c r="G337" s="4"/>
      <c r="H337" s="9"/>
      <c r="I337" s="9"/>
      <c r="J337" s="9"/>
      <c r="K337" s="9"/>
      <c r="L337" s="9"/>
      <c r="M337" s="9"/>
    </row>
    <row r="338" spans="1:13" x14ac:dyDescent="0.55000000000000004">
      <c r="A338" s="4" t="s">
        <v>1507</v>
      </c>
      <c r="B338" s="60">
        <v>-0.36847600000000003</v>
      </c>
      <c r="C338" s="60">
        <v>-2.5291000000000001E-2</v>
      </c>
      <c r="D338" s="60">
        <v>-0.30052499999999999</v>
      </c>
      <c r="E338" s="4"/>
      <c r="F338" s="75">
        <v>44678.509969212966</v>
      </c>
      <c r="G338" s="4"/>
      <c r="H338" s="9"/>
      <c r="I338" s="9"/>
      <c r="J338" s="9"/>
      <c r="K338" s="9"/>
      <c r="L338" s="9"/>
      <c r="M338" s="9"/>
    </row>
    <row r="339" spans="1:13" x14ac:dyDescent="0.55000000000000004">
      <c r="A339" s="4" t="s">
        <v>1508</v>
      </c>
      <c r="B339" s="60">
        <v>-0.36851299999999998</v>
      </c>
      <c r="C339" s="60">
        <v>-2.5027000000000001E-2</v>
      </c>
      <c r="D339" s="60">
        <v>0.29941400000000001</v>
      </c>
      <c r="E339" s="4"/>
      <c r="F339" s="75">
        <v>44678.509969212966</v>
      </c>
      <c r="G339" s="4"/>
      <c r="H339" s="9"/>
      <c r="I339" s="9"/>
      <c r="J339" s="9"/>
      <c r="K339" s="9"/>
      <c r="L339" s="9"/>
      <c r="M339" s="9"/>
    </row>
    <row r="340" spans="1:13" x14ac:dyDescent="0.55000000000000004">
      <c r="A340" s="4" t="s">
        <v>1509</v>
      </c>
      <c r="B340" s="60">
        <v>-0.16305</v>
      </c>
      <c r="C340" s="60">
        <v>-0.285248</v>
      </c>
      <c r="D340" s="60">
        <v>0.37961099999999998</v>
      </c>
      <c r="E340" s="4"/>
      <c r="F340" s="75">
        <v>44678.509969212966</v>
      </c>
      <c r="G340" s="4"/>
      <c r="H340" s="9"/>
      <c r="I340" s="9"/>
      <c r="J340" s="9"/>
      <c r="K340" s="9"/>
      <c r="L340" s="9"/>
      <c r="M340" s="9"/>
    </row>
    <row r="341" spans="1:13" x14ac:dyDescent="0.55000000000000004">
      <c r="A341" s="4" t="s">
        <v>1510</v>
      </c>
      <c r="B341" s="60">
        <v>0.18681</v>
      </c>
      <c r="C341" s="60">
        <v>0.28455399999999997</v>
      </c>
      <c r="D341" s="60">
        <v>0.37978499999999998</v>
      </c>
      <c r="E341" s="4"/>
      <c r="F341" s="75">
        <v>44678.509969212966</v>
      </c>
      <c r="G341" s="4"/>
      <c r="H341" s="9"/>
      <c r="I341" s="9"/>
      <c r="J341" s="9"/>
      <c r="K341" s="9"/>
      <c r="L341" s="9"/>
      <c r="M341" s="9"/>
    </row>
    <row r="342" spans="1:13" x14ac:dyDescent="0.55000000000000004">
      <c r="A342" s="4" t="s">
        <v>1502</v>
      </c>
      <c r="B342" s="60">
        <v>0</v>
      </c>
      <c r="C342" s="60">
        <v>0</v>
      </c>
      <c r="D342" s="60">
        <v>0</v>
      </c>
      <c r="E342" s="4"/>
      <c r="F342" s="75">
        <v>44678.509969212966</v>
      </c>
      <c r="G342" s="4"/>
      <c r="H342" s="9"/>
      <c r="I342" s="9"/>
      <c r="J342" s="9"/>
      <c r="K342" s="9"/>
      <c r="L342" s="9"/>
      <c r="M342" s="9"/>
    </row>
    <row r="343" spans="1:13" x14ac:dyDescent="0.55000000000000004">
      <c r="A343" s="4" t="s">
        <v>1511</v>
      </c>
      <c r="B343" s="60">
        <v>-3.2179999999999999E-3</v>
      </c>
      <c r="C343" s="60">
        <v>0</v>
      </c>
      <c r="D343" s="60">
        <v>0</v>
      </c>
      <c r="E343" s="4"/>
      <c r="F343" s="75">
        <v>44678.510018287037</v>
      </c>
      <c r="G343" s="4"/>
      <c r="H343" s="9">
        <v>240.60999999999999</v>
      </c>
      <c r="I343" s="9">
        <v>400.03800000000001</v>
      </c>
      <c r="J343" s="9">
        <f>H343-240.614</f>
        <v>-4.0000000000190994E-3</v>
      </c>
      <c r="K343" s="9">
        <f>I343-400</f>
        <v>3.8000000000010914E-2</v>
      </c>
      <c r="L343" s="9"/>
      <c r="M343" s="9"/>
    </row>
    <row r="344" spans="1:13" x14ac:dyDescent="0.55000000000000004">
      <c r="A344" s="4" t="s">
        <v>1513</v>
      </c>
      <c r="B344" s="60">
        <v>-0.163128</v>
      </c>
      <c r="C344" s="60">
        <v>0.33052799999999999</v>
      </c>
      <c r="D344" s="60">
        <v>-0.300207</v>
      </c>
      <c r="E344" s="4"/>
      <c r="F344" s="75">
        <v>44678.510018287037</v>
      </c>
      <c r="G344" s="4"/>
      <c r="H344" s="9"/>
      <c r="I344" s="9"/>
      <c r="J344" s="9"/>
      <c r="K344" s="9"/>
      <c r="L344" s="9"/>
      <c r="M344" s="9"/>
    </row>
    <row r="345" spans="1:13" x14ac:dyDescent="0.55000000000000004">
      <c r="A345" s="4" t="s">
        <v>1514</v>
      </c>
      <c r="B345" s="60">
        <v>-0.162771</v>
      </c>
      <c r="C345" s="60">
        <v>0.33063900000000002</v>
      </c>
      <c r="D345" s="60">
        <v>0.29993500000000001</v>
      </c>
      <c r="E345" s="4"/>
      <c r="F345" s="75">
        <v>44678.510018287037</v>
      </c>
      <c r="G345" s="4"/>
      <c r="H345" s="9"/>
      <c r="I345" s="9"/>
      <c r="J345" s="9"/>
      <c r="K345" s="9"/>
      <c r="L345" s="9"/>
      <c r="M345" s="9"/>
    </row>
    <row r="346" spans="1:13" x14ac:dyDescent="0.55000000000000004">
      <c r="A346" s="4" t="s">
        <v>1515</v>
      </c>
      <c r="B346" s="60">
        <v>0.18668399999999999</v>
      </c>
      <c r="C346" s="60">
        <v>0.33063500000000001</v>
      </c>
      <c r="D346" s="60">
        <v>-0.30020200000000002</v>
      </c>
      <c r="E346" s="4"/>
      <c r="F346" s="75">
        <v>44678.510018287037</v>
      </c>
      <c r="G346" s="4"/>
      <c r="H346" s="9"/>
      <c r="I346" s="9"/>
      <c r="J346" s="9"/>
      <c r="K346" s="9"/>
      <c r="L346" s="9"/>
      <c r="M346" s="9"/>
    </row>
    <row r="347" spans="1:13" x14ac:dyDescent="0.55000000000000004">
      <c r="A347" s="4" t="s">
        <v>1516</v>
      </c>
      <c r="B347" s="60">
        <v>0.18757799999999999</v>
      </c>
      <c r="C347" s="60">
        <v>0.33056000000000002</v>
      </c>
      <c r="D347" s="60">
        <v>0.29995699999999997</v>
      </c>
      <c r="E347" s="4"/>
      <c r="F347" s="75">
        <v>44678.510018287037</v>
      </c>
      <c r="G347" s="4"/>
      <c r="H347" s="9"/>
      <c r="I347" s="9"/>
      <c r="J347" s="9"/>
      <c r="K347" s="9"/>
      <c r="L347" s="9"/>
      <c r="M347" s="9"/>
    </row>
    <row r="348" spans="1:13" x14ac:dyDescent="0.55000000000000004">
      <c r="A348" s="4" t="s">
        <v>1517</v>
      </c>
      <c r="B348" s="60">
        <v>-0.36849999999999999</v>
      </c>
      <c r="C348" s="60">
        <v>-2.5374000000000001E-2</v>
      </c>
      <c r="D348" s="60">
        <v>-0.299738</v>
      </c>
      <c r="E348" s="4"/>
      <c r="F348" s="75">
        <v>44678.510018287037</v>
      </c>
      <c r="G348" s="4"/>
      <c r="H348" s="9"/>
      <c r="I348" s="9"/>
      <c r="J348" s="9"/>
      <c r="K348" s="9"/>
      <c r="L348" s="9"/>
      <c r="M348" s="9"/>
    </row>
    <row r="349" spans="1:13" x14ac:dyDescent="0.55000000000000004">
      <c r="A349" s="4" t="s">
        <v>1518</v>
      </c>
      <c r="B349" s="60">
        <v>-0.36868699999999999</v>
      </c>
      <c r="C349" s="60">
        <v>-2.5368000000000002E-2</v>
      </c>
      <c r="D349" s="60">
        <v>0.299404</v>
      </c>
      <c r="E349" s="4"/>
      <c r="F349" s="75">
        <v>44678.510018287037</v>
      </c>
      <c r="G349" s="4"/>
      <c r="H349" s="9"/>
      <c r="I349" s="9"/>
      <c r="J349" s="9"/>
      <c r="K349" s="9"/>
      <c r="L349" s="9"/>
      <c r="M349" s="9"/>
    </row>
    <row r="350" spans="1:13" x14ac:dyDescent="0.55000000000000004">
      <c r="A350" s="4" t="s">
        <v>1519</v>
      </c>
      <c r="B350" s="60">
        <v>-0.162936</v>
      </c>
      <c r="C350" s="60">
        <v>-0.28531200000000001</v>
      </c>
      <c r="D350" s="60">
        <v>0.37967800000000002</v>
      </c>
      <c r="E350" s="4"/>
      <c r="F350" s="75">
        <v>44678.510018287037</v>
      </c>
      <c r="G350" s="4"/>
      <c r="H350" s="9"/>
      <c r="I350" s="9"/>
      <c r="J350" s="9"/>
      <c r="K350" s="9"/>
      <c r="L350" s="9"/>
      <c r="M350" s="9"/>
    </row>
    <row r="351" spans="1:13" x14ac:dyDescent="0.55000000000000004">
      <c r="A351" s="4" t="s">
        <v>1520</v>
      </c>
      <c r="B351" s="60">
        <v>0.18681400000000001</v>
      </c>
      <c r="C351" s="60">
        <v>0.28462700000000002</v>
      </c>
      <c r="D351" s="60">
        <v>0.37954399999999999</v>
      </c>
      <c r="E351" s="4"/>
      <c r="F351" s="75">
        <v>44678.510018287037</v>
      </c>
      <c r="G351" s="4"/>
      <c r="H351" s="9"/>
      <c r="I351" s="9"/>
      <c r="J351" s="9"/>
      <c r="K351" s="9"/>
      <c r="L351" s="9"/>
      <c r="M351" s="9"/>
    </row>
    <row r="352" spans="1:13" x14ac:dyDescent="0.55000000000000004">
      <c r="A352" s="4" t="s">
        <v>1512</v>
      </c>
      <c r="B352" s="60">
        <v>0</v>
      </c>
      <c r="C352" s="60">
        <v>0</v>
      </c>
      <c r="D352" s="60">
        <v>0</v>
      </c>
      <c r="E352" s="4"/>
      <c r="F352" s="75">
        <v>44678.510018287037</v>
      </c>
      <c r="G352" s="4"/>
      <c r="H352" s="9"/>
      <c r="I352" s="9"/>
      <c r="J352" s="9"/>
      <c r="K352" s="9"/>
      <c r="L352" s="9"/>
      <c r="M352" s="9"/>
    </row>
    <row r="353" spans="1:13" x14ac:dyDescent="0.55000000000000004">
      <c r="A353" s="4" t="s">
        <v>1531</v>
      </c>
      <c r="B353" s="60">
        <v>-3.2179999999999999E-3</v>
      </c>
      <c r="C353" s="60">
        <v>0</v>
      </c>
      <c r="D353" s="60">
        <v>0</v>
      </c>
      <c r="E353" s="4"/>
      <c r="F353" s="75">
        <v>44678.510066782408</v>
      </c>
      <c r="G353" s="4"/>
      <c r="H353" s="9">
        <v>240.643</v>
      </c>
      <c r="I353" s="9">
        <v>399.98099999999999</v>
      </c>
      <c r="J353" s="9">
        <f>H353-240.614</f>
        <v>2.8999999999996362E-2</v>
      </c>
      <c r="K353" s="9">
        <f>I353-400</f>
        <v>-1.9000000000005457E-2</v>
      </c>
      <c r="L353" s="9"/>
      <c r="M353" s="9"/>
    </row>
    <row r="354" spans="1:13" x14ac:dyDescent="0.55000000000000004">
      <c r="A354" s="4" t="s">
        <v>1533</v>
      </c>
      <c r="B354" s="60">
        <v>-0.163275</v>
      </c>
      <c r="C354" s="60">
        <v>0.330681</v>
      </c>
      <c r="D354" s="60">
        <v>-0.29989700000000002</v>
      </c>
      <c r="E354" s="4"/>
      <c r="F354" s="75">
        <v>44678.510066782408</v>
      </c>
      <c r="G354" s="4"/>
      <c r="H354" s="9"/>
      <c r="I354" s="9"/>
      <c r="J354" s="9"/>
      <c r="K354" s="9"/>
      <c r="L354" s="9"/>
      <c r="M354" s="9"/>
    </row>
    <row r="355" spans="1:13" x14ac:dyDescent="0.55000000000000004">
      <c r="A355" s="4" t="s">
        <v>1534</v>
      </c>
      <c r="B355" s="60">
        <v>-0.163327</v>
      </c>
      <c r="C355" s="60">
        <v>0.33057999999999998</v>
      </c>
      <c r="D355" s="60">
        <v>0.30026000000000003</v>
      </c>
      <c r="E355" s="4"/>
      <c r="F355" s="75">
        <v>44678.510066782408</v>
      </c>
      <c r="G355" s="4"/>
      <c r="H355" s="9"/>
      <c r="I355" s="9"/>
      <c r="J355" s="9"/>
      <c r="K355" s="9"/>
      <c r="L355" s="9"/>
      <c r="M355" s="9"/>
    </row>
    <row r="356" spans="1:13" x14ac:dyDescent="0.55000000000000004">
      <c r="A356" s="4" t="s">
        <v>1535</v>
      </c>
      <c r="B356" s="60">
        <v>0.187448</v>
      </c>
      <c r="C356" s="60">
        <v>0.330538</v>
      </c>
      <c r="D356" s="60">
        <v>-0.29942600000000003</v>
      </c>
      <c r="E356" s="4"/>
      <c r="F356" s="75">
        <v>44678.510066782408</v>
      </c>
      <c r="G356" s="4"/>
      <c r="H356" s="9"/>
      <c r="I356" s="9"/>
      <c r="J356" s="9"/>
      <c r="K356" s="9"/>
      <c r="L356" s="9"/>
      <c r="M356" s="9"/>
    </row>
    <row r="357" spans="1:13" x14ac:dyDescent="0.55000000000000004">
      <c r="A357" s="4" t="s">
        <v>1536</v>
      </c>
      <c r="B357" s="60">
        <v>0.18704699999999999</v>
      </c>
      <c r="C357" s="60">
        <v>0.33066000000000001</v>
      </c>
      <c r="D357" s="60">
        <v>0.30046600000000001</v>
      </c>
      <c r="E357" s="4"/>
      <c r="F357" s="75">
        <v>44678.510066782408</v>
      </c>
      <c r="G357" s="4"/>
      <c r="H357" s="9"/>
      <c r="I357" s="9"/>
      <c r="J357" s="9"/>
      <c r="K357" s="9"/>
      <c r="L357" s="9"/>
      <c r="M357" s="9"/>
    </row>
    <row r="358" spans="1:13" x14ac:dyDescent="0.55000000000000004">
      <c r="A358" s="4" t="s">
        <v>1537</v>
      </c>
      <c r="B358" s="60">
        <v>-0.36862499999999998</v>
      </c>
      <c r="C358" s="60">
        <v>-2.4472000000000001E-2</v>
      </c>
      <c r="D358" s="60">
        <v>-0.30025200000000002</v>
      </c>
      <c r="E358" s="4"/>
      <c r="F358" s="75">
        <v>44678.510066782408</v>
      </c>
      <c r="G358" s="4"/>
      <c r="H358" s="9"/>
      <c r="I358" s="9"/>
      <c r="J358" s="9"/>
      <c r="K358" s="9"/>
      <c r="L358" s="9"/>
      <c r="M358" s="9"/>
    </row>
    <row r="359" spans="1:13" x14ac:dyDescent="0.55000000000000004">
      <c r="A359" s="4" t="s">
        <v>1538</v>
      </c>
      <c r="B359" s="60">
        <v>-0.36850300000000002</v>
      </c>
      <c r="C359" s="60">
        <v>-2.4923000000000001E-2</v>
      </c>
      <c r="D359" s="60">
        <v>0.30030099999999998</v>
      </c>
      <c r="E359" s="4"/>
      <c r="F359" s="75">
        <v>44678.510066782408</v>
      </c>
      <c r="G359" s="4"/>
      <c r="H359" s="9"/>
      <c r="I359" s="9"/>
      <c r="J359" s="9"/>
      <c r="K359" s="9"/>
      <c r="L359" s="9"/>
      <c r="M359" s="9"/>
    </row>
    <row r="360" spans="1:13" x14ac:dyDescent="0.55000000000000004">
      <c r="A360" s="4" t="s">
        <v>1539</v>
      </c>
      <c r="B360" s="60">
        <v>-0.16320599999999999</v>
      </c>
      <c r="C360" s="60">
        <v>-0.28511999999999998</v>
      </c>
      <c r="D360" s="60">
        <v>0.37969999999999998</v>
      </c>
      <c r="E360" s="4"/>
      <c r="F360" s="75">
        <v>44678.510066782408</v>
      </c>
      <c r="G360" s="4"/>
      <c r="H360" s="9"/>
      <c r="I360" s="9"/>
      <c r="J360" s="9"/>
      <c r="K360" s="9"/>
      <c r="L360" s="9"/>
      <c r="M360" s="9"/>
    </row>
    <row r="361" spans="1:13" x14ac:dyDescent="0.55000000000000004">
      <c r="A361" s="4" t="s">
        <v>1540</v>
      </c>
      <c r="B361" s="60">
        <v>0.186976</v>
      </c>
      <c r="C361" s="60">
        <v>0.284715</v>
      </c>
      <c r="D361" s="60">
        <v>0.37976900000000002</v>
      </c>
      <c r="E361" s="4"/>
      <c r="F361" s="75">
        <v>44678.510066782408</v>
      </c>
      <c r="G361" s="4"/>
      <c r="H361" s="9"/>
      <c r="I361" s="9"/>
      <c r="J361" s="9"/>
      <c r="K361" s="9"/>
      <c r="L361" s="9"/>
      <c r="M361" s="9"/>
    </row>
    <row r="362" spans="1:13" x14ac:dyDescent="0.55000000000000004">
      <c r="A362" s="4" t="s">
        <v>1532</v>
      </c>
      <c r="B362" s="60">
        <v>0</v>
      </c>
      <c r="C362" s="60">
        <v>0</v>
      </c>
      <c r="D362" s="60">
        <v>0</v>
      </c>
      <c r="E362" s="4"/>
      <c r="F362" s="75">
        <v>44678.510066782408</v>
      </c>
      <c r="G362" s="4"/>
      <c r="H362" s="9"/>
      <c r="I362" s="9"/>
      <c r="J362" s="9"/>
      <c r="K362" s="9"/>
      <c r="L362" s="9"/>
      <c r="M362" s="9"/>
    </row>
    <row r="363" spans="1:13" x14ac:dyDescent="0.55000000000000004">
      <c r="A363" s="4" t="s">
        <v>1384</v>
      </c>
      <c r="B363" s="60">
        <v>-3.2179999999999999E-3</v>
      </c>
      <c r="C363" s="60">
        <v>0</v>
      </c>
      <c r="D363" s="60">
        <v>0</v>
      </c>
      <c r="E363" s="4"/>
      <c r="F363" s="75">
        <v>44678.510114930556</v>
      </c>
      <c r="G363" s="4"/>
      <c r="H363" s="9">
        <v>240.61699999999999</v>
      </c>
      <c r="I363" s="9">
        <v>400.029</v>
      </c>
      <c r="J363" s="9">
        <f>H363-240.614</f>
        <v>2.9999999999859028E-3</v>
      </c>
      <c r="K363" s="9">
        <f>I363-400</f>
        <v>2.8999999999996362E-2</v>
      </c>
      <c r="L363" s="9"/>
      <c r="M363" s="9"/>
    </row>
    <row r="364" spans="1:13" x14ac:dyDescent="0.55000000000000004">
      <c r="A364" s="4" t="s">
        <v>1386</v>
      </c>
      <c r="B364" s="60">
        <v>-0.162491</v>
      </c>
      <c r="C364" s="60">
        <v>0.33069300000000001</v>
      </c>
      <c r="D364" s="60">
        <v>-0.29975600000000002</v>
      </c>
      <c r="E364" s="4"/>
      <c r="F364" s="75">
        <v>44678.510114930556</v>
      </c>
      <c r="G364" s="4"/>
      <c r="H364" s="9"/>
      <c r="I364" s="9"/>
      <c r="J364" s="9"/>
      <c r="K364" s="9"/>
      <c r="L364" s="9"/>
      <c r="M364" s="9"/>
    </row>
    <row r="365" spans="1:13" x14ac:dyDescent="0.55000000000000004">
      <c r="A365" s="4" t="s">
        <v>1387</v>
      </c>
      <c r="B365" s="60">
        <v>-0.163244</v>
      </c>
      <c r="C365" s="60">
        <v>0.330955</v>
      </c>
      <c r="D365" s="60">
        <v>0.30017700000000003</v>
      </c>
      <c r="E365" s="4"/>
      <c r="F365" s="75">
        <v>44678.510114930556</v>
      </c>
      <c r="G365" s="4"/>
      <c r="H365" s="9"/>
      <c r="I365" s="9"/>
      <c r="J365" s="9"/>
      <c r="K365" s="9"/>
      <c r="L365" s="9"/>
      <c r="M365" s="9"/>
    </row>
    <row r="366" spans="1:13" x14ac:dyDescent="0.55000000000000004">
      <c r="A366" s="4" t="s">
        <v>1388</v>
      </c>
      <c r="B366" s="60">
        <v>0.18693100000000001</v>
      </c>
      <c r="C366" s="60">
        <v>0.33057700000000001</v>
      </c>
      <c r="D366" s="60">
        <v>-0.29948900000000001</v>
      </c>
      <c r="E366" s="4"/>
      <c r="F366" s="75">
        <v>44678.510114930556</v>
      </c>
      <c r="G366" s="4"/>
      <c r="H366" s="9"/>
      <c r="I366" s="9"/>
      <c r="J366" s="9"/>
      <c r="K366" s="9"/>
      <c r="L366" s="9"/>
      <c r="M366" s="9"/>
    </row>
    <row r="367" spans="1:13" x14ac:dyDescent="0.55000000000000004">
      <c r="A367" s="4" t="s">
        <v>1389</v>
      </c>
      <c r="B367" s="60">
        <v>0.18722900000000001</v>
      </c>
      <c r="C367" s="60">
        <v>0.33061000000000001</v>
      </c>
      <c r="D367" s="60">
        <v>0.300543</v>
      </c>
      <c r="E367" s="4"/>
      <c r="F367" s="75">
        <v>44678.510114930556</v>
      </c>
      <c r="G367" s="4"/>
      <c r="H367" s="9"/>
      <c r="I367" s="9"/>
      <c r="J367" s="9"/>
      <c r="K367" s="9"/>
      <c r="L367" s="9"/>
      <c r="M367" s="9"/>
    </row>
    <row r="368" spans="1:13" x14ac:dyDescent="0.55000000000000004">
      <c r="A368" s="4" t="s">
        <v>6676</v>
      </c>
      <c r="B368" s="60">
        <v>-0.36863600000000002</v>
      </c>
      <c r="C368" s="60">
        <v>-2.5186E-2</v>
      </c>
      <c r="D368" s="60">
        <v>-0.30010700000000001</v>
      </c>
      <c r="E368" s="4"/>
      <c r="F368" s="75">
        <v>44678.510114930556</v>
      </c>
      <c r="G368" s="4"/>
      <c r="H368" s="9"/>
      <c r="I368" s="9"/>
      <c r="J368" s="9"/>
      <c r="K368" s="9"/>
      <c r="L368" s="9"/>
      <c r="M368" s="9"/>
    </row>
    <row r="369" spans="1:13" x14ac:dyDescent="0.55000000000000004">
      <c r="A369" s="4" t="s">
        <v>1390</v>
      </c>
      <c r="B369" s="60">
        <v>-0.36873</v>
      </c>
      <c r="C369" s="60">
        <v>-2.5170999999999999E-2</v>
      </c>
      <c r="D369" s="60">
        <v>0.30013600000000001</v>
      </c>
      <c r="E369" s="4"/>
      <c r="F369" s="75">
        <v>44678.510114930556</v>
      </c>
      <c r="G369" s="4"/>
      <c r="H369" s="9"/>
      <c r="I369" s="9"/>
      <c r="J369" s="9"/>
      <c r="K369" s="9"/>
      <c r="L369" s="9"/>
      <c r="M369" s="9"/>
    </row>
    <row r="370" spans="1:13" x14ac:dyDescent="0.55000000000000004">
      <c r="A370" s="4" t="s">
        <v>1391</v>
      </c>
      <c r="B370" s="60">
        <v>-0.162999</v>
      </c>
      <c r="C370" s="60">
        <v>-0.28525499999999998</v>
      </c>
      <c r="D370" s="60">
        <v>0.37974200000000002</v>
      </c>
      <c r="E370" s="4"/>
      <c r="F370" s="75">
        <v>44678.510114930556</v>
      </c>
      <c r="G370" s="4"/>
      <c r="H370" s="9"/>
      <c r="I370" s="9"/>
      <c r="J370" s="9"/>
      <c r="K370" s="9"/>
      <c r="L370" s="9"/>
      <c r="M370" s="9"/>
    </row>
    <row r="371" spans="1:13" x14ac:dyDescent="0.55000000000000004">
      <c r="A371" s="4" t="s">
        <v>1392</v>
      </c>
      <c r="B371" s="60">
        <v>0.18706600000000001</v>
      </c>
      <c r="C371" s="60">
        <v>0.28449600000000003</v>
      </c>
      <c r="D371" s="60">
        <v>0.37959900000000002</v>
      </c>
      <c r="E371" s="4"/>
      <c r="F371" s="75">
        <v>44678.510114930556</v>
      </c>
      <c r="G371" s="4"/>
      <c r="H371" s="9"/>
      <c r="I371" s="9"/>
      <c r="J371" s="9"/>
      <c r="K371" s="9"/>
      <c r="L371" s="9"/>
      <c r="M371" s="9"/>
    </row>
    <row r="372" spans="1:13" x14ac:dyDescent="0.55000000000000004">
      <c r="A372" s="4" t="s">
        <v>1385</v>
      </c>
      <c r="B372" s="60">
        <v>0</v>
      </c>
      <c r="C372" s="60">
        <v>0</v>
      </c>
      <c r="D372" s="60">
        <v>0</v>
      </c>
      <c r="E372" s="4"/>
      <c r="F372" s="75">
        <v>44678.510114930556</v>
      </c>
      <c r="G372" s="4"/>
      <c r="H372" s="9"/>
      <c r="I372" s="9"/>
      <c r="J372" s="9"/>
      <c r="K372" s="9"/>
      <c r="L372" s="9"/>
      <c r="M372" s="9"/>
    </row>
    <row r="373" spans="1:13" x14ac:dyDescent="0.55000000000000004">
      <c r="A373" s="4" t="s">
        <v>2860</v>
      </c>
      <c r="B373" s="60">
        <v>-3.2179999999999999E-3</v>
      </c>
      <c r="C373" s="60">
        <v>0</v>
      </c>
      <c r="D373" s="60">
        <v>0</v>
      </c>
      <c r="E373" s="4"/>
      <c r="F373" s="75">
        <v>44678.510164004627</v>
      </c>
      <c r="G373" s="4"/>
      <c r="H373" s="9">
        <v>240.648</v>
      </c>
      <c r="I373" s="9">
        <v>400.072</v>
      </c>
      <c r="J373" s="9">
        <f>H373-240.614</f>
        <v>3.3999999999991815E-2</v>
      </c>
      <c r="K373" s="9">
        <f>I373-400</f>
        <v>7.2000000000002728E-2</v>
      </c>
      <c r="L373" s="9"/>
      <c r="M373" s="9"/>
    </row>
    <row r="374" spans="1:13" x14ac:dyDescent="0.55000000000000004">
      <c r="A374" s="4" t="s">
        <v>2862</v>
      </c>
      <c r="B374" s="60">
        <v>-0.163025</v>
      </c>
      <c r="C374" s="60">
        <v>0.330563</v>
      </c>
      <c r="D374" s="60">
        <v>-0.29971900000000001</v>
      </c>
      <c r="E374" s="4"/>
      <c r="F374" s="75">
        <v>44678.510164004627</v>
      </c>
      <c r="G374" s="4"/>
      <c r="H374" s="9"/>
      <c r="I374" s="9"/>
      <c r="J374" s="9"/>
      <c r="K374" s="9"/>
      <c r="L374" s="9"/>
      <c r="M374" s="9"/>
    </row>
    <row r="375" spans="1:13" x14ac:dyDescent="0.55000000000000004">
      <c r="A375" s="4" t="s">
        <v>2863</v>
      </c>
      <c r="B375" s="60">
        <v>-0.16283700000000001</v>
      </c>
      <c r="C375" s="60">
        <v>0.33062000000000002</v>
      </c>
      <c r="D375" s="60">
        <v>0.299537</v>
      </c>
      <c r="E375" s="4"/>
      <c r="F375" s="75">
        <v>44678.510164004627</v>
      </c>
      <c r="G375" s="4"/>
      <c r="H375" s="9"/>
      <c r="I375" s="9"/>
      <c r="J375" s="9"/>
      <c r="K375" s="9"/>
      <c r="L375" s="9"/>
      <c r="M375" s="9"/>
    </row>
    <row r="376" spans="1:13" x14ac:dyDescent="0.55000000000000004">
      <c r="A376" s="4" t="s">
        <v>2864</v>
      </c>
      <c r="B376" s="60">
        <v>0.18753500000000001</v>
      </c>
      <c r="C376" s="60">
        <v>0.33053300000000002</v>
      </c>
      <c r="D376" s="60">
        <v>-0.29975000000000002</v>
      </c>
      <c r="E376" s="4"/>
      <c r="F376" s="75">
        <v>44678.510164004627</v>
      </c>
      <c r="G376" s="4"/>
      <c r="H376" s="9"/>
      <c r="I376" s="9"/>
      <c r="J376" s="9"/>
      <c r="K376" s="9"/>
      <c r="L376" s="9"/>
      <c r="M376" s="9"/>
    </row>
    <row r="377" spans="1:13" x14ac:dyDescent="0.55000000000000004">
      <c r="A377" s="4" t="s">
        <v>2865</v>
      </c>
      <c r="B377" s="60">
        <v>0.18724099999999999</v>
      </c>
      <c r="C377" s="60">
        <v>0.33052500000000001</v>
      </c>
      <c r="D377" s="60">
        <v>0.30052499999999999</v>
      </c>
      <c r="E377" s="4"/>
      <c r="F377" s="75">
        <v>44678.510164004627</v>
      </c>
      <c r="G377" s="4"/>
      <c r="H377" s="9"/>
      <c r="I377" s="9"/>
      <c r="J377" s="9"/>
      <c r="K377" s="9"/>
      <c r="L377" s="9"/>
      <c r="M377" s="9"/>
    </row>
    <row r="378" spans="1:13" x14ac:dyDescent="0.55000000000000004">
      <c r="A378" s="4" t="s">
        <v>2866</v>
      </c>
      <c r="B378" s="60">
        <v>-0.36847000000000002</v>
      </c>
      <c r="C378" s="60">
        <v>-2.4656999999999998E-2</v>
      </c>
      <c r="D378" s="60">
        <v>-0.30021100000000001</v>
      </c>
      <c r="E378" s="4"/>
      <c r="F378" s="75">
        <v>44678.510164004627</v>
      </c>
      <c r="G378" s="4"/>
      <c r="H378" s="9"/>
      <c r="I378" s="9"/>
      <c r="J378" s="9"/>
      <c r="K378" s="9"/>
      <c r="L378" s="9"/>
      <c r="M378" s="9"/>
    </row>
    <row r="379" spans="1:13" x14ac:dyDescent="0.55000000000000004">
      <c r="A379" s="4" t="s">
        <v>2867</v>
      </c>
      <c r="B379" s="60">
        <v>-0.36859599999999998</v>
      </c>
      <c r="C379" s="60">
        <v>-2.5236999999999999E-2</v>
      </c>
      <c r="D379" s="60">
        <v>0.299846</v>
      </c>
      <c r="E379" s="4"/>
      <c r="F379" s="75">
        <v>44678.510164004627</v>
      </c>
      <c r="G379" s="4"/>
      <c r="H379" s="9"/>
      <c r="I379" s="9"/>
      <c r="J379" s="9"/>
      <c r="K379" s="9"/>
      <c r="L379" s="9"/>
      <c r="M379" s="9"/>
    </row>
    <row r="380" spans="1:13" x14ac:dyDescent="0.55000000000000004">
      <c r="A380" s="4" t="s">
        <v>2868</v>
      </c>
      <c r="B380" s="60">
        <v>-0.16258500000000001</v>
      </c>
      <c r="C380" s="60">
        <v>-0.28526200000000002</v>
      </c>
      <c r="D380" s="60">
        <v>0.37966699999999998</v>
      </c>
      <c r="E380" s="4"/>
      <c r="F380" s="75">
        <v>44678.510164004627</v>
      </c>
      <c r="G380" s="4"/>
      <c r="H380" s="9"/>
      <c r="I380" s="9"/>
      <c r="J380" s="9"/>
      <c r="K380" s="9"/>
      <c r="L380" s="9"/>
      <c r="M380" s="9"/>
    </row>
    <row r="381" spans="1:13" x14ac:dyDescent="0.55000000000000004">
      <c r="A381" s="4" t="s">
        <v>2869</v>
      </c>
      <c r="B381" s="60">
        <v>0.18715899999999999</v>
      </c>
      <c r="C381" s="60">
        <v>0.28460999999999997</v>
      </c>
      <c r="D381" s="60">
        <v>0.379689</v>
      </c>
      <c r="E381" s="4"/>
      <c r="F381" s="75">
        <v>44678.510164004627</v>
      </c>
      <c r="G381" s="4"/>
      <c r="H381" s="9"/>
      <c r="I381" s="9"/>
      <c r="J381" s="9"/>
      <c r="K381" s="9"/>
      <c r="L381" s="9"/>
      <c r="M381" s="9"/>
    </row>
    <row r="382" spans="1:13" x14ac:dyDescent="0.55000000000000004">
      <c r="A382" s="4" t="s">
        <v>2861</v>
      </c>
      <c r="B382" s="60">
        <v>0</v>
      </c>
      <c r="C382" s="60">
        <v>0</v>
      </c>
      <c r="D382" s="60">
        <v>0</v>
      </c>
      <c r="E382" s="4"/>
      <c r="F382" s="75">
        <v>44678.510164004627</v>
      </c>
      <c r="G382" s="4"/>
      <c r="H382" s="9"/>
      <c r="I382" s="9"/>
      <c r="J382" s="9"/>
      <c r="K382" s="9"/>
      <c r="L382" s="9"/>
      <c r="M382" s="9"/>
    </row>
    <row r="383" spans="1:13" x14ac:dyDescent="0.55000000000000004">
      <c r="A383" s="4" t="s">
        <v>1491</v>
      </c>
      <c r="B383" s="60">
        <v>-3.2179999999999999E-3</v>
      </c>
      <c r="C383" s="60">
        <v>0</v>
      </c>
      <c r="D383" s="60">
        <v>0</v>
      </c>
      <c r="E383" s="4"/>
      <c r="F383" s="75">
        <v>44678.510213078705</v>
      </c>
      <c r="G383" s="4"/>
      <c r="H383" s="9">
        <v>240.62299999999999</v>
      </c>
      <c r="I383" s="9">
        <v>399.97800000000001</v>
      </c>
      <c r="J383" s="9">
        <f>H383-240.614</f>
        <v>8.9999999999861302E-3</v>
      </c>
      <c r="K383" s="9">
        <f>I383-400</f>
        <v>-2.199999999999136E-2</v>
      </c>
      <c r="L383" s="9"/>
      <c r="M383" s="9"/>
    </row>
    <row r="384" spans="1:13" x14ac:dyDescent="0.55000000000000004">
      <c r="A384" s="4" t="s">
        <v>1493</v>
      </c>
      <c r="B384" s="60">
        <v>-0.16267100000000001</v>
      </c>
      <c r="C384" s="60">
        <v>0.33059699999999997</v>
      </c>
      <c r="D384" s="60">
        <v>-0.29960100000000001</v>
      </c>
      <c r="E384" s="4"/>
      <c r="F384" s="75">
        <v>44678.510213078705</v>
      </c>
      <c r="G384" s="4"/>
      <c r="H384" s="9"/>
      <c r="I384" s="9"/>
      <c r="J384" s="9"/>
      <c r="K384" s="9"/>
      <c r="L384" s="9"/>
      <c r="M384" s="9"/>
    </row>
    <row r="385" spans="1:13" x14ac:dyDescent="0.55000000000000004">
      <c r="A385" s="4" t="s">
        <v>1494</v>
      </c>
      <c r="B385" s="60">
        <v>-0.162491</v>
      </c>
      <c r="C385" s="60">
        <v>0.33063399999999998</v>
      </c>
      <c r="D385" s="60">
        <v>0.300203</v>
      </c>
      <c r="E385" s="4"/>
      <c r="F385" s="75">
        <v>44678.510213078705</v>
      </c>
      <c r="G385" s="4"/>
      <c r="H385" s="9"/>
      <c r="I385" s="9"/>
      <c r="J385" s="9"/>
      <c r="K385" s="9"/>
      <c r="L385" s="9"/>
      <c r="M385" s="9"/>
    </row>
    <row r="386" spans="1:13" x14ac:dyDescent="0.55000000000000004">
      <c r="A386" s="4" t="s">
        <v>1495</v>
      </c>
      <c r="B386" s="60">
        <v>0.187054</v>
      </c>
      <c r="C386" s="60">
        <v>0.33067400000000002</v>
      </c>
      <c r="D386" s="60">
        <v>-0.30026799999999998</v>
      </c>
      <c r="E386" s="4"/>
      <c r="F386" s="75">
        <v>44678.510213078705</v>
      </c>
      <c r="G386" s="4"/>
      <c r="H386" s="9"/>
      <c r="I386" s="9"/>
      <c r="J386" s="9"/>
      <c r="K386" s="9"/>
      <c r="L386" s="9"/>
      <c r="M386" s="9"/>
    </row>
    <row r="387" spans="1:13" x14ac:dyDescent="0.55000000000000004">
      <c r="A387" s="4" t="s">
        <v>1496</v>
      </c>
      <c r="B387" s="60">
        <v>0.187168</v>
      </c>
      <c r="C387" s="60">
        <v>0.33064700000000002</v>
      </c>
      <c r="D387" s="60">
        <v>0.30050100000000002</v>
      </c>
      <c r="E387" s="4"/>
      <c r="F387" s="75">
        <v>44678.510213078705</v>
      </c>
      <c r="G387" s="4"/>
      <c r="H387" s="9"/>
      <c r="I387" s="9"/>
      <c r="J387" s="9"/>
      <c r="K387" s="9"/>
      <c r="L387" s="9"/>
      <c r="M387" s="9"/>
    </row>
    <row r="388" spans="1:13" x14ac:dyDescent="0.55000000000000004">
      <c r="A388" s="4" t="s">
        <v>1497</v>
      </c>
      <c r="B388" s="60">
        <v>-0.36853599999999997</v>
      </c>
      <c r="C388" s="60">
        <v>-2.5305999999999999E-2</v>
      </c>
      <c r="D388" s="60">
        <v>-0.30017100000000002</v>
      </c>
      <c r="E388" s="4"/>
      <c r="F388" s="75">
        <v>44678.510213078705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1498</v>
      </c>
      <c r="B389" s="60">
        <v>-0.368616</v>
      </c>
      <c r="C389" s="60">
        <v>-2.5316000000000002E-2</v>
      </c>
      <c r="D389" s="60">
        <v>0.29980600000000002</v>
      </c>
      <c r="E389" s="4"/>
      <c r="F389" s="75">
        <v>44678.510213078705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1499</v>
      </c>
      <c r="B390" s="60">
        <v>-0.16293299999999999</v>
      </c>
      <c r="C390" s="60">
        <v>-0.28542000000000001</v>
      </c>
      <c r="D390" s="60">
        <v>0.37959599999999999</v>
      </c>
      <c r="E390" s="4"/>
      <c r="F390" s="75">
        <v>44678.510213078705</v>
      </c>
      <c r="G390" s="4"/>
      <c r="H390" s="9"/>
      <c r="I390" s="9"/>
      <c r="J390" s="9"/>
      <c r="K390" s="9"/>
      <c r="L390" s="9"/>
      <c r="M390" s="9"/>
    </row>
    <row r="391" spans="1:13" x14ac:dyDescent="0.55000000000000004">
      <c r="A391" s="4" t="s">
        <v>1500</v>
      </c>
      <c r="B391" s="60">
        <v>0.18726899999999999</v>
      </c>
      <c r="C391" s="60">
        <v>0.28454000000000002</v>
      </c>
      <c r="D391" s="60">
        <v>0.37969199999999997</v>
      </c>
      <c r="E391" s="4"/>
      <c r="F391" s="75">
        <v>44678.510213078705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1492</v>
      </c>
      <c r="B392" s="60">
        <v>0</v>
      </c>
      <c r="C392" s="60">
        <v>0</v>
      </c>
      <c r="D392" s="60">
        <v>0</v>
      </c>
      <c r="E392" s="4"/>
      <c r="F392" s="75">
        <v>44678.510213078705</v>
      </c>
      <c r="G392" s="4"/>
      <c r="H392" s="9"/>
      <c r="I392" s="9"/>
      <c r="J392" s="9"/>
      <c r="K392" s="9"/>
      <c r="L392" s="9"/>
      <c r="M392" s="9"/>
    </row>
    <row r="393" spans="1:13" x14ac:dyDescent="0.55000000000000004">
      <c r="A393" s="4" t="s">
        <v>5149</v>
      </c>
      <c r="B393" s="60">
        <v>-3.2179999999999999E-3</v>
      </c>
      <c r="C393" s="60">
        <v>0</v>
      </c>
      <c r="D393" s="60">
        <v>0</v>
      </c>
      <c r="E393" s="4"/>
      <c r="F393" s="75">
        <v>44678.510243287034</v>
      </c>
      <c r="G393" s="4"/>
      <c r="H393" s="9">
        <v>240.601</v>
      </c>
      <c r="I393" s="9">
        <v>399.99700000000001</v>
      </c>
      <c r="J393" s="9">
        <f>H393-240.614</f>
        <v>-1.300000000000523E-2</v>
      </c>
      <c r="K393" s="9">
        <f>I393-400</f>
        <v>-2.9999999999859028E-3</v>
      </c>
      <c r="L393" s="9"/>
      <c r="M393" s="9"/>
    </row>
    <row r="394" spans="1:13" x14ac:dyDescent="0.55000000000000004">
      <c r="A394" s="4" t="s">
        <v>5150</v>
      </c>
      <c r="B394" s="60">
        <v>-0.16280600000000001</v>
      </c>
      <c r="C394" s="60">
        <v>0.330598</v>
      </c>
      <c r="D394" s="60">
        <v>-0.30038799999999999</v>
      </c>
      <c r="E394" s="4"/>
      <c r="F394" s="75">
        <v>44678.510243287034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5151</v>
      </c>
      <c r="B395" s="60">
        <v>-0.16300400000000001</v>
      </c>
      <c r="C395" s="60">
        <v>0.33054</v>
      </c>
      <c r="D395" s="60">
        <v>0.30044399999999999</v>
      </c>
      <c r="E395" s="4"/>
      <c r="F395" s="75">
        <v>44678.510243287034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5152</v>
      </c>
      <c r="B396" s="60">
        <v>0.18731999999999999</v>
      </c>
      <c r="C396" s="60">
        <v>0.33067000000000002</v>
      </c>
      <c r="D396" s="60">
        <v>-0.29953600000000002</v>
      </c>
      <c r="E396" s="4"/>
      <c r="F396" s="75">
        <v>44678.510243287034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5153</v>
      </c>
      <c r="B397" s="60">
        <v>0.18754299999999999</v>
      </c>
      <c r="C397" s="60">
        <v>0.330704</v>
      </c>
      <c r="D397" s="60">
        <v>0.30005399999999999</v>
      </c>
      <c r="E397" s="4"/>
      <c r="F397" s="75">
        <v>44678.510243287034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5154</v>
      </c>
      <c r="B398" s="60">
        <v>-0.36901</v>
      </c>
      <c r="C398" s="60">
        <v>-2.5373E-2</v>
      </c>
      <c r="D398" s="60">
        <v>-0.29998399999999997</v>
      </c>
      <c r="E398" s="4"/>
      <c r="F398" s="75">
        <v>44678.510243287034</v>
      </c>
      <c r="G398" s="4"/>
      <c r="H398" s="9"/>
      <c r="I398" s="9"/>
      <c r="J398" s="9"/>
      <c r="K398" s="9"/>
      <c r="L398" s="9"/>
      <c r="M398" s="9"/>
    </row>
    <row r="399" spans="1:13" x14ac:dyDescent="0.55000000000000004">
      <c r="A399" s="4" t="s">
        <v>5155</v>
      </c>
      <c r="B399" s="60">
        <v>-0.36849300000000001</v>
      </c>
      <c r="C399" s="60">
        <v>-2.5288999999999999E-2</v>
      </c>
      <c r="D399" s="60">
        <v>0.30009999999999998</v>
      </c>
      <c r="E399" s="4"/>
      <c r="F399" s="75">
        <v>44678.510243287034</v>
      </c>
      <c r="G399" s="4"/>
      <c r="H399" s="9"/>
      <c r="I399" s="9"/>
      <c r="J399" s="9"/>
      <c r="K399" s="9"/>
      <c r="L399" s="9"/>
      <c r="M399" s="9"/>
    </row>
    <row r="400" spans="1:13" x14ac:dyDescent="0.55000000000000004">
      <c r="A400" s="4" t="s">
        <v>5156</v>
      </c>
      <c r="B400" s="60">
        <v>-0.16275300000000001</v>
      </c>
      <c r="C400" s="60">
        <v>-0.285389</v>
      </c>
      <c r="D400" s="60">
        <v>0.37952399999999997</v>
      </c>
      <c r="E400" s="4"/>
      <c r="F400" s="75">
        <v>44678.510243287034</v>
      </c>
      <c r="G400" s="4"/>
      <c r="H400" s="9"/>
      <c r="I400" s="9"/>
      <c r="J400" s="9"/>
      <c r="K400" s="9"/>
      <c r="L400" s="9"/>
      <c r="M400" s="9"/>
    </row>
    <row r="401" spans="1:13" x14ac:dyDescent="0.55000000000000004">
      <c r="A401" s="4" t="s">
        <v>5157</v>
      </c>
      <c r="B401" s="60">
        <v>0.18726799999999999</v>
      </c>
      <c r="C401" s="60">
        <v>0.28461799999999998</v>
      </c>
      <c r="D401" s="60">
        <v>0.37967099999999998</v>
      </c>
      <c r="E401" s="4"/>
      <c r="F401" s="75">
        <v>44678.510243287034</v>
      </c>
      <c r="G401" s="4"/>
      <c r="H401" s="9"/>
      <c r="I401" s="9"/>
      <c r="J401" s="9"/>
      <c r="K401" s="9"/>
      <c r="L401" s="9"/>
      <c r="M401" s="9"/>
    </row>
    <row r="402" spans="1:13" x14ac:dyDescent="0.55000000000000004">
      <c r="A402" s="4" t="s">
        <v>5158</v>
      </c>
      <c r="B402" s="60">
        <v>0</v>
      </c>
      <c r="C402" s="60">
        <v>0</v>
      </c>
      <c r="D402" s="60">
        <v>0</v>
      </c>
      <c r="E402" s="4"/>
      <c r="F402" s="75">
        <v>44678.510243287034</v>
      </c>
      <c r="G402" s="4"/>
      <c r="H402" s="9"/>
      <c r="I402" s="9"/>
      <c r="J402" s="9"/>
      <c r="K402" s="9"/>
      <c r="L402" s="9"/>
      <c r="M402" s="9"/>
    </row>
    <row r="403" spans="1:13" x14ac:dyDescent="0.55000000000000004">
      <c r="A403" s="4" t="s">
        <v>2512</v>
      </c>
      <c r="B403" s="60">
        <v>-3.2179999999999999E-3</v>
      </c>
      <c r="C403" s="60">
        <v>0</v>
      </c>
      <c r="D403" s="60">
        <v>0</v>
      </c>
      <c r="E403" s="4"/>
      <c r="F403" s="75">
        <v>44678.510292592589</v>
      </c>
      <c r="G403" s="4"/>
      <c r="H403" s="9">
        <v>240.61500000000001</v>
      </c>
      <c r="I403" s="9">
        <v>400.05</v>
      </c>
      <c r="J403" s="9">
        <f>H403-240.614</f>
        <v>1.0000000000047748E-3</v>
      </c>
      <c r="K403" s="9">
        <f>I403-400</f>
        <v>5.0000000000011369E-2</v>
      </c>
      <c r="L403" s="9"/>
      <c r="M403" s="9"/>
    </row>
    <row r="404" spans="1:13" x14ac:dyDescent="0.55000000000000004">
      <c r="A404" s="4" t="s">
        <v>2514</v>
      </c>
      <c r="B404" s="60">
        <v>-0.16268099999999999</v>
      </c>
      <c r="C404" s="60">
        <v>0.330515</v>
      </c>
      <c r="D404" s="60">
        <v>-0.29988100000000001</v>
      </c>
      <c r="E404" s="4"/>
      <c r="F404" s="75">
        <v>44678.510292592589</v>
      </c>
      <c r="G404" s="4"/>
      <c r="H404" s="9"/>
      <c r="I404" s="9"/>
      <c r="J404" s="9"/>
      <c r="K404" s="9"/>
      <c r="L404" s="9"/>
      <c r="M404" s="9"/>
    </row>
    <row r="405" spans="1:13" x14ac:dyDescent="0.55000000000000004">
      <c r="A405" s="4" t="s">
        <v>2515</v>
      </c>
      <c r="B405" s="60">
        <v>-0.162519</v>
      </c>
      <c r="C405" s="60">
        <v>0.33049800000000001</v>
      </c>
      <c r="D405" s="60">
        <v>0.30032999999999999</v>
      </c>
      <c r="E405" s="4"/>
      <c r="F405" s="75">
        <v>44678.510292592589</v>
      </c>
      <c r="G405" s="4"/>
      <c r="H405" s="9"/>
      <c r="I405" s="9"/>
      <c r="J405" s="9"/>
      <c r="K405" s="9"/>
      <c r="L405" s="9"/>
      <c r="M405" s="9"/>
    </row>
    <row r="406" spans="1:13" x14ac:dyDescent="0.55000000000000004">
      <c r="A406" s="4" t="s">
        <v>2516</v>
      </c>
      <c r="B406" s="60">
        <v>0.18763199999999999</v>
      </c>
      <c r="C406" s="60">
        <v>0.33052700000000002</v>
      </c>
      <c r="D406" s="60">
        <v>-0.30010199999999998</v>
      </c>
      <c r="E406" s="4"/>
      <c r="F406" s="75">
        <v>44678.510292592589</v>
      </c>
      <c r="G406" s="4"/>
      <c r="H406" s="9"/>
      <c r="I406" s="9"/>
      <c r="J406" s="9"/>
      <c r="K406" s="9"/>
      <c r="L406" s="9"/>
      <c r="M406" s="9"/>
    </row>
    <row r="407" spans="1:13" x14ac:dyDescent="0.55000000000000004">
      <c r="A407" s="4" t="s">
        <v>2517</v>
      </c>
      <c r="B407" s="60">
        <v>0.18695200000000001</v>
      </c>
      <c r="C407" s="60">
        <v>0.33065899999999998</v>
      </c>
      <c r="D407" s="60">
        <v>0.30018800000000001</v>
      </c>
      <c r="E407" s="4"/>
      <c r="F407" s="75">
        <v>44678.510292592589</v>
      </c>
      <c r="G407" s="4"/>
      <c r="H407" s="9"/>
      <c r="I407" s="9"/>
      <c r="J407" s="9"/>
      <c r="K407" s="9"/>
      <c r="L407" s="9"/>
      <c r="M407" s="9"/>
    </row>
    <row r="408" spans="1:13" x14ac:dyDescent="0.55000000000000004">
      <c r="A408" s="4" t="s">
        <v>2518</v>
      </c>
      <c r="B408" s="60">
        <v>-0.36841000000000002</v>
      </c>
      <c r="C408" s="60">
        <v>-2.5295000000000002E-2</v>
      </c>
      <c r="D408" s="60">
        <v>-0.30029099999999997</v>
      </c>
      <c r="E408" s="4"/>
      <c r="F408" s="75">
        <v>44678.510292592589</v>
      </c>
      <c r="G408" s="4"/>
      <c r="H408" s="9"/>
      <c r="I408" s="9"/>
      <c r="J408" s="9"/>
      <c r="K408" s="9"/>
      <c r="L408" s="9"/>
      <c r="M408" s="9"/>
    </row>
    <row r="409" spans="1:13" x14ac:dyDescent="0.55000000000000004">
      <c r="A409" s="4" t="s">
        <v>2519</v>
      </c>
      <c r="B409" s="60">
        <v>-0.36843500000000001</v>
      </c>
      <c r="C409" s="60">
        <v>-2.5283E-2</v>
      </c>
      <c r="D409" s="60">
        <v>0.29995899999999998</v>
      </c>
      <c r="E409" s="4"/>
      <c r="F409" s="75">
        <v>44678.510292592589</v>
      </c>
      <c r="G409" s="4"/>
      <c r="H409" s="9"/>
      <c r="I409" s="9"/>
      <c r="J409" s="9"/>
      <c r="K409" s="9"/>
      <c r="L409" s="9"/>
      <c r="M409" s="9"/>
    </row>
    <row r="410" spans="1:13" x14ac:dyDescent="0.55000000000000004">
      <c r="A410" s="4" t="s">
        <v>2520</v>
      </c>
      <c r="B410" s="60">
        <v>-0.16267300000000001</v>
      </c>
      <c r="C410" s="60">
        <v>-0.28529900000000002</v>
      </c>
      <c r="D410" s="60">
        <v>0.37944600000000001</v>
      </c>
      <c r="E410" s="4"/>
      <c r="F410" s="75">
        <v>44678.510292592589</v>
      </c>
      <c r="G410" s="4"/>
      <c r="H410" s="9"/>
      <c r="I410" s="9"/>
      <c r="J410" s="9"/>
      <c r="K410" s="9"/>
      <c r="L410" s="9"/>
      <c r="M410" s="9"/>
    </row>
    <row r="411" spans="1:13" x14ac:dyDescent="0.55000000000000004">
      <c r="A411" s="4" t="s">
        <v>2521</v>
      </c>
      <c r="B411" s="60">
        <v>0.18704499999999999</v>
      </c>
      <c r="C411" s="60">
        <v>0.284416</v>
      </c>
      <c r="D411" s="60">
        <v>0.37963200000000002</v>
      </c>
      <c r="E411" s="4"/>
      <c r="F411" s="75">
        <v>44678.510292592589</v>
      </c>
      <c r="G411" s="4"/>
      <c r="H411" s="9"/>
      <c r="I411" s="9"/>
      <c r="J411" s="9"/>
      <c r="K411" s="9"/>
      <c r="L411" s="9"/>
      <c r="M411" s="9"/>
    </row>
    <row r="412" spans="1:13" x14ac:dyDescent="0.55000000000000004">
      <c r="A412" s="4" t="s">
        <v>2513</v>
      </c>
      <c r="B412" s="60">
        <v>0</v>
      </c>
      <c r="C412" s="60">
        <v>0</v>
      </c>
      <c r="D412" s="60">
        <v>0</v>
      </c>
      <c r="E412" s="4"/>
      <c r="F412" s="75">
        <v>44678.510292592589</v>
      </c>
      <c r="G412" s="4"/>
      <c r="H412" s="9"/>
      <c r="I412" s="9"/>
      <c r="J412" s="9"/>
      <c r="K412" s="9"/>
      <c r="L412" s="9"/>
      <c r="M412" s="9"/>
    </row>
    <row r="413" spans="1:13" x14ac:dyDescent="0.55000000000000004">
      <c r="A413" s="4" t="s">
        <v>2522</v>
      </c>
      <c r="B413" s="60">
        <v>-3.2179999999999999E-3</v>
      </c>
      <c r="C413" s="60">
        <v>0</v>
      </c>
      <c r="D413" s="60">
        <v>0</v>
      </c>
      <c r="E413" s="4"/>
      <c r="F413" s="75">
        <v>44678.510341550929</v>
      </c>
      <c r="G413" s="4"/>
      <c r="H413" s="9">
        <v>240.58599999999998</v>
      </c>
      <c r="I413" s="9">
        <v>400.041</v>
      </c>
      <c r="J413" s="9">
        <f>H413-240.614</f>
        <v>-2.8000000000020009E-2</v>
      </c>
      <c r="K413" s="9">
        <f>I413-400</f>
        <v>4.0999999999996817E-2</v>
      </c>
      <c r="L413" s="9"/>
      <c r="M413" s="9"/>
    </row>
    <row r="414" spans="1:13" x14ac:dyDescent="0.55000000000000004">
      <c r="A414" s="4" t="s">
        <v>2524</v>
      </c>
      <c r="B414" s="60">
        <v>-0.16261300000000001</v>
      </c>
      <c r="C414" s="60">
        <v>0.33062200000000003</v>
      </c>
      <c r="D414" s="60">
        <v>-0.30034899999999998</v>
      </c>
      <c r="E414" s="4"/>
      <c r="F414" s="75">
        <v>44678.510341550929</v>
      </c>
      <c r="G414" s="4"/>
      <c r="H414" s="9"/>
      <c r="I414" s="9"/>
      <c r="J414" s="9"/>
      <c r="K414" s="9"/>
      <c r="L414" s="9"/>
      <c r="M414" s="9"/>
    </row>
    <row r="415" spans="1:13" x14ac:dyDescent="0.55000000000000004">
      <c r="A415" s="4" t="s">
        <v>2525</v>
      </c>
      <c r="B415" s="60">
        <v>-0.162634</v>
      </c>
      <c r="C415" s="60">
        <v>0.33063399999999998</v>
      </c>
      <c r="D415" s="60">
        <v>0.29982999999999999</v>
      </c>
      <c r="E415" s="4"/>
      <c r="F415" s="75">
        <v>44678.510341550929</v>
      </c>
      <c r="G415" s="4"/>
      <c r="H415" s="9"/>
      <c r="I415" s="9"/>
      <c r="J415" s="9"/>
      <c r="K415" s="9"/>
      <c r="L415" s="9"/>
      <c r="M415" s="9"/>
    </row>
    <row r="416" spans="1:13" x14ac:dyDescent="0.55000000000000004">
      <c r="A416" s="4" t="s">
        <v>2526</v>
      </c>
      <c r="B416" s="60">
        <v>0.18751599999999999</v>
      </c>
      <c r="C416" s="60">
        <v>0.33056799999999997</v>
      </c>
      <c r="D416" s="60">
        <v>-0.30016799999999999</v>
      </c>
      <c r="E416" s="4"/>
      <c r="F416" s="75">
        <v>44678.510341550929</v>
      </c>
      <c r="G416" s="4"/>
      <c r="H416" s="9"/>
      <c r="I416" s="9"/>
      <c r="J416" s="9"/>
      <c r="K416" s="9"/>
      <c r="L416" s="9"/>
      <c r="M416" s="9"/>
    </row>
    <row r="417" spans="1:13" x14ac:dyDescent="0.55000000000000004">
      <c r="A417" s="4" t="s">
        <v>2527</v>
      </c>
      <c r="B417" s="60">
        <v>0.187553</v>
      </c>
      <c r="C417" s="60">
        <v>0.330542</v>
      </c>
      <c r="D417" s="60">
        <v>0.30043900000000001</v>
      </c>
      <c r="E417" s="4"/>
      <c r="F417" s="75">
        <v>44678.510341550929</v>
      </c>
      <c r="G417" s="4"/>
      <c r="H417" s="9"/>
      <c r="I417" s="9"/>
      <c r="J417" s="9"/>
      <c r="K417" s="9"/>
      <c r="L417" s="9"/>
      <c r="M417" s="9"/>
    </row>
    <row r="418" spans="1:13" x14ac:dyDescent="0.55000000000000004">
      <c r="A418" s="4" t="s">
        <v>2528</v>
      </c>
      <c r="B418" s="60">
        <v>-0.36856</v>
      </c>
      <c r="C418" s="60">
        <v>-2.5378999999999999E-2</v>
      </c>
      <c r="D418" s="60">
        <v>-0.29995100000000002</v>
      </c>
      <c r="E418" s="4"/>
      <c r="F418" s="75">
        <v>44678.510341550929</v>
      </c>
      <c r="G418" s="4"/>
      <c r="H418" s="9"/>
      <c r="I418" s="9"/>
      <c r="J418" s="9"/>
      <c r="K418" s="9"/>
      <c r="L418" s="9"/>
      <c r="M418" s="9"/>
    </row>
    <row r="419" spans="1:13" x14ac:dyDescent="0.55000000000000004">
      <c r="A419" s="4" t="s">
        <v>2529</v>
      </c>
      <c r="B419" s="60">
        <v>-0.36852600000000002</v>
      </c>
      <c r="C419" s="60">
        <v>-2.5420000000000002E-2</v>
      </c>
      <c r="D419" s="60">
        <v>0.299738</v>
      </c>
      <c r="E419" s="4"/>
      <c r="F419" s="75">
        <v>44678.510341550929</v>
      </c>
      <c r="G419" s="4"/>
      <c r="H419" s="9"/>
      <c r="I419" s="9"/>
      <c r="J419" s="9"/>
      <c r="K419" s="9"/>
      <c r="L419" s="9"/>
      <c r="M419" s="9"/>
    </row>
    <row r="420" spans="1:13" x14ac:dyDescent="0.55000000000000004">
      <c r="A420" s="4" t="s">
        <v>2530</v>
      </c>
      <c r="B420" s="60">
        <v>-0.16284100000000001</v>
      </c>
      <c r="C420" s="60">
        <v>-0.285275</v>
      </c>
      <c r="D420" s="60">
        <v>0.37956000000000001</v>
      </c>
      <c r="E420" s="4"/>
      <c r="F420" s="75">
        <v>44678.510341550929</v>
      </c>
      <c r="G420" s="4"/>
      <c r="H420" s="9"/>
      <c r="I420" s="9"/>
      <c r="J420" s="9"/>
      <c r="K420" s="9"/>
      <c r="L420" s="9"/>
      <c r="M420" s="9"/>
    </row>
    <row r="421" spans="1:13" x14ac:dyDescent="0.55000000000000004">
      <c r="A421" s="4" t="s">
        <v>2531</v>
      </c>
      <c r="B421" s="60">
        <v>0.18704599999999999</v>
      </c>
      <c r="C421" s="60">
        <v>0.28458499999999998</v>
      </c>
      <c r="D421" s="60">
        <v>0.37971199999999999</v>
      </c>
      <c r="E421" s="4"/>
      <c r="F421" s="75">
        <v>44678.510341550929</v>
      </c>
      <c r="G421" s="4"/>
      <c r="H421" s="9"/>
      <c r="I421" s="9"/>
      <c r="J421" s="9"/>
      <c r="K421" s="9"/>
      <c r="L421" s="9"/>
      <c r="M421" s="9"/>
    </row>
    <row r="422" spans="1:13" x14ac:dyDescent="0.55000000000000004">
      <c r="A422" s="4" t="s">
        <v>2523</v>
      </c>
      <c r="B422" s="60">
        <v>0</v>
      </c>
      <c r="C422" s="60">
        <v>0</v>
      </c>
      <c r="D422" s="60">
        <v>0</v>
      </c>
      <c r="E422" s="4"/>
      <c r="F422" s="75">
        <v>44678.510341550929</v>
      </c>
      <c r="G422" s="4"/>
      <c r="H422" s="9"/>
      <c r="I422" s="9"/>
      <c r="J422" s="9"/>
      <c r="K422" s="9"/>
      <c r="L422" s="9"/>
      <c r="M422" s="9"/>
    </row>
    <row r="423" spans="1:13" x14ac:dyDescent="0.55000000000000004">
      <c r="A423" s="4" t="s">
        <v>1393</v>
      </c>
      <c r="B423" s="60">
        <v>-3.2179999999999999E-3</v>
      </c>
      <c r="C423" s="60">
        <v>0</v>
      </c>
      <c r="D423" s="60">
        <v>0</v>
      </c>
      <c r="E423" s="4"/>
      <c r="F423" s="75">
        <v>44678.510390162039</v>
      </c>
      <c r="G423" s="4"/>
      <c r="H423" s="9">
        <v>240.61199999999999</v>
      </c>
      <c r="I423" s="9">
        <v>400.04300000000001</v>
      </c>
      <c r="J423" s="9">
        <f>H423-240.614</f>
        <v>-2.0000000000095497E-3</v>
      </c>
      <c r="K423" s="9">
        <f>I423-400</f>
        <v>4.3000000000006366E-2</v>
      </c>
      <c r="L423" s="9"/>
      <c r="M423" s="9"/>
    </row>
    <row r="424" spans="1:13" x14ac:dyDescent="0.55000000000000004">
      <c r="A424" s="4" t="s">
        <v>1395</v>
      </c>
      <c r="B424" s="60">
        <v>-0.16284599999999999</v>
      </c>
      <c r="C424" s="60">
        <v>0.33044699999999999</v>
      </c>
      <c r="D424" s="60">
        <v>-0.30048200000000003</v>
      </c>
      <c r="E424" s="4"/>
      <c r="F424" s="75">
        <v>44678.510390162039</v>
      </c>
      <c r="G424" s="4"/>
      <c r="H424" s="9"/>
      <c r="I424" s="9"/>
      <c r="J424" s="9"/>
      <c r="K424" s="9"/>
      <c r="L424" s="9"/>
      <c r="M424" s="9"/>
    </row>
    <row r="425" spans="1:13" x14ac:dyDescent="0.55000000000000004">
      <c r="A425" s="4" t="s">
        <v>1396</v>
      </c>
      <c r="B425" s="60">
        <v>-0.16316600000000001</v>
      </c>
      <c r="C425" s="60">
        <v>0.33039600000000002</v>
      </c>
      <c r="D425" s="60">
        <v>0.30028500000000002</v>
      </c>
      <c r="E425" s="4"/>
      <c r="F425" s="75">
        <v>44678.510390162039</v>
      </c>
      <c r="G425" s="4"/>
      <c r="H425" s="9"/>
      <c r="I425" s="9"/>
      <c r="J425" s="9"/>
      <c r="K425" s="9"/>
      <c r="L425" s="9"/>
      <c r="M425" s="9"/>
    </row>
    <row r="426" spans="1:13" x14ac:dyDescent="0.55000000000000004">
      <c r="A426" s="4" t="s">
        <v>1397</v>
      </c>
      <c r="B426" s="60">
        <v>0.18695300000000001</v>
      </c>
      <c r="C426" s="60">
        <v>0.33072499999999999</v>
      </c>
      <c r="D426" s="60">
        <v>-0.29980499999999999</v>
      </c>
      <c r="E426" s="4"/>
      <c r="F426" s="75">
        <v>44678.510390162039</v>
      </c>
      <c r="G426" s="4"/>
      <c r="H426" s="9"/>
      <c r="I426" s="9"/>
      <c r="J426" s="9"/>
      <c r="K426" s="9"/>
      <c r="L426" s="9"/>
      <c r="M426" s="9"/>
    </row>
    <row r="427" spans="1:13" x14ac:dyDescent="0.55000000000000004">
      <c r="A427" s="4" t="s">
        <v>1398</v>
      </c>
      <c r="B427" s="60">
        <v>0.186589</v>
      </c>
      <c r="C427" s="60">
        <v>0.330735</v>
      </c>
      <c r="D427" s="60">
        <v>0.29988100000000001</v>
      </c>
      <c r="E427" s="4"/>
      <c r="F427" s="75">
        <v>44678.510390162039</v>
      </c>
      <c r="G427" s="4"/>
      <c r="H427" s="9"/>
      <c r="I427" s="9"/>
      <c r="J427" s="9"/>
      <c r="K427" s="9"/>
      <c r="L427" s="9"/>
      <c r="M427" s="9"/>
    </row>
    <row r="428" spans="1:13" x14ac:dyDescent="0.55000000000000004">
      <c r="A428" s="4" t="s">
        <v>1399</v>
      </c>
      <c r="B428" s="60">
        <v>-0.36868800000000002</v>
      </c>
      <c r="C428" s="60">
        <v>-2.5222999999999999E-2</v>
      </c>
      <c r="D428" s="60">
        <v>-0.30005700000000002</v>
      </c>
      <c r="E428" s="4"/>
      <c r="F428" s="75">
        <v>44678.510390162039</v>
      </c>
      <c r="G428" s="4"/>
      <c r="H428" s="9"/>
      <c r="I428" s="9"/>
      <c r="J428" s="9"/>
      <c r="K428" s="9"/>
      <c r="L428" s="9"/>
      <c r="M428" s="9"/>
    </row>
    <row r="429" spans="1:13" x14ac:dyDescent="0.55000000000000004">
      <c r="A429" s="4" t="s">
        <v>1400</v>
      </c>
      <c r="B429" s="60">
        <v>-0.36865999999999999</v>
      </c>
      <c r="C429" s="60">
        <v>-2.5219999999999999E-2</v>
      </c>
      <c r="D429" s="60">
        <v>0.29993999999999998</v>
      </c>
      <c r="E429" s="4"/>
      <c r="F429" s="75">
        <v>44678.510390162039</v>
      </c>
      <c r="G429" s="4"/>
      <c r="H429" s="9"/>
      <c r="I429" s="9"/>
      <c r="J429" s="9"/>
      <c r="K429" s="9"/>
      <c r="L429" s="9"/>
      <c r="M429" s="9"/>
    </row>
    <row r="430" spans="1:13" x14ac:dyDescent="0.55000000000000004">
      <c r="A430" s="4" t="s">
        <v>1401</v>
      </c>
      <c r="B430" s="60">
        <v>-0.16276599999999999</v>
      </c>
      <c r="C430" s="60">
        <v>-0.28536</v>
      </c>
      <c r="D430" s="60">
        <v>0.37956000000000001</v>
      </c>
      <c r="E430" s="4"/>
      <c r="F430" s="75">
        <v>44678.510390162039</v>
      </c>
      <c r="G430" s="4"/>
      <c r="H430" s="9"/>
      <c r="I430" s="9"/>
      <c r="J430" s="9"/>
      <c r="K430" s="9"/>
      <c r="L430" s="9"/>
      <c r="M430" s="9"/>
    </row>
    <row r="431" spans="1:13" x14ac:dyDescent="0.55000000000000004">
      <c r="A431" s="4" t="s">
        <v>1402</v>
      </c>
      <c r="B431" s="60">
        <v>0.18720100000000001</v>
      </c>
      <c r="C431" s="60">
        <v>0.28456500000000001</v>
      </c>
      <c r="D431" s="60">
        <v>0.37948399999999999</v>
      </c>
      <c r="E431" s="4"/>
      <c r="F431" s="75">
        <v>44678.510390162039</v>
      </c>
      <c r="G431" s="4"/>
      <c r="H431" s="9"/>
      <c r="I431" s="9"/>
      <c r="J431" s="9"/>
      <c r="K431" s="9"/>
      <c r="L431" s="9"/>
      <c r="M431" s="9"/>
    </row>
    <row r="432" spans="1:13" x14ac:dyDescent="0.55000000000000004">
      <c r="A432" s="4" t="s">
        <v>1394</v>
      </c>
      <c r="B432" s="60">
        <v>0</v>
      </c>
      <c r="C432" s="60">
        <v>0</v>
      </c>
      <c r="D432" s="60">
        <v>0</v>
      </c>
      <c r="E432" s="4"/>
      <c r="F432" s="75">
        <v>44678.510390162039</v>
      </c>
      <c r="G432" s="4"/>
      <c r="H432" s="9"/>
      <c r="I432" s="9"/>
      <c r="J432" s="9"/>
      <c r="K432" s="9"/>
      <c r="L432" s="9"/>
      <c r="M432" s="9"/>
    </row>
    <row r="433" spans="1:13" x14ac:dyDescent="0.55000000000000004">
      <c r="A433" s="4" t="s">
        <v>2532</v>
      </c>
      <c r="B433" s="60">
        <v>-3.2179999999999999E-3</v>
      </c>
      <c r="C433" s="60">
        <v>0</v>
      </c>
      <c r="D433" s="60">
        <v>0</v>
      </c>
      <c r="E433" s="4"/>
      <c r="F433" s="75">
        <v>44678.510460879632</v>
      </c>
      <c r="G433" s="4"/>
      <c r="H433" s="9">
        <v>240.648</v>
      </c>
      <c r="I433" s="9">
        <v>400.04499999999996</v>
      </c>
      <c r="J433" s="9">
        <f>H433-240.614</f>
        <v>3.3999999999991815E-2</v>
      </c>
      <c r="K433" s="9">
        <f>I433-400</f>
        <v>4.4999999999959073E-2</v>
      </c>
      <c r="L433" s="9"/>
      <c r="M433" s="9"/>
    </row>
    <row r="434" spans="1:13" x14ac:dyDescent="0.55000000000000004">
      <c r="A434" s="4" t="s">
        <v>2534</v>
      </c>
      <c r="B434" s="60">
        <v>-0.16259100000000001</v>
      </c>
      <c r="C434" s="60">
        <v>0.33038499999999998</v>
      </c>
      <c r="D434" s="60">
        <v>-0.30016399999999999</v>
      </c>
      <c r="E434" s="4"/>
      <c r="F434" s="75">
        <v>44678.510460879632</v>
      </c>
      <c r="G434" s="4"/>
      <c r="H434" s="9"/>
      <c r="I434" s="9"/>
      <c r="J434" s="9"/>
      <c r="K434" s="9"/>
      <c r="L434" s="9"/>
      <c r="M434" s="9"/>
    </row>
    <row r="435" spans="1:13" x14ac:dyDescent="0.55000000000000004">
      <c r="A435" s="4" t="s">
        <v>2535</v>
      </c>
      <c r="B435" s="60">
        <v>-0.162551</v>
      </c>
      <c r="C435" s="60">
        <v>0.33041799999999999</v>
      </c>
      <c r="D435" s="60">
        <v>0.30015700000000001</v>
      </c>
      <c r="E435" s="4"/>
      <c r="F435" s="75">
        <v>44678.510460879632</v>
      </c>
      <c r="G435" s="4"/>
      <c r="H435" s="9"/>
      <c r="I435" s="9"/>
      <c r="J435" s="9"/>
      <c r="K435" s="9"/>
      <c r="L435" s="9"/>
      <c r="M435" s="9"/>
    </row>
    <row r="436" spans="1:13" x14ac:dyDescent="0.55000000000000004">
      <c r="A436" s="4" t="s">
        <v>2536</v>
      </c>
      <c r="B436" s="60">
        <v>0.186973</v>
      </c>
      <c r="C436" s="60">
        <v>0.33074900000000002</v>
      </c>
      <c r="D436" s="60">
        <v>-0.30051499999999998</v>
      </c>
      <c r="E436" s="4"/>
      <c r="F436" s="75">
        <v>44678.510460879632</v>
      </c>
      <c r="G436" s="4"/>
      <c r="H436" s="9"/>
      <c r="I436" s="9"/>
      <c r="J436" s="9"/>
      <c r="K436" s="9"/>
      <c r="L436" s="9"/>
      <c r="M436" s="9"/>
    </row>
    <row r="437" spans="1:13" x14ac:dyDescent="0.55000000000000004">
      <c r="A437" s="4" t="s">
        <v>2537</v>
      </c>
      <c r="B437" s="60">
        <v>0.186751</v>
      </c>
      <c r="C437" s="60">
        <v>0.33079399999999998</v>
      </c>
      <c r="D437" s="60">
        <v>0.30018899999999998</v>
      </c>
      <c r="E437" s="4"/>
      <c r="F437" s="75">
        <v>44678.510460879632</v>
      </c>
      <c r="G437" s="4"/>
      <c r="H437" s="9"/>
      <c r="I437" s="9"/>
      <c r="J437" s="9"/>
      <c r="K437" s="9"/>
      <c r="L437" s="9"/>
      <c r="M437" s="9"/>
    </row>
    <row r="438" spans="1:13" x14ac:dyDescent="0.55000000000000004">
      <c r="A438" s="4" t="s">
        <v>2538</v>
      </c>
      <c r="B438" s="60">
        <v>-0.36873499999999998</v>
      </c>
      <c r="C438" s="60">
        <v>-2.5357000000000001E-2</v>
      </c>
      <c r="D438" s="60">
        <v>-0.300039</v>
      </c>
      <c r="E438" s="4"/>
      <c r="F438" s="75">
        <v>44678.510460879632</v>
      </c>
      <c r="G438" s="4"/>
      <c r="H438" s="9"/>
      <c r="I438" s="9"/>
      <c r="J438" s="9"/>
      <c r="K438" s="9"/>
      <c r="L438" s="9"/>
      <c r="M438" s="9"/>
    </row>
    <row r="439" spans="1:13" x14ac:dyDescent="0.55000000000000004">
      <c r="A439" s="4" t="s">
        <v>2539</v>
      </c>
      <c r="B439" s="60">
        <v>-0.36868099999999998</v>
      </c>
      <c r="C439" s="60">
        <v>-2.5322999999999998E-2</v>
      </c>
      <c r="D439" s="60">
        <v>0.30010599999999998</v>
      </c>
      <c r="E439" s="4"/>
      <c r="F439" s="75">
        <v>44678.510460879632</v>
      </c>
      <c r="G439" s="4"/>
      <c r="H439" s="9"/>
      <c r="I439" s="9"/>
      <c r="J439" s="9"/>
      <c r="K439" s="9"/>
      <c r="L439" s="9"/>
      <c r="M439" s="9"/>
    </row>
    <row r="440" spans="1:13" x14ac:dyDescent="0.55000000000000004">
      <c r="A440" s="4" t="s">
        <v>2540</v>
      </c>
      <c r="B440" s="60">
        <v>-0.16242100000000001</v>
      </c>
      <c r="C440" s="60">
        <v>-0.285165</v>
      </c>
      <c r="D440" s="60">
        <v>0.379527</v>
      </c>
      <c r="E440" s="4"/>
      <c r="F440" s="75">
        <v>44678.510460879632</v>
      </c>
      <c r="G440" s="4"/>
      <c r="H440" s="9"/>
      <c r="I440" s="9"/>
      <c r="J440" s="9"/>
      <c r="K440" s="9"/>
      <c r="L440" s="9"/>
      <c r="M440" s="9"/>
    </row>
    <row r="441" spans="1:13" x14ac:dyDescent="0.55000000000000004">
      <c r="A441" s="4" t="s">
        <v>2541</v>
      </c>
      <c r="B441" s="60">
        <v>0.187226</v>
      </c>
      <c r="C441" s="60">
        <v>0.28453600000000001</v>
      </c>
      <c r="D441" s="60">
        <v>0.37944800000000001</v>
      </c>
      <c r="E441" s="4"/>
      <c r="F441" s="75">
        <v>44678.510460879632</v>
      </c>
      <c r="G441" s="4"/>
      <c r="H441" s="9"/>
      <c r="I441" s="9"/>
      <c r="J441" s="9"/>
      <c r="K441" s="9"/>
      <c r="L441" s="9"/>
      <c r="M441" s="9"/>
    </row>
    <row r="442" spans="1:13" x14ac:dyDescent="0.55000000000000004">
      <c r="A442" s="4" t="s">
        <v>2533</v>
      </c>
      <c r="B442" s="60">
        <v>0</v>
      </c>
      <c r="C442" s="60">
        <v>0</v>
      </c>
      <c r="D442" s="60">
        <v>0</v>
      </c>
      <c r="E442" s="4"/>
      <c r="F442" s="75">
        <v>44678.510460879632</v>
      </c>
      <c r="G442" s="4"/>
      <c r="H442" s="9"/>
      <c r="I442" s="9"/>
      <c r="J442" s="9"/>
      <c r="K442" s="9"/>
      <c r="L442" s="9"/>
      <c r="M442" s="9"/>
    </row>
    <row r="443" spans="1:13" x14ac:dyDescent="0.55000000000000004">
      <c r="A443" s="4" t="s">
        <v>2502</v>
      </c>
      <c r="B443" s="60">
        <v>-3.2179999999999999E-3</v>
      </c>
      <c r="C443" s="60">
        <v>0</v>
      </c>
      <c r="D443" s="60">
        <v>0</v>
      </c>
      <c r="E443" s="4"/>
      <c r="F443" s="75">
        <v>44678.510514120368</v>
      </c>
      <c r="G443" s="4"/>
      <c r="H443" s="9">
        <v>240.637</v>
      </c>
      <c r="I443" s="9">
        <v>400.06700000000001</v>
      </c>
      <c r="J443" s="9">
        <f>H443-240.614</f>
        <v>2.2999999999996135E-2</v>
      </c>
      <c r="K443" s="9">
        <f>I443-400</f>
        <v>6.7000000000007276E-2</v>
      </c>
      <c r="L443" s="9"/>
      <c r="M443" s="9"/>
    </row>
    <row r="444" spans="1:13" x14ac:dyDescent="0.55000000000000004">
      <c r="A444" s="4" t="s">
        <v>2504</v>
      </c>
      <c r="B444" s="60">
        <v>-0.16290499999999999</v>
      </c>
      <c r="C444" s="60">
        <v>0.33049400000000001</v>
      </c>
      <c r="D444" s="60">
        <v>-0.29975099999999999</v>
      </c>
      <c r="E444" s="4"/>
      <c r="F444" s="75">
        <v>44678.510514120368</v>
      </c>
      <c r="G444" s="4"/>
      <c r="H444" s="9"/>
      <c r="I444" s="9"/>
      <c r="J444" s="9"/>
      <c r="K444" s="9"/>
      <c r="L444" s="9"/>
      <c r="M444" s="9"/>
    </row>
    <row r="445" spans="1:13" x14ac:dyDescent="0.55000000000000004">
      <c r="A445" s="4" t="s">
        <v>2505</v>
      </c>
      <c r="B445" s="60">
        <v>-0.16275100000000001</v>
      </c>
      <c r="C445" s="60">
        <v>0.33054499999999998</v>
      </c>
      <c r="D445" s="60">
        <v>0.30032399999999998</v>
      </c>
      <c r="E445" s="4"/>
      <c r="F445" s="75">
        <v>44678.510514120368</v>
      </c>
      <c r="G445" s="4"/>
      <c r="H445" s="9"/>
      <c r="I445" s="9"/>
      <c r="J445" s="9"/>
      <c r="K445" s="9"/>
      <c r="L445" s="9"/>
      <c r="M445" s="9"/>
    </row>
    <row r="446" spans="1:13" x14ac:dyDescent="0.55000000000000004">
      <c r="A446" s="4" t="s">
        <v>2506</v>
      </c>
      <c r="B446" s="60">
        <v>0.18764400000000001</v>
      </c>
      <c r="C446" s="60">
        <v>0.33055000000000001</v>
      </c>
      <c r="D446" s="60">
        <v>-0.300201</v>
      </c>
      <c r="E446" s="4"/>
      <c r="F446" s="75">
        <v>44678.510514120368</v>
      </c>
      <c r="G446" s="4"/>
      <c r="H446" s="9"/>
      <c r="I446" s="9"/>
      <c r="J446" s="9"/>
      <c r="K446" s="9"/>
      <c r="L446" s="9"/>
      <c r="M446" s="9"/>
    </row>
    <row r="447" spans="1:13" x14ac:dyDescent="0.55000000000000004">
      <c r="A447" s="4" t="s">
        <v>2507</v>
      </c>
      <c r="B447" s="60">
        <v>0.187277</v>
      </c>
      <c r="C447" s="60">
        <v>0.33057599999999998</v>
      </c>
      <c r="D447" s="60">
        <v>0.300236</v>
      </c>
      <c r="E447" s="4"/>
      <c r="F447" s="75">
        <v>44678.510514120368</v>
      </c>
      <c r="G447" s="4"/>
      <c r="H447" s="9"/>
      <c r="I447" s="9"/>
      <c r="J447" s="9"/>
      <c r="K447" s="9"/>
      <c r="L447" s="9"/>
      <c r="M447" s="9"/>
    </row>
    <row r="448" spans="1:13" x14ac:dyDescent="0.55000000000000004">
      <c r="A448" s="4" t="s">
        <v>2508</v>
      </c>
      <c r="B448" s="60">
        <v>-0.36834800000000001</v>
      </c>
      <c r="C448" s="60">
        <v>-2.5395000000000001E-2</v>
      </c>
      <c r="D448" s="60">
        <v>-0.29996499999999998</v>
      </c>
      <c r="E448" s="4"/>
      <c r="F448" s="75">
        <v>44678.510514120368</v>
      </c>
      <c r="G448" s="4"/>
      <c r="H448" s="9"/>
      <c r="I448" s="9"/>
      <c r="J448" s="9"/>
      <c r="K448" s="9"/>
      <c r="L448" s="9"/>
      <c r="M448" s="9"/>
    </row>
    <row r="449" spans="1:13" x14ac:dyDescent="0.55000000000000004">
      <c r="A449" s="4" t="s">
        <v>2509</v>
      </c>
      <c r="B449" s="60">
        <v>-0.36832999999999999</v>
      </c>
      <c r="C449" s="60">
        <v>-2.5493999999999999E-2</v>
      </c>
      <c r="D449" s="60">
        <v>0.29988199999999998</v>
      </c>
      <c r="E449" s="4"/>
      <c r="F449" s="75">
        <v>44678.510514120368</v>
      </c>
      <c r="G449" s="4"/>
      <c r="H449" s="9"/>
      <c r="I449" s="9"/>
      <c r="J449" s="9"/>
      <c r="K449" s="9"/>
      <c r="L449" s="9"/>
      <c r="M449" s="9"/>
    </row>
    <row r="450" spans="1:13" x14ac:dyDescent="0.55000000000000004">
      <c r="A450" s="4" t="s">
        <v>2510</v>
      </c>
      <c r="B450" s="60">
        <v>-0.16294400000000001</v>
      </c>
      <c r="C450" s="60">
        <v>-0.28508800000000001</v>
      </c>
      <c r="D450" s="60">
        <v>0.379581</v>
      </c>
      <c r="E450" s="4"/>
      <c r="F450" s="75">
        <v>44678.510514120368</v>
      </c>
      <c r="G450" s="4"/>
      <c r="H450" s="9"/>
      <c r="I450" s="9"/>
      <c r="J450" s="9"/>
      <c r="K450" s="9"/>
      <c r="L450" s="9"/>
      <c r="M450" s="9"/>
    </row>
    <row r="451" spans="1:13" x14ac:dyDescent="0.55000000000000004">
      <c r="A451" s="4" t="s">
        <v>2511</v>
      </c>
      <c r="B451" s="60">
        <v>0.18706900000000001</v>
      </c>
      <c r="C451" s="60">
        <v>0.284854</v>
      </c>
      <c r="D451" s="60">
        <v>0.37960500000000003</v>
      </c>
      <c r="E451" s="4"/>
      <c r="F451" s="75">
        <v>44678.510514120368</v>
      </c>
      <c r="G451" s="4"/>
      <c r="H451" s="9"/>
      <c r="I451" s="9"/>
      <c r="J451" s="9"/>
      <c r="K451" s="9"/>
      <c r="L451" s="9"/>
      <c r="M451" s="9"/>
    </row>
    <row r="452" spans="1:13" x14ac:dyDescent="0.55000000000000004">
      <c r="A452" s="4" t="s">
        <v>2503</v>
      </c>
      <c r="B452" s="60">
        <v>0</v>
      </c>
      <c r="C452" s="60">
        <v>0</v>
      </c>
      <c r="D452" s="60">
        <v>0</v>
      </c>
      <c r="E452" s="4"/>
      <c r="F452" s="75">
        <v>44678.510514120368</v>
      </c>
      <c r="G452" s="4"/>
      <c r="H452" s="9"/>
      <c r="I452" s="9"/>
      <c r="J452" s="9"/>
      <c r="K452" s="9"/>
      <c r="L452" s="9"/>
      <c r="M452" s="9"/>
    </row>
    <row r="453" spans="1:13" x14ac:dyDescent="0.55000000000000004">
      <c r="A453" s="4" t="s">
        <v>2492</v>
      </c>
      <c r="B453" s="60">
        <v>-3.2179999999999999E-3</v>
      </c>
      <c r="C453" s="60">
        <v>0</v>
      </c>
      <c r="D453" s="60">
        <v>0</v>
      </c>
      <c r="E453" s="4"/>
      <c r="F453" s="75">
        <v>44678.51058425926</v>
      </c>
      <c r="G453" s="4"/>
      <c r="H453" s="9">
        <v>240.61099999999999</v>
      </c>
      <c r="I453" s="9">
        <v>400.05</v>
      </c>
      <c r="J453" s="9">
        <f>H453-240.614</f>
        <v>-3.0000000000143245E-3</v>
      </c>
      <c r="K453" s="9">
        <f>I453-400</f>
        <v>5.0000000000011369E-2</v>
      </c>
      <c r="L453" s="9"/>
      <c r="M453" s="9"/>
    </row>
    <row r="454" spans="1:13" x14ac:dyDescent="0.55000000000000004">
      <c r="A454" s="4" t="s">
        <v>2494</v>
      </c>
      <c r="B454" s="60">
        <v>-0.16284000000000001</v>
      </c>
      <c r="C454" s="60">
        <v>0.33062399999999997</v>
      </c>
      <c r="D454" s="60">
        <v>-0.29974800000000001</v>
      </c>
      <c r="E454" s="4"/>
      <c r="F454" s="75">
        <v>44678.51058425926</v>
      </c>
      <c r="G454" s="4"/>
      <c r="H454" s="9"/>
      <c r="I454" s="9"/>
      <c r="J454" s="9"/>
      <c r="K454" s="9"/>
      <c r="L454" s="9"/>
      <c r="M454" s="9"/>
    </row>
    <row r="455" spans="1:13" x14ac:dyDescent="0.55000000000000004">
      <c r="A455" s="4" t="s">
        <v>2495</v>
      </c>
      <c r="B455" s="60">
        <v>-0.16290099999999999</v>
      </c>
      <c r="C455" s="60">
        <v>0.33059899999999998</v>
      </c>
      <c r="D455" s="60">
        <v>0.29998999999999998</v>
      </c>
      <c r="E455" s="4"/>
      <c r="F455" s="75">
        <v>44678.51058425926</v>
      </c>
      <c r="G455" s="4"/>
      <c r="H455" s="9"/>
      <c r="I455" s="9"/>
      <c r="J455" s="9"/>
      <c r="K455" s="9"/>
      <c r="L455" s="9"/>
      <c r="M455" s="9"/>
    </row>
    <row r="456" spans="1:13" x14ac:dyDescent="0.55000000000000004">
      <c r="A456" s="4" t="s">
        <v>2496</v>
      </c>
      <c r="B456" s="60">
        <v>0.18704299999999999</v>
      </c>
      <c r="C456" s="60">
        <v>0.33054800000000001</v>
      </c>
      <c r="D456" s="60">
        <v>-0.29982599999999998</v>
      </c>
      <c r="E456" s="4"/>
      <c r="F456" s="75">
        <v>44678.51058425926</v>
      </c>
      <c r="G456" s="4"/>
      <c r="H456" s="9"/>
      <c r="I456" s="9"/>
      <c r="J456" s="9"/>
      <c r="K456" s="9"/>
      <c r="L456" s="9"/>
      <c r="M456" s="9"/>
    </row>
    <row r="457" spans="1:13" x14ac:dyDescent="0.55000000000000004">
      <c r="A457" s="4" t="s">
        <v>2497</v>
      </c>
      <c r="B457" s="60">
        <v>0.18677199999999999</v>
      </c>
      <c r="C457" s="60">
        <v>0.33057199999999998</v>
      </c>
      <c r="D457" s="60">
        <v>0.30008800000000002</v>
      </c>
      <c r="E457" s="4"/>
      <c r="F457" s="75">
        <v>44678.51058425926</v>
      </c>
      <c r="G457" s="4"/>
      <c r="H457" s="9"/>
      <c r="I457" s="9"/>
      <c r="J457" s="9"/>
      <c r="K457" s="9"/>
      <c r="L457" s="9"/>
      <c r="M457" s="9"/>
    </row>
    <row r="458" spans="1:13" x14ac:dyDescent="0.55000000000000004">
      <c r="A458" s="4" t="s">
        <v>2498</v>
      </c>
      <c r="B458" s="60">
        <v>-0.36857000000000001</v>
      </c>
      <c r="C458" s="60">
        <v>-2.5288999999999999E-2</v>
      </c>
      <c r="D458" s="60">
        <v>-0.29985200000000001</v>
      </c>
      <c r="E458" s="4"/>
      <c r="F458" s="75">
        <v>44678.51058425926</v>
      </c>
      <c r="G458" s="4"/>
      <c r="H458" s="9"/>
      <c r="I458" s="9"/>
      <c r="J458" s="9"/>
      <c r="K458" s="9"/>
      <c r="L458" s="9"/>
      <c r="M458" s="9"/>
    </row>
    <row r="459" spans="1:13" x14ac:dyDescent="0.55000000000000004">
      <c r="A459" s="4" t="s">
        <v>2499</v>
      </c>
      <c r="B459" s="60">
        <v>-0.36868899999999999</v>
      </c>
      <c r="C459" s="60">
        <v>-2.5224E-2</v>
      </c>
      <c r="D459" s="60">
        <v>0.29978100000000002</v>
      </c>
      <c r="E459" s="4"/>
      <c r="F459" s="75">
        <v>44678.51058425926</v>
      </c>
      <c r="G459" s="4"/>
      <c r="H459" s="9"/>
      <c r="I459" s="9"/>
      <c r="J459" s="9"/>
      <c r="K459" s="9"/>
      <c r="L459" s="9"/>
      <c r="M459" s="9"/>
    </row>
    <row r="460" spans="1:13" x14ac:dyDescent="0.55000000000000004">
      <c r="A460" s="4" t="s">
        <v>2500</v>
      </c>
      <c r="B460" s="60">
        <v>-0.16264500000000001</v>
      </c>
      <c r="C460" s="60">
        <v>-0.28512799999999999</v>
      </c>
      <c r="D460" s="60">
        <v>0.37976900000000002</v>
      </c>
      <c r="E460" s="4"/>
      <c r="F460" s="75">
        <v>44678.51058425926</v>
      </c>
      <c r="G460" s="4"/>
      <c r="H460" s="9"/>
      <c r="I460" s="9"/>
      <c r="J460" s="9"/>
      <c r="K460" s="9"/>
      <c r="L460" s="9"/>
      <c r="M460" s="9"/>
    </row>
    <row r="461" spans="1:13" x14ac:dyDescent="0.55000000000000004">
      <c r="A461" s="4" t="s">
        <v>2501</v>
      </c>
      <c r="B461" s="60">
        <v>0.18722</v>
      </c>
      <c r="C461" s="60">
        <v>0.28462799999999999</v>
      </c>
      <c r="D461" s="60">
        <v>0.37972400000000001</v>
      </c>
      <c r="E461" s="4"/>
      <c r="F461" s="75">
        <v>44678.51058425926</v>
      </c>
      <c r="G461" s="4"/>
      <c r="H461" s="9"/>
      <c r="I461" s="9"/>
      <c r="J461" s="9"/>
      <c r="K461" s="9"/>
      <c r="L461" s="9"/>
      <c r="M461" s="9"/>
    </row>
    <row r="462" spans="1:13" x14ac:dyDescent="0.55000000000000004">
      <c r="A462" s="4" t="s">
        <v>2493</v>
      </c>
      <c r="B462" s="60">
        <v>0</v>
      </c>
      <c r="C462" s="60">
        <v>0</v>
      </c>
      <c r="D462" s="60">
        <v>0</v>
      </c>
      <c r="E462" s="4"/>
      <c r="F462" s="75">
        <v>44678.51058425926</v>
      </c>
      <c r="G462" s="4"/>
      <c r="H462" s="9"/>
      <c r="I462" s="9"/>
      <c r="J462" s="9"/>
      <c r="K462" s="9"/>
      <c r="L462" s="9"/>
      <c r="M462" s="9"/>
    </row>
    <row r="463" spans="1:13" x14ac:dyDescent="0.55000000000000004">
      <c r="A463" s="4" t="s">
        <v>2472</v>
      </c>
      <c r="B463" s="60">
        <v>-3.2179999999999999E-3</v>
      </c>
      <c r="C463" s="60">
        <v>0</v>
      </c>
      <c r="D463" s="60">
        <v>0</v>
      </c>
      <c r="E463" s="4"/>
      <c r="F463" s="75">
        <v>44678.510633101854</v>
      </c>
      <c r="G463" s="4"/>
      <c r="H463" s="9">
        <v>240.58799999999999</v>
      </c>
      <c r="I463" s="9">
        <v>400.00599999999997</v>
      </c>
      <c r="J463" s="9">
        <f>H463-240.614</f>
        <v>-2.6000000000010459E-2</v>
      </c>
      <c r="K463" s="9">
        <f>I463-400</f>
        <v>5.9999999999718057E-3</v>
      </c>
      <c r="L463" s="9"/>
      <c r="M463" s="9"/>
    </row>
    <row r="464" spans="1:13" x14ac:dyDescent="0.55000000000000004">
      <c r="A464" s="4" t="s">
        <v>2474</v>
      </c>
      <c r="B464" s="60">
        <v>-0.162638</v>
      </c>
      <c r="C464" s="60">
        <v>0.330509</v>
      </c>
      <c r="D464" s="60">
        <v>-0.300066</v>
      </c>
      <c r="E464" s="4"/>
      <c r="F464" s="75">
        <v>44678.510633101854</v>
      </c>
      <c r="G464" s="4"/>
      <c r="H464" s="9"/>
      <c r="I464" s="9"/>
      <c r="J464" s="9"/>
      <c r="K464" s="9"/>
      <c r="L464" s="9"/>
      <c r="M464" s="9"/>
    </row>
    <row r="465" spans="1:13" x14ac:dyDescent="0.55000000000000004">
      <c r="A465" s="4" t="s">
        <v>2475</v>
      </c>
      <c r="B465" s="60">
        <v>-0.16325000000000001</v>
      </c>
      <c r="C465" s="60">
        <v>0.33056000000000002</v>
      </c>
      <c r="D465" s="60">
        <v>0.29971900000000001</v>
      </c>
      <c r="E465" s="4"/>
      <c r="F465" s="75">
        <v>44678.510633101854</v>
      </c>
      <c r="G465" s="4"/>
      <c r="H465" s="9"/>
      <c r="I465" s="9"/>
      <c r="J465" s="9"/>
      <c r="K465" s="9"/>
      <c r="L465" s="9"/>
      <c r="M465" s="9"/>
    </row>
    <row r="466" spans="1:13" x14ac:dyDescent="0.55000000000000004">
      <c r="A466" s="4" t="s">
        <v>2476</v>
      </c>
      <c r="B466" s="60">
        <v>0.18725</v>
      </c>
      <c r="C466" s="60">
        <v>0.33063399999999998</v>
      </c>
      <c r="D466" s="60">
        <v>-0.29983799999999999</v>
      </c>
      <c r="E466" s="4"/>
      <c r="F466" s="75">
        <v>44678.510633101854</v>
      </c>
      <c r="G466" s="4"/>
      <c r="H466" s="9"/>
      <c r="I466" s="9"/>
      <c r="J466" s="9"/>
      <c r="K466" s="9"/>
      <c r="L466" s="9"/>
      <c r="M466" s="9"/>
    </row>
    <row r="467" spans="1:13" x14ac:dyDescent="0.55000000000000004">
      <c r="A467" s="4" t="s">
        <v>2477</v>
      </c>
      <c r="B467" s="60">
        <v>0.18696399999999999</v>
      </c>
      <c r="C467" s="60">
        <v>0.33063399999999998</v>
      </c>
      <c r="D467" s="60">
        <v>0.299877</v>
      </c>
      <c r="E467" s="4"/>
      <c r="F467" s="75">
        <v>44678.510633101854</v>
      </c>
      <c r="G467" s="4"/>
      <c r="H467" s="9"/>
      <c r="I467" s="9"/>
      <c r="J467" s="9"/>
      <c r="K467" s="9"/>
      <c r="L467" s="9"/>
      <c r="M467" s="9"/>
    </row>
    <row r="468" spans="1:13" x14ac:dyDescent="0.55000000000000004">
      <c r="A468" s="4" t="s">
        <v>2478</v>
      </c>
      <c r="B468" s="60">
        <v>-0.36841200000000002</v>
      </c>
      <c r="C468" s="60">
        <v>-2.5412000000000001E-2</v>
      </c>
      <c r="D468" s="60">
        <v>-0.300066</v>
      </c>
      <c r="E468" s="4"/>
      <c r="F468" s="75">
        <v>44678.510633101854</v>
      </c>
      <c r="G468" s="4"/>
      <c r="H468" s="9"/>
      <c r="I468" s="9"/>
      <c r="J468" s="9"/>
      <c r="K468" s="9"/>
      <c r="L468" s="9"/>
      <c r="M468" s="9"/>
    </row>
    <row r="469" spans="1:13" x14ac:dyDescent="0.55000000000000004">
      <c r="A469" s="4" t="s">
        <v>2479</v>
      </c>
      <c r="B469" s="60">
        <v>-0.36853399999999997</v>
      </c>
      <c r="C469" s="60">
        <v>-2.5389999999999999E-2</v>
      </c>
      <c r="D469" s="60">
        <v>0.30000199999999999</v>
      </c>
      <c r="E469" s="4"/>
      <c r="F469" s="75">
        <v>44678.510633101854</v>
      </c>
      <c r="G469" s="4"/>
      <c r="H469" s="9"/>
      <c r="I469" s="9"/>
      <c r="J469" s="9"/>
      <c r="K469" s="9"/>
      <c r="L469" s="9"/>
      <c r="M469" s="9"/>
    </row>
    <row r="470" spans="1:13" x14ac:dyDescent="0.55000000000000004">
      <c r="A470" s="4" t="s">
        <v>2480</v>
      </c>
      <c r="B470" s="60">
        <v>-0.16270499999999999</v>
      </c>
      <c r="C470" s="60">
        <v>-0.28521800000000003</v>
      </c>
      <c r="D470" s="60">
        <v>0.37964700000000001</v>
      </c>
      <c r="E470" s="4"/>
      <c r="F470" s="75">
        <v>44678.510633101854</v>
      </c>
      <c r="G470" s="4"/>
      <c r="H470" s="9"/>
      <c r="I470" s="9"/>
      <c r="J470" s="9"/>
      <c r="K470" s="9"/>
      <c r="L470" s="9"/>
      <c r="M470" s="9"/>
    </row>
    <row r="471" spans="1:13" x14ac:dyDescent="0.55000000000000004">
      <c r="A471" s="4" t="s">
        <v>2481</v>
      </c>
      <c r="B471" s="60">
        <v>0.186972</v>
      </c>
      <c r="C471" s="60">
        <v>0.28475600000000001</v>
      </c>
      <c r="D471" s="60">
        <v>0.37960199999999999</v>
      </c>
      <c r="E471" s="4"/>
      <c r="F471" s="75">
        <v>44678.510633101854</v>
      </c>
      <c r="G471" s="4"/>
      <c r="H471" s="9"/>
      <c r="I471" s="9"/>
      <c r="J471" s="9"/>
      <c r="K471" s="9"/>
      <c r="L471" s="9"/>
      <c r="M471" s="9"/>
    </row>
    <row r="472" spans="1:13" x14ac:dyDescent="0.55000000000000004">
      <c r="A472" s="4" t="s">
        <v>2473</v>
      </c>
      <c r="B472" s="60">
        <v>0</v>
      </c>
      <c r="C472" s="60">
        <v>0</v>
      </c>
      <c r="D472" s="60">
        <v>0</v>
      </c>
      <c r="E472" s="4"/>
      <c r="F472" s="75">
        <v>44678.510633101854</v>
      </c>
      <c r="G472" s="4"/>
      <c r="H472" s="9"/>
      <c r="I472" s="9"/>
      <c r="J472" s="9"/>
      <c r="K472" s="9"/>
      <c r="L472" s="9"/>
      <c r="M472" s="9"/>
    </row>
    <row r="473" spans="1:13" x14ac:dyDescent="0.55000000000000004">
      <c r="A473" s="4" t="s">
        <v>2452</v>
      </c>
      <c r="B473" s="60">
        <v>-3.2179999999999999E-3</v>
      </c>
      <c r="C473" s="60">
        <v>0</v>
      </c>
      <c r="D473" s="60">
        <v>0</v>
      </c>
      <c r="E473" s="4"/>
      <c r="F473" s="75">
        <v>44678.510682523149</v>
      </c>
      <c r="G473" s="4"/>
      <c r="H473" s="9">
        <v>240.624</v>
      </c>
      <c r="I473" s="9">
        <v>400.00799999999998</v>
      </c>
      <c r="J473" s="9">
        <f>H473-240.614</f>
        <v>9.9999999999909051E-3</v>
      </c>
      <c r="K473" s="9">
        <f>I473-400</f>
        <v>7.9999999999813554E-3</v>
      </c>
      <c r="L473" s="9"/>
      <c r="M473" s="9"/>
    </row>
    <row r="474" spans="1:13" x14ac:dyDescent="0.55000000000000004">
      <c r="A474" s="4" t="s">
        <v>2454</v>
      </c>
      <c r="B474" s="60">
        <v>-0.162937</v>
      </c>
      <c r="C474" s="60">
        <v>0.33057799999999998</v>
      </c>
      <c r="D474" s="60">
        <v>-0.30006300000000002</v>
      </c>
      <c r="E474" s="4"/>
      <c r="F474" s="75">
        <v>44678.510682523149</v>
      </c>
      <c r="G474" s="4"/>
      <c r="H474" s="9"/>
      <c r="I474" s="9"/>
      <c r="J474" s="9"/>
      <c r="K474" s="9"/>
      <c r="L474" s="9"/>
      <c r="M474" s="9"/>
    </row>
    <row r="475" spans="1:13" x14ac:dyDescent="0.55000000000000004">
      <c r="A475" s="4" t="s">
        <v>2455</v>
      </c>
      <c r="B475" s="60">
        <v>-0.16298099999999999</v>
      </c>
      <c r="C475" s="60">
        <v>0.33061600000000002</v>
      </c>
      <c r="D475" s="60">
        <v>0.30004700000000001</v>
      </c>
      <c r="E475" s="4"/>
      <c r="F475" s="75">
        <v>44678.510682523149</v>
      </c>
      <c r="G475" s="4"/>
      <c r="H475" s="9"/>
      <c r="I475" s="9"/>
      <c r="J475" s="9"/>
      <c r="K475" s="9"/>
      <c r="L475" s="9"/>
      <c r="M475" s="9"/>
    </row>
    <row r="476" spans="1:13" x14ac:dyDescent="0.55000000000000004">
      <c r="A476" s="4" t="s">
        <v>2456</v>
      </c>
      <c r="B476" s="60">
        <v>0.18731100000000001</v>
      </c>
      <c r="C476" s="60">
        <v>0.330648</v>
      </c>
      <c r="D476" s="60">
        <v>-0.29952699999999999</v>
      </c>
      <c r="E476" s="4"/>
      <c r="F476" s="75">
        <v>44678.510682523149</v>
      </c>
      <c r="G476" s="4"/>
      <c r="H476" s="9"/>
      <c r="I476" s="9"/>
      <c r="J476" s="9"/>
      <c r="K476" s="9"/>
      <c r="L476" s="9"/>
      <c r="M476" s="9"/>
    </row>
    <row r="477" spans="1:13" x14ac:dyDescent="0.55000000000000004">
      <c r="A477" s="4" t="s">
        <v>2457</v>
      </c>
      <c r="B477" s="60">
        <v>0.186696</v>
      </c>
      <c r="C477" s="60">
        <v>0.33061099999999999</v>
      </c>
      <c r="D477" s="60">
        <v>0.30003600000000002</v>
      </c>
      <c r="E477" s="4"/>
      <c r="F477" s="75">
        <v>44678.510682523149</v>
      </c>
      <c r="G477" s="4"/>
      <c r="H477" s="9"/>
      <c r="I477" s="9"/>
      <c r="J477" s="9"/>
      <c r="K477" s="9"/>
      <c r="L477" s="9"/>
      <c r="M477" s="9"/>
    </row>
    <row r="478" spans="1:13" x14ac:dyDescent="0.55000000000000004">
      <c r="A478" s="4" t="s">
        <v>2458</v>
      </c>
      <c r="B478" s="60">
        <v>-0.36843300000000001</v>
      </c>
      <c r="C478" s="60">
        <v>-2.5131000000000001E-2</v>
      </c>
      <c r="D478" s="60">
        <v>-0.29966500000000001</v>
      </c>
      <c r="E478" s="4"/>
      <c r="F478" s="75">
        <v>44678.510682523149</v>
      </c>
      <c r="G478" s="4"/>
      <c r="H478" s="9"/>
      <c r="I478" s="9"/>
      <c r="J478" s="9"/>
      <c r="K478" s="9"/>
      <c r="L478" s="9"/>
      <c r="M478" s="9"/>
    </row>
    <row r="479" spans="1:13" x14ac:dyDescent="0.55000000000000004">
      <c r="A479" s="4" t="s">
        <v>2459</v>
      </c>
      <c r="B479" s="60">
        <v>-0.36852499999999999</v>
      </c>
      <c r="C479" s="60">
        <v>-2.5148E-2</v>
      </c>
      <c r="D479" s="60">
        <v>0.30021100000000001</v>
      </c>
      <c r="E479" s="4"/>
      <c r="F479" s="75">
        <v>44678.510682523149</v>
      </c>
      <c r="G479" s="4"/>
      <c r="H479" s="9"/>
      <c r="I479" s="9"/>
      <c r="J479" s="9"/>
      <c r="K479" s="9"/>
      <c r="L479" s="9"/>
      <c r="M479" s="9"/>
    </row>
    <row r="480" spans="1:13" x14ac:dyDescent="0.55000000000000004">
      <c r="A480" s="4" t="s">
        <v>2460</v>
      </c>
      <c r="B480" s="60">
        <v>-0.16301399999999999</v>
      </c>
      <c r="C480" s="60">
        <v>-0.28531699999999999</v>
      </c>
      <c r="D480" s="60">
        <v>0.37953500000000001</v>
      </c>
      <c r="E480" s="4"/>
      <c r="F480" s="75">
        <v>44678.510682523149</v>
      </c>
      <c r="G480" s="4"/>
      <c r="H480" s="9"/>
      <c r="I480" s="9"/>
      <c r="J480" s="9"/>
      <c r="K480" s="9"/>
      <c r="L480" s="9"/>
      <c r="M480" s="9"/>
    </row>
    <row r="481" spans="1:13" x14ac:dyDescent="0.55000000000000004">
      <c r="A481" s="4" t="s">
        <v>2461</v>
      </c>
      <c r="B481" s="60">
        <v>0.18692300000000001</v>
      </c>
      <c r="C481" s="60">
        <v>0.28455599999999998</v>
      </c>
      <c r="D481" s="60">
        <v>0.37962600000000002</v>
      </c>
      <c r="E481" s="4"/>
      <c r="F481" s="75">
        <v>44678.510682523149</v>
      </c>
      <c r="G481" s="4"/>
      <c r="H481" s="9"/>
      <c r="I481" s="9"/>
      <c r="J481" s="9"/>
      <c r="K481" s="9"/>
      <c r="L481" s="9"/>
      <c r="M481" s="9"/>
    </row>
    <row r="482" spans="1:13" x14ac:dyDescent="0.55000000000000004">
      <c r="A482" s="4" t="s">
        <v>2453</v>
      </c>
      <c r="B482" s="60">
        <v>0</v>
      </c>
      <c r="C482" s="60">
        <v>0</v>
      </c>
      <c r="D482" s="60">
        <v>0</v>
      </c>
      <c r="E482" s="4"/>
      <c r="F482" s="75">
        <v>44678.510682523149</v>
      </c>
      <c r="G482" s="4"/>
      <c r="H482" s="9"/>
      <c r="I482" s="9"/>
      <c r="J482" s="9"/>
      <c r="K482" s="9"/>
      <c r="L482" s="9"/>
      <c r="M482" s="9"/>
    </row>
    <row r="483" spans="1:13" x14ac:dyDescent="0.55000000000000004">
      <c r="A483" s="4" t="s">
        <v>2482</v>
      </c>
      <c r="B483" s="60">
        <v>-3.2179999999999999E-3</v>
      </c>
      <c r="C483" s="60">
        <v>0</v>
      </c>
      <c r="D483" s="60">
        <v>0</v>
      </c>
      <c r="E483" s="4"/>
      <c r="F483" s="75">
        <v>44678.510731134258</v>
      </c>
      <c r="G483" s="4"/>
      <c r="H483" s="9">
        <v>240.63499999999999</v>
      </c>
      <c r="I483" s="9">
        <v>399.99400000000003</v>
      </c>
      <c r="J483" s="9">
        <f>H483-240.614</f>
        <v>2.0999999999986585E-2</v>
      </c>
      <c r="K483" s="9">
        <f>I483-400</f>
        <v>-5.9999999999718057E-3</v>
      </c>
      <c r="L483" s="9"/>
      <c r="M483" s="9"/>
    </row>
    <row r="484" spans="1:13" x14ac:dyDescent="0.55000000000000004">
      <c r="A484" s="4" t="s">
        <v>2484</v>
      </c>
      <c r="B484" s="60">
        <v>-0.163104</v>
      </c>
      <c r="C484" s="60">
        <v>0.33044699999999999</v>
      </c>
      <c r="D484" s="60">
        <v>-0.30038399999999998</v>
      </c>
      <c r="E484" s="4"/>
      <c r="F484" s="75">
        <v>44678.510731134258</v>
      </c>
      <c r="G484" s="4"/>
      <c r="H484" s="9"/>
      <c r="I484" s="9"/>
      <c r="J484" s="9"/>
      <c r="K484" s="9"/>
      <c r="L484" s="9"/>
      <c r="M484" s="9"/>
    </row>
    <row r="485" spans="1:13" x14ac:dyDescent="0.55000000000000004">
      <c r="A485" s="4" t="s">
        <v>2485</v>
      </c>
      <c r="B485" s="60">
        <v>-0.16281899999999999</v>
      </c>
      <c r="C485" s="60">
        <v>0.33061099999999999</v>
      </c>
      <c r="D485" s="60">
        <v>0.30004700000000001</v>
      </c>
      <c r="E485" s="4"/>
      <c r="F485" s="75">
        <v>44678.510731134258</v>
      </c>
      <c r="G485" s="4"/>
      <c r="H485" s="9"/>
      <c r="I485" s="9"/>
      <c r="J485" s="9"/>
      <c r="K485" s="9"/>
      <c r="L485" s="9"/>
      <c r="M485" s="9"/>
    </row>
    <row r="486" spans="1:13" x14ac:dyDescent="0.55000000000000004">
      <c r="A486" s="4" t="s">
        <v>2486</v>
      </c>
      <c r="B486" s="60">
        <v>0.18706600000000001</v>
      </c>
      <c r="C486" s="60">
        <v>0.330677</v>
      </c>
      <c r="D486" s="60">
        <v>-0.29998999999999998</v>
      </c>
      <c r="E486" s="4"/>
      <c r="F486" s="75">
        <v>44678.510731134258</v>
      </c>
      <c r="G486" s="4"/>
      <c r="H486" s="9"/>
      <c r="I486" s="9"/>
      <c r="J486" s="9"/>
      <c r="K486" s="9"/>
      <c r="L486" s="9"/>
      <c r="M486" s="9"/>
    </row>
    <row r="487" spans="1:13" x14ac:dyDescent="0.55000000000000004">
      <c r="A487" s="4" t="s">
        <v>2487</v>
      </c>
      <c r="B487" s="60">
        <v>0.18706</v>
      </c>
      <c r="C487" s="60">
        <v>0.330787</v>
      </c>
      <c r="D487" s="60">
        <v>0.299568</v>
      </c>
      <c r="E487" s="4"/>
      <c r="F487" s="75">
        <v>44678.510731134258</v>
      </c>
      <c r="G487" s="4"/>
      <c r="H487" s="9"/>
      <c r="I487" s="9"/>
      <c r="J487" s="9"/>
      <c r="K487" s="9"/>
      <c r="L487" s="9"/>
      <c r="M487" s="9"/>
    </row>
    <row r="488" spans="1:13" x14ac:dyDescent="0.55000000000000004">
      <c r="A488" s="4" t="s">
        <v>2488</v>
      </c>
      <c r="B488" s="60">
        <v>-0.36867499999999997</v>
      </c>
      <c r="C488" s="60">
        <v>-2.5096E-2</v>
      </c>
      <c r="D488" s="60">
        <v>-0.29966100000000001</v>
      </c>
      <c r="E488" s="4"/>
      <c r="F488" s="75">
        <v>44678.510731134258</v>
      </c>
      <c r="G488" s="4"/>
      <c r="H488" s="9"/>
      <c r="I488" s="9"/>
      <c r="J488" s="9"/>
      <c r="K488" s="9"/>
      <c r="L488" s="9"/>
      <c r="M488" s="9"/>
    </row>
    <row r="489" spans="1:13" x14ac:dyDescent="0.55000000000000004">
      <c r="A489" s="4" t="s">
        <v>2489</v>
      </c>
      <c r="B489" s="60">
        <v>-0.36926399999999998</v>
      </c>
      <c r="C489" s="60">
        <v>-2.4962000000000002E-2</v>
      </c>
      <c r="D489" s="60">
        <v>0.300431</v>
      </c>
      <c r="E489" s="4"/>
      <c r="F489" s="75">
        <v>44678.510731134258</v>
      </c>
      <c r="G489" s="4"/>
      <c r="H489" s="9"/>
      <c r="I489" s="9"/>
      <c r="J489" s="9"/>
      <c r="K489" s="9"/>
      <c r="L489" s="9"/>
      <c r="M489" s="9"/>
    </row>
    <row r="490" spans="1:13" x14ac:dyDescent="0.55000000000000004">
      <c r="A490" s="4" t="s">
        <v>2490</v>
      </c>
      <c r="B490" s="60">
        <v>-0.16266</v>
      </c>
      <c r="C490" s="60">
        <v>-0.28512599999999999</v>
      </c>
      <c r="D490" s="60">
        <v>0.37974400000000003</v>
      </c>
      <c r="E490" s="4"/>
      <c r="F490" s="75">
        <v>44678.510731134258</v>
      </c>
      <c r="G490" s="4"/>
      <c r="H490" s="9"/>
      <c r="I490" s="9"/>
      <c r="J490" s="9"/>
      <c r="K490" s="9"/>
      <c r="L490" s="9"/>
      <c r="M490" s="9"/>
    </row>
    <row r="491" spans="1:13" x14ac:dyDescent="0.55000000000000004">
      <c r="A491" s="4" t="s">
        <v>2491</v>
      </c>
      <c r="B491" s="60">
        <v>0.187446</v>
      </c>
      <c r="C491" s="60">
        <v>0.28471600000000002</v>
      </c>
      <c r="D491" s="60">
        <v>0.37962899999999999</v>
      </c>
      <c r="E491" s="4"/>
      <c r="F491" s="75">
        <v>44678.510731134258</v>
      </c>
      <c r="G491" s="4"/>
      <c r="H491" s="9"/>
      <c r="I491" s="9"/>
      <c r="J491" s="9"/>
      <c r="K491" s="9"/>
      <c r="L491" s="9"/>
      <c r="M491" s="9"/>
    </row>
    <row r="492" spans="1:13" x14ac:dyDescent="0.55000000000000004">
      <c r="A492" s="4" t="s">
        <v>2483</v>
      </c>
      <c r="B492" s="60">
        <v>0</v>
      </c>
      <c r="C492" s="60">
        <v>0</v>
      </c>
      <c r="D492" s="60">
        <v>0</v>
      </c>
      <c r="E492" s="4"/>
      <c r="F492" s="75">
        <v>44678.510731134258</v>
      </c>
      <c r="G492" s="4"/>
      <c r="H492" s="9"/>
      <c r="I492" s="9"/>
      <c r="J492" s="9"/>
      <c r="K492" s="9"/>
      <c r="L492" s="9"/>
      <c r="M492" s="9"/>
    </row>
    <row r="493" spans="1:13" x14ac:dyDescent="0.55000000000000004">
      <c r="A493" s="4" t="s">
        <v>1561</v>
      </c>
      <c r="B493" s="60">
        <v>-3.2179999999999999E-3</v>
      </c>
      <c r="C493" s="60">
        <v>0</v>
      </c>
      <c r="D493" s="60">
        <v>0</v>
      </c>
      <c r="E493" s="4"/>
      <c r="F493" s="75">
        <v>44678.510778009259</v>
      </c>
      <c r="G493" s="4"/>
      <c r="H493" s="9">
        <v>240.60999999999999</v>
      </c>
      <c r="I493" s="9">
        <v>400.02199999999999</v>
      </c>
      <c r="J493" s="9">
        <f>H493-240.614</f>
        <v>-4.0000000000190994E-3</v>
      </c>
      <c r="K493" s="9">
        <f>I493-400</f>
        <v>2.199999999999136E-2</v>
      </c>
      <c r="L493" s="9"/>
      <c r="M493" s="9"/>
    </row>
    <row r="494" spans="1:13" x14ac:dyDescent="0.55000000000000004">
      <c r="A494" s="4" t="s">
        <v>1563</v>
      </c>
      <c r="B494" s="60">
        <v>-0.16323699999999999</v>
      </c>
      <c r="C494" s="60">
        <v>0.33058700000000002</v>
      </c>
      <c r="D494" s="60">
        <v>-0.29974400000000001</v>
      </c>
      <c r="E494" s="4"/>
      <c r="F494" s="75">
        <v>44678.510778009259</v>
      </c>
      <c r="G494" s="4"/>
      <c r="H494" s="9"/>
      <c r="I494" s="9"/>
      <c r="J494" s="9"/>
      <c r="K494" s="9"/>
      <c r="L494" s="9"/>
      <c r="M494" s="9"/>
    </row>
    <row r="495" spans="1:13" x14ac:dyDescent="0.55000000000000004">
      <c r="A495" s="4" t="s">
        <v>1564</v>
      </c>
      <c r="B495" s="60">
        <v>-0.16320699999999999</v>
      </c>
      <c r="C495" s="60">
        <v>0.33055200000000001</v>
      </c>
      <c r="D495" s="60">
        <v>0.30032300000000001</v>
      </c>
      <c r="E495" s="4"/>
      <c r="F495" s="75">
        <v>44678.510778009259</v>
      </c>
      <c r="G495" s="4"/>
      <c r="H495" s="9"/>
      <c r="I495" s="9"/>
      <c r="J495" s="9"/>
      <c r="K495" s="9"/>
      <c r="L495" s="9"/>
      <c r="M495" s="9"/>
    </row>
    <row r="496" spans="1:13" x14ac:dyDescent="0.55000000000000004">
      <c r="A496" s="4" t="s">
        <v>1565</v>
      </c>
      <c r="B496" s="60">
        <v>0.18708</v>
      </c>
      <c r="C496" s="60">
        <v>0.33069199999999999</v>
      </c>
      <c r="D496" s="60">
        <v>-0.29952800000000002</v>
      </c>
      <c r="E496" s="4"/>
      <c r="F496" s="75">
        <v>44678.510778009259</v>
      </c>
      <c r="G496" s="4"/>
      <c r="H496" s="9"/>
      <c r="I496" s="9"/>
      <c r="J496" s="9"/>
      <c r="K496" s="9"/>
      <c r="L496" s="9"/>
      <c r="M496" s="9"/>
    </row>
    <row r="497" spans="1:13" x14ac:dyDescent="0.55000000000000004">
      <c r="A497" s="4" t="s">
        <v>1566</v>
      </c>
      <c r="B497" s="60">
        <v>0.18703700000000001</v>
      </c>
      <c r="C497" s="60">
        <v>0.33073000000000002</v>
      </c>
      <c r="D497" s="60">
        <v>0.300313</v>
      </c>
      <c r="E497" s="4"/>
      <c r="F497" s="75">
        <v>44678.510778009259</v>
      </c>
      <c r="G497" s="4"/>
      <c r="H497" s="9"/>
      <c r="I497" s="9"/>
      <c r="J497" s="9"/>
      <c r="K497" s="9"/>
      <c r="L497" s="9"/>
      <c r="M497" s="9"/>
    </row>
    <row r="498" spans="1:13" x14ac:dyDescent="0.55000000000000004">
      <c r="A498" s="4" t="s">
        <v>1567</v>
      </c>
      <c r="B498" s="60">
        <v>-0.36858299999999999</v>
      </c>
      <c r="C498" s="60">
        <v>-2.5394E-2</v>
      </c>
      <c r="D498" s="60">
        <v>-0.29977399999999998</v>
      </c>
      <c r="E498" s="4"/>
      <c r="F498" s="75">
        <v>44678.510778009259</v>
      </c>
      <c r="G498" s="4"/>
      <c r="H498" s="9"/>
      <c r="I498" s="9"/>
      <c r="J498" s="9"/>
      <c r="K498" s="9"/>
      <c r="L498" s="9"/>
      <c r="M498" s="9"/>
    </row>
    <row r="499" spans="1:13" x14ac:dyDescent="0.55000000000000004">
      <c r="A499" s="4" t="s">
        <v>1568</v>
      </c>
      <c r="B499" s="60">
        <v>-0.36866100000000002</v>
      </c>
      <c r="C499" s="60">
        <v>-2.5430999999999999E-2</v>
      </c>
      <c r="D499" s="60">
        <v>0.300207</v>
      </c>
      <c r="E499" s="4"/>
      <c r="F499" s="75">
        <v>44678.510778009259</v>
      </c>
      <c r="G499" s="4"/>
      <c r="H499" s="9"/>
      <c r="I499" s="9"/>
      <c r="J499" s="9"/>
      <c r="K499" s="9"/>
      <c r="L499" s="9"/>
      <c r="M499" s="9"/>
    </row>
    <row r="500" spans="1:13" x14ac:dyDescent="0.55000000000000004">
      <c r="A500" s="4" t="s">
        <v>1569</v>
      </c>
      <c r="B500" s="60">
        <v>-0.16236500000000001</v>
      </c>
      <c r="C500" s="60">
        <v>-0.28525</v>
      </c>
      <c r="D500" s="60">
        <v>0.37969599999999998</v>
      </c>
      <c r="E500" s="4"/>
      <c r="F500" s="75">
        <v>44678.510778009259</v>
      </c>
      <c r="G500" s="4"/>
      <c r="H500" s="9"/>
      <c r="I500" s="9"/>
      <c r="J500" s="9"/>
      <c r="K500" s="9"/>
      <c r="L500" s="9"/>
      <c r="M500" s="9"/>
    </row>
    <row r="501" spans="1:13" x14ac:dyDescent="0.55000000000000004">
      <c r="A501" s="4" t="s">
        <v>1570</v>
      </c>
      <c r="B501" s="60">
        <v>0.18728500000000001</v>
      </c>
      <c r="C501" s="60">
        <v>0.28470200000000001</v>
      </c>
      <c r="D501" s="60">
        <v>0.37961699999999998</v>
      </c>
      <c r="E501" s="4"/>
      <c r="F501" s="75">
        <v>44678.510778009259</v>
      </c>
      <c r="G501" s="4"/>
      <c r="H501" s="9"/>
      <c r="I501" s="9"/>
      <c r="J501" s="9"/>
      <c r="K501" s="9"/>
      <c r="L501" s="9"/>
      <c r="M501" s="9"/>
    </row>
    <row r="502" spans="1:13" x14ac:dyDescent="0.55000000000000004">
      <c r="A502" s="4" t="s">
        <v>1562</v>
      </c>
      <c r="B502" s="60">
        <v>0</v>
      </c>
      <c r="C502" s="60">
        <v>0</v>
      </c>
      <c r="D502" s="60">
        <v>0</v>
      </c>
      <c r="E502" s="4"/>
      <c r="F502" s="75">
        <v>44678.510778009259</v>
      </c>
      <c r="G502" s="4"/>
      <c r="H502" s="9"/>
      <c r="I502" s="9"/>
      <c r="J502" s="9"/>
      <c r="K502" s="9"/>
      <c r="L502" s="9"/>
      <c r="M502" s="9"/>
    </row>
    <row r="503" spans="1:13" x14ac:dyDescent="0.55000000000000004">
      <c r="A503" s="4" t="s">
        <v>2462</v>
      </c>
      <c r="B503" s="60">
        <v>-3.2179999999999999E-3</v>
      </c>
      <c r="C503" s="60">
        <v>0</v>
      </c>
      <c r="D503" s="60">
        <v>0</v>
      </c>
      <c r="E503" s="4"/>
      <c r="F503" s="75">
        <v>44678.510828587961</v>
      </c>
      <c r="G503" s="4"/>
      <c r="H503" s="9">
        <v>240.61199999999999</v>
      </c>
      <c r="I503" s="9">
        <v>400.05500000000001</v>
      </c>
      <c r="J503" s="9">
        <f>H503-240.614</f>
        <v>-2.0000000000095497E-3</v>
      </c>
      <c r="K503" s="9">
        <f>I503-400</f>
        <v>5.5000000000006821E-2</v>
      </c>
      <c r="L503" s="9"/>
      <c r="M503" s="9"/>
    </row>
    <row r="504" spans="1:13" x14ac:dyDescent="0.55000000000000004">
      <c r="A504" s="4" t="s">
        <v>2464</v>
      </c>
      <c r="B504" s="60">
        <v>-0.162746</v>
      </c>
      <c r="C504" s="60">
        <v>0.33053300000000002</v>
      </c>
      <c r="D504" s="60">
        <v>-0.29976799999999998</v>
      </c>
      <c r="E504" s="4"/>
      <c r="F504" s="75">
        <v>44678.510828587961</v>
      </c>
      <c r="G504" s="4"/>
      <c r="H504" s="9"/>
      <c r="I504" s="9"/>
      <c r="J504" s="9"/>
      <c r="K504" s="9"/>
      <c r="L504" s="9"/>
      <c r="M504" s="9"/>
    </row>
    <row r="505" spans="1:13" x14ac:dyDescent="0.55000000000000004">
      <c r="A505" s="4" t="s">
        <v>2465</v>
      </c>
      <c r="B505" s="60">
        <v>-0.162665</v>
      </c>
      <c r="C505" s="60">
        <v>0.33052100000000001</v>
      </c>
      <c r="D505" s="60">
        <v>0.30007499999999998</v>
      </c>
      <c r="E505" s="4"/>
      <c r="F505" s="75">
        <v>44678.510828587961</v>
      </c>
      <c r="G505" s="4"/>
      <c r="H505" s="9"/>
      <c r="I505" s="9"/>
      <c r="J505" s="9"/>
      <c r="K505" s="9"/>
      <c r="L505" s="9"/>
      <c r="M505" s="9"/>
    </row>
    <row r="506" spans="1:13" x14ac:dyDescent="0.55000000000000004">
      <c r="A506" s="4" t="s">
        <v>2466</v>
      </c>
      <c r="B506" s="60">
        <v>0.18742300000000001</v>
      </c>
      <c r="C506" s="60">
        <v>0.33066000000000001</v>
      </c>
      <c r="D506" s="60">
        <v>-0.29987000000000003</v>
      </c>
      <c r="E506" s="4"/>
      <c r="F506" s="75">
        <v>44678.510828587961</v>
      </c>
      <c r="G506" s="4"/>
      <c r="H506" s="9"/>
      <c r="I506" s="9"/>
      <c r="J506" s="9"/>
      <c r="K506" s="9"/>
      <c r="L506" s="9"/>
      <c r="M506" s="9"/>
    </row>
    <row r="507" spans="1:13" x14ac:dyDescent="0.55000000000000004">
      <c r="A507" s="4" t="s">
        <v>2467</v>
      </c>
      <c r="B507" s="60">
        <v>0.187305</v>
      </c>
      <c r="C507" s="60">
        <v>0.33066499999999999</v>
      </c>
      <c r="D507" s="60">
        <v>0.30031099999999999</v>
      </c>
      <c r="E507" s="4"/>
      <c r="F507" s="75">
        <v>44678.510828587961</v>
      </c>
      <c r="G507" s="4"/>
      <c r="H507" s="9"/>
      <c r="I507" s="9"/>
      <c r="J507" s="9"/>
      <c r="K507" s="9"/>
      <c r="L507" s="9"/>
      <c r="M507" s="9"/>
    </row>
    <row r="508" spans="1:13" x14ac:dyDescent="0.55000000000000004">
      <c r="A508" s="4" t="s">
        <v>2468</v>
      </c>
      <c r="B508" s="60">
        <v>-0.36848599999999998</v>
      </c>
      <c r="C508" s="60">
        <v>-2.5413000000000002E-2</v>
      </c>
      <c r="D508" s="60">
        <v>-0.29996299999999998</v>
      </c>
      <c r="E508" s="4"/>
      <c r="F508" s="75">
        <v>44678.510828587961</v>
      </c>
      <c r="G508" s="4"/>
      <c r="H508" s="9"/>
      <c r="I508" s="9"/>
      <c r="J508" s="9"/>
      <c r="K508" s="9"/>
      <c r="L508" s="9"/>
      <c r="M508" s="9"/>
    </row>
    <row r="509" spans="1:13" x14ac:dyDescent="0.55000000000000004">
      <c r="A509" s="4" t="s">
        <v>2469</v>
      </c>
      <c r="B509" s="60">
        <v>-0.36858800000000003</v>
      </c>
      <c r="C509" s="60">
        <v>-2.5309999999999999E-2</v>
      </c>
      <c r="D509" s="60">
        <v>0.29995300000000003</v>
      </c>
      <c r="E509" s="4"/>
      <c r="F509" s="75">
        <v>44678.510828587961</v>
      </c>
      <c r="G509" s="4"/>
      <c r="H509" s="9"/>
      <c r="I509" s="9"/>
      <c r="J509" s="9"/>
      <c r="K509" s="9"/>
      <c r="L509" s="9"/>
      <c r="M509" s="9"/>
    </row>
    <row r="510" spans="1:13" x14ac:dyDescent="0.55000000000000004">
      <c r="A510" s="4" t="s">
        <v>2470</v>
      </c>
      <c r="B510" s="60">
        <v>-0.162768</v>
      </c>
      <c r="C510" s="60">
        <v>-0.285354</v>
      </c>
      <c r="D510" s="60">
        <v>0.379639</v>
      </c>
      <c r="E510" s="4"/>
      <c r="F510" s="75">
        <v>44678.510828587961</v>
      </c>
      <c r="G510" s="4"/>
      <c r="H510" s="9"/>
      <c r="I510" s="9"/>
      <c r="J510" s="9"/>
      <c r="K510" s="9"/>
      <c r="L510" s="9"/>
      <c r="M510" s="9"/>
    </row>
    <row r="511" spans="1:13" x14ac:dyDescent="0.55000000000000004">
      <c r="A511" s="4" t="s">
        <v>2471</v>
      </c>
      <c r="B511" s="60">
        <v>0.18686800000000001</v>
      </c>
      <c r="C511" s="60">
        <v>0.284638</v>
      </c>
      <c r="D511" s="60">
        <v>0.37958199999999997</v>
      </c>
      <c r="E511" s="4"/>
      <c r="F511" s="75">
        <v>44678.510828587961</v>
      </c>
      <c r="G511" s="4"/>
      <c r="H511" s="9"/>
      <c r="I511" s="9"/>
      <c r="J511" s="9"/>
      <c r="K511" s="9"/>
      <c r="L511" s="9"/>
      <c r="M511" s="9"/>
    </row>
    <row r="512" spans="1:13" x14ac:dyDescent="0.55000000000000004">
      <c r="A512" s="4" t="s">
        <v>2463</v>
      </c>
      <c r="B512" s="60">
        <v>0</v>
      </c>
      <c r="C512" s="60">
        <v>0</v>
      </c>
      <c r="D512" s="60">
        <v>0</v>
      </c>
      <c r="E512" s="4"/>
      <c r="F512" s="75">
        <v>44678.510828587961</v>
      </c>
      <c r="G512" s="4"/>
      <c r="H512" s="9"/>
      <c r="I512" s="9"/>
      <c r="J512" s="9"/>
      <c r="K512" s="9"/>
      <c r="L512" s="9"/>
      <c r="M512" s="9"/>
    </row>
    <row r="513" spans="1:13" x14ac:dyDescent="0.55000000000000004">
      <c r="A513" s="4" t="s">
        <v>1551</v>
      </c>
      <c r="B513" s="60">
        <v>-3.2179999999999999E-3</v>
      </c>
      <c r="C513" s="60">
        <v>0</v>
      </c>
      <c r="D513" s="60">
        <v>0</v>
      </c>
      <c r="E513" s="4"/>
      <c r="F513" s="75">
        <v>44678.510877430555</v>
      </c>
      <c r="G513" s="4"/>
      <c r="H513" s="9">
        <v>240.59200000000001</v>
      </c>
      <c r="I513" s="9">
        <v>400.03899999999999</v>
      </c>
      <c r="J513" s="9">
        <f>H513-240.614</f>
        <v>-2.199999999999136E-2</v>
      </c>
      <c r="K513" s="9">
        <f>I513-400</f>
        <v>3.8999999999987267E-2</v>
      </c>
      <c r="L513" s="9"/>
      <c r="M513" s="9"/>
    </row>
    <row r="514" spans="1:13" x14ac:dyDescent="0.55000000000000004">
      <c r="A514" s="4" t="s">
        <v>1553</v>
      </c>
      <c r="B514" s="60">
        <v>-0.163164</v>
      </c>
      <c r="C514" s="60">
        <v>0.330513</v>
      </c>
      <c r="D514" s="60">
        <v>-0.29987799999999998</v>
      </c>
      <c r="E514" s="4"/>
      <c r="F514" s="75">
        <v>44678.510877430555</v>
      </c>
      <c r="G514" s="4"/>
      <c r="H514" s="9"/>
      <c r="I514" s="9"/>
      <c r="J514" s="9"/>
      <c r="K514" s="9"/>
      <c r="L514" s="9"/>
      <c r="M514" s="9"/>
    </row>
    <row r="515" spans="1:13" x14ac:dyDescent="0.55000000000000004">
      <c r="A515" s="4" t="s">
        <v>1554</v>
      </c>
      <c r="B515" s="60">
        <v>-0.16313800000000001</v>
      </c>
      <c r="C515" s="60">
        <v>0.33054099999999997</v>
      </c>
      <c r="D515" s="60">
        <v>0.30029800000000001</v>
      </c>
      <c r="E515" s="4"/>
      <c r="F515" s="75">
        <v>44678.510877430555</v>
      </c>
      <c r="G515" s="4"/>
      <c r="H515" s="9"/>
      <c r="I515" s="9"/>
      <c r="J515" s="9"/>
      <c r="K515" s="9"/>
      <c r="L515" s="9"/>
      <c r="M515" s="9"/>
    </row>
    <row r="516" spans="1:13" x14ac:dyDescent="0.55000000000000004">
      <c r="A516" s="4" t="s">
        <v>1555</v>
      </c>
      <c r="B516" s="60">
        <v>0.18762999999999999</v>
      </c>
      <c r="C516" s="60">
        <v>0.33060899999999999</v>
      </c>
      <c r="D516" s="60">
        <v>-0.299626</v>
      </c>
      <c r="E516" s="4"/>
      <c r="F516" s="75">
        <v>44678.510877430555</v>
      </c>
      <c r="G516" s="4"/>
      <c r="H516" s="9"/>
      <c r="I516" s="9"/>
      <c r="J516" s="9"/>
      <c r="K516" s="9"/>
      <c r="L516" s="9"/>
      <c r="M516" s="9"/>
    </row>
    <row r="517" spans="1:13" x14ac:dyDescent="0.55000000000000004">
      <c r="A517" s="4" t="s">
        <v>1556</v>
      </c>
      <c r="B517" s="60">
        <v>0.18718299999999999</v>
      </c>
      <c r="C517" s="60">
        <v>0.330648</v>
      </c>
      <c r="D517" s="60">
        <v>0.30044900000000002</v>
      </c>
      <c r="E517" s="4"/>
      <c r="F517" s="75">
        <v>44678.510877430555</v>
      </c>
      <c r="G517" s="4"/>
      <c r="H517" s="9"/>
      <c r="I517" s="9"/>
      <c r="J517" s="9"/>
      <c r="K517" s="9"/>
      <c r="L517" s="9"/>
      <c r="M517" s="9"/>
    </row>
    <row r="518" spans="1:13" x14ac:dyDescent="0.55000000000000004">
      <c r="A518" s="4" t="s">
        <v>1557</v>
      </c>
      <c r="B518" s="60">
        <v>-0.36855199999999999</v>
      </c>
      <c r="C518" s="60">
        <v>-2.5142999999999999E-2</v>
      </c>
      <c r="D518" s="60">
        <v>-0.29950500000000002</v>
      </c>
      <c r="E518" s="4"/>
      <c r="F518" s="75">
        <v>44678.510877430555</v>
      </c>
      <c r="G518" s="4"/>
      <c r="H518" s="9"/>
      <c r="I518" s="9"/>
      <c r="J518" s="9"/>
      <c r="K518" s="9"/>
      <c r="L518" s="9"/>
      <c r="M518" s="9"/>
    </row>
    <row r="519" spans="1:13" x14ac:dyDescent="0.55000000000000004">
      <c r="A519" s="4" t="s">
        <v>1558</v>
      </c>
      <c r="B519" s="60">
        <v>-0.36856</v>
      </c>
      <c r="C519" s="60">
        <v>-2.5183000000000001E-2</v>
      </c>
      <c r="D519" s="60">
        <v>0.29990099999999997</v>
      </c>
      <c r="E519" s="4"/>
      <c r="F519" s="75">
        <v>44678.510877430555</v>
      </c>
      <c r="G519" s="4"/>
      <c r="H519" s="9"/>
      <c r="I519" s="9"/>
      <c r="J519" s="9"/>
      <c r="K519" s="9"/>
      <c r="L519" s="9"/>
      <c r="M519" s="9"/>
    </row>
    <row r="520" spans="1:13" x14ac:dyDescent="0.55000000000000004">
      <c r="A520" s="4" t="s">
        <v>1559</v>
      </c>
      <c r="B520" s="60">
        <v>-0.16302</v>
      </c>
      <c r="C520" s="60">
        <v>-0.28545599999999999</v>
      </c>
      <c r="D520" s="60">
        <v>0.379745</v>
      </c>
      <c r="E520" s="4"/>
      <c r="F520" s="75">
        <v>44678.510877430555</v>
      </c>
      <c r="G520" s="4"/>
      <c r="H520" s="9"/>
      <c r="I520" s="9"/>
      <c r="J520" s="9"/>
      <c r="K520" s="9"/>
      <c r="L520" s="9"/>
      <c r="M520" s="9"/>
    </row>
    <row r="521" spans="1:13" x14ac:dyDescent="0.55000000000000004">
      <c r="A521" s="4" t="s">
        <v>1560</v>
      </c>
      <c r="B521" s="60">
        <v>0.187219</v>
      </c>
      <c r="C521" s="60">
        <v>0.28471999999999997</v>
      </c>
      <c r="D521" s="60">
        <v>0.37976399999999999</v>
      </c>
      <c r="E521" s="4"/>
      <c r="F521" s="75">
        <v>44678.510877430555</v>
      </c>
      <c r="G521" s="4"/>
      <c r="H521" s="9"/>
      <c r="I521" s="9"/>
      <c r="J521" s="9"/>
      <c r="K521" s="9"/>
      <c r="L521" s="9"/>
      <c r="M521" s="9"/>
    </row>
    <row r="522" spans="1:13" x14ac:dyDescent="0.55000000000000004">
      <c r="A522" s="4" t="s">
        <v>1552</v>
      </c>
      <c r="B522" s="60">
        <v>0</v>
      </c>
      <c r="C522" s="60">
        <v>0</v>
      </c>
      <c r="D522" s="60">
        <v>0</v>
      </c>
      <c r="E522" s="4"/>
      <c r="F522" s="75">
        <v>44678.510877430555</v>
      </c>
      <c r="G522" s="4"/>
      <c r="H522" s="9"/>
      <c r="I522" s="9"/>
      <c r="J522" s="9"/>
      <c r="K522" s="9"/>
      <c r="L522" s="9"/>
      <c r="M522" s="9"/>
    </row>
    <row r="523" spans="1:13" x14ac:dyDescent="0.55000000000000004">
      <c r="A523" s="4" t="s">
        <v>1601</v>
      </c>
      <c r="B523" s="60">
        <v>-3.2179999999999999E-3</v>
      </c>
      <c r="C523" s="60">
        <v>0</v>
      </c>
      <c r="D523" s="60">
        <v>0</v>
      </c>
      <c r="E523" s="4"/>
      <c r="F523" s="75">
        <v>44678.510905555559</v>
      </c>
      <c r="G523" s="4"/>
      <c r="H523" s="9">
        <v>240.62900000000002</v>
      </c>
      <c r="I523" s="9">
        <v>400.00599999999997</v>
      </c>
      <c r="J523" s="9">
        <f>H523-240.614</f>
        <v>1.5000000000014779E-2</v>
      </c>
      <c r="K523" s="9">
        <f>I523-400</f>
        <v>5.9999999999718057E-3</v>
      </c>
      <c r="L523" s="9"/>
      <c r="M523" s="9"/>
    </row>
    <row r="524" spans="1:13" x14ac:dyDescent="0.55000000000000004">
      <c r="A524" s="4" t="s">
        <v>1602</v>
      </c>
      <c r="B524" s="60">
        <v>-0.163157</v>
      </c>
      <c r="C524" s="60">
        <v>0.33063100000000001</v>
      </c>
      <c r="D524" s="60">
        <v>-0.30038900000000002</v>
      </c>
      <c r="E524" s="4"/>
      <c r="F524" s="75">
        <v>44678.510905555559</v>
      </c>
      <c r="G524" s="4"/>
      <c r="H524" s="9"/>
      <c r="I524" s="9"/>
      <c r="J524" s="9"/>
      <c r="K524" s="9"/>
      <c r="L524" s="9"/>
      <c r="M524" s="9"/>
    </row>
    <row r="525" spans="1:13" x14ac:dyDescent="0.55000000000000004">
      <c r="A525" s="4" t="s">
        <v>1603</v>
      </c>
      <c r="B525" s="60">
        <v>-0.162772</v>
      </c>
      <c r="C525" s="60">
        <v>0.33062599999999998</v>
      </c>
      <c r="D525" s="60">
        <v>0.30032700000000001</v>
      </c>
      <c r="E525" s="4"/>
      <c r="F525" s="75">
        <v>44678.510905555559</v>
      </c>
      <c r="G525" s="4"/>
      <c r="H525" s="9"/>
      <c r="I525" s="9"/>
      <c r="J525" s="9"/>
      <c r="K525" s="9"/>
      <c r="L525" s="9"/>
      <c r="M525" s="9"/>
    </row>
    <row r="526" spans="1:13" x14ac:dyDescent="0.55000000000000004">
      <c r="A526" s="4" t="s">
        <v>1604</v>
      </c>
      <c r="B526" s="60">
        <v>0.187613</v>
      </c>
      <c r="C526" s="60">
        <v>0.33062799999999998</v>
      </c>
      <c r="D526" s="60">
        <v>-0.29997099999999999</v>
      </c>
      <c r="E526" s="4"/>
      <c r="F526" s="75">
        <v>44678.510905555559</v>
      </c>
      <c r="G526" s="4"/>
      <c r="H526" s="9"/>
      <c r="I526" s="9"/>
      <c r="J526" s="9"/>
      <c r="K526" s="9"/>
      <c r="L526" s="9"/>
      <c r="M526" s="9"/>
    </row>
    <row r="527" spans="1:13" x14ac:dyDescent="0.55000000000000004">
      <c r="A527" s="4" t="s">
        <v>1605</v>
      </c>
      <c r="B527" s="60">
        <v>0.187218</v>
      </c>
      <c r="C527" s="60">
        <v>0.33058599999999999</v>
      </c>
      <c r="D527" s="60">
        <v>0.29974600000000001</v>
      </c>
      <c r="E527" s="4"/>
      <c r="F527" s="75">
        <v>44678.510905555559</v>
      </c>
      <c r="G527" s="4"/>
      <c r="H527" s="9"/>
      <c r="I527" s="9"/>
      <c r="J527" s="9"/>
      <c r="K527" s="9"/>
      <c r="L527" s="9"/>
      <c r="M527" s="9"/>
    </row>
    <row r="528" spans="1:13" x14ac:dyDescent="0.55000000000000004">
      <c r="A528" s="4" t="s">
        <v>1606</v>
      </c>
      <c r="B528" s="60">
        <v>-0.368645</v>
      </c>
      <c r="C528" s="60">
        <v>-2.4982000000000001E-2</v>
      </c>
      <c r="D528" s="60">
        <v>-0.29996400000000001</v>
      </c>
      <c r="E528" s="4"/>
      <c r="F528" s="75">
        <v>44678.510905555559</v>
      </c>
      <c r="G528" s="4"/>
      <c r="H528" s="9"/>
      <c r="I528" s="9"/>
      <c r="J528" s="9"/>
      <c r="K528" s="9"/>
      <c r="L528" s="9"/>
      <c r="M528" s="9"/>
    </row>
    <row r="529" spans="1:13" x14ac:dyDescent="0.55000000000000004">
      <c r="A529" s="4" t="s">
        <v>1607</v>
      </c>
      <c r="B529" s="60">
        <v>-0.36862699999999998</v>
      </c>
      <c r="C529" s="60">
        <v>-2.5328E-2</v>
      </c>
      <c r="D529" s="60">
        <v>0.29994999999999999</v>
      </c>
      <c r="E529" s="4"/>
      <c r="F529" s="75">
        <v>44678.510905555559</v>
      </c>
      <c r="G529" s="4"/>
      <c r="H529" s="9"/>
      <c r="I529" s="9"/>
      <c r="J529" s="9"/>
      <c r="K529" s="9"/>
      <c r="L529" s="9"/>
      <c r="M529" s="9"/>
    </row>
    <row r="530" spans="1:13" x14ac:dyDescent="0.55000000000000004">
      <c r="A530" s="4" t="s">
        <v>1608</v>
      </c>
      <c r="B530" s="60">
        <v>-0.16311899999999999</v>
      </c>
      <c r="C530" s="60">
        <v>-0.285381</v>
      </c>
      <c r="D530" s="60">
        <v>0.379633</v>
      </c>
      <c r="E530" s="4"/>
      <c r="F530" s="75">
        <v>44678.510905555559</v>
      </c>
      <c r="G530" s="4"/>
      <c r="H530" s="9"/>
      <c r="I530" s="9"/>
      <c r="J530" s="9"/>
      <c r="K530" s="9"/>
      <c r="L530" s="9"/>
      <c r="M530" s="9"/>
    </row>
    <row r="531" spans="1:13" x14ac:dyDescent="0.55000000000000004">
      <c r="A531" s="4" t="s">
        <v>1609</v>
      </c>
      <c r="B531" s="60">
        <v>0.18734400000000001</v>
      </c>
      <c r="C531" s="60">
        <v>0.28475299999999998</v>
      </c>
      <c r="D531" s="60">
        <v>0.37968099999999999</v>
      </c>
      <c r="E531" s="4"/>
      <c r="F531" s="75">
        <v>44678.510905555559</v>
      </c>
      <c r="G531" s="4"/>
      <c r="H531" s="9"/>
      <c r="I531" s="9"/>
      <c r="J531" s="9"/>
      <c r="K531" s="9"/>
      <c r="L531" s="9"/>
      <c r="M531" s="9"/>
    </row>
    <row r="532" spans="1:13" x14ac:dyDescent="0.55000000000000004">
      <c r="A532" s="4" t="s">
        <v>5063</v>
      </c>
      <c r="B532" s="60">
        <v>0</v>
      </c>
      <c r="C532" s="60">
        <v>0</v>
      </c>
      <c r="D532" s="60">
        <v>0</v>
      </c>
      <c r="E532" s="4"/>
      <c r="F532" s="75">
        <v>44678.510905555559</v>
      </c>
      <c r="G532" s="4"/>
      <c r="H532" s="9"/>
      <c r="I532" s="9"/>
      <c r="J532" s="9"/>
      <c r="K532" s="9"/>
      <c r="L532" s="9"/>
      <c r="M532" s="9"/>
    </row>
    <row r="533" spans="1:13" x14ac:dyDescent="0.55000000000000004">
      <c r="A533" s="4" t="s">
        <v>2371</v>
      </c>
      <c r="B533" s="60">
        <v>-3.2179999999999999E-3</v>
      </c>
      <c r="C533" s="60">
        <v>0</v>
      </c>
      <c r="D533" s="60">
        <v>0</v>
      </c>
      <c r="E533" s="4"/>
      <c r="F533" s="75">
        <v>44678.510959837964</v>
      </c>
      <c r="G533" s="4"/>
      <c r="H533" s="9">
        <v>240.58599999999998</v>
      </c>
      <c r="I533" s="9">
        <v>400.02500000000003</v>
      </c>
      <c r="J533" s="9">
        <f>H533-240.614</f>
        <v>-2.8000000000020009E-2</v>
      </c>
      <c r="K533" s="9">
        <f>I533-400</f>
        <v>2.5000000000034106E-2</v>
      </c>
      <c r="L533" s="9"/>
      <c r="M533" s="9"/>
    </row>
    <row r="534" spans="1:13" x14ac:dyDescent="0.55000000000000004">
      <c r="A534" s="4" t="s">
        <v>2373</v>
      </c>
      <c r="B534" s="60">
        <v>-0.163219</v>
      </c>
      <c r="C534" s="60">
        <v>0.330513</v>
      </c>
      <c r="D534" s="60">
        <v>-0.30007800000000001</v>
      </c>
      <c r="E534" s="4"/>
      <c r="F534" s="75">
        <v>44678.510959837964</v>
      </c>
      <c r="G534" s="4"/>
      <c r="H534" s="9"/>
      <c r="I534" s="9"/>
      <c r="J534" s="9"/>
      <c r="K534" s="9"/>
      <c r="L534" s="9"/>
      <c r="M534" s="9"/>
    </row>
    <row r="535" spans="1:13" x14ac:dyDescent="0.55000000000000004">
      <c r="A535" s="4" t="s">
        <v>2374</v>
      </c>
      <c r="B535" s="60">
        <v>-0.163408</v>
      </c>
      <c r="C535" s="60">
        <v>0.33049299999999998</v>
      </c>
      <c r="D535" s="60">
        <v>0.29964000000000002</v>
      </c>
      <c r="E535" s="4"/>
      <c r="F535" s="75">
        <v>44678.510959837964</v>
      </c>
      <c r="G535" s="4"/>
      <c r="H535" s="9"/>
      <c r="I535" s="9"/>
      <c r="J535" s="9"/>
      <c r="K535" s="9"/>
      <c r="L535" s="9"/>
      <c r="M535" s="9"/>
    </row>
    <row r="536" spans="1:13" x14ac:dyDescent="0.55000000000000004">
      <c r="A536" s="4" t="s">
        <v>2375</v>
      </c>
      <c r="B536" s="60">
        <v>0.187079</v>
      </c>
      <c r="C536" s="60">
        <v>0.33061600000000002</v>
      </c>
      <c r="D536" s="60">
        <v>-0.299678</v>
      </c>
      <c r="E536" s="4"/>
      <c r="F536" s="75">
        <v>44678.510959837964</v>
      </c>
      <c r="G536" s="4"/>
      <c r="H536" s="9"/>
      <c r="I536" s="9"/>
      <c r="J536" s="9"/>
      <c r="K536" s="9"/>
      <c r="L536" s="9"/>
      <c r="M536" s="9"/>
    </row>
    <row r="537" spans="1:13" x14ac:dyDescent="0.55000000000000004">
      <c r="A537" s="4" t="s">
        <v>2376</v>
      </c>
      <c r="B537" s="60">
        <v>0.18736700000000001</v>
      </c>
      <c r="C537" s="60">
        <v>0.33067200000000002</v>
      </c>
      <c r="D537" s="60">
        <v>0.29999199999999998</v>
      </c>
      <c r="E537" s="4"/>
      <c r="F537" s="75">
        <v>44678.510959837964</v>
      </c>
      <c r="G537" s="4"/>
      <c r="H537" s="9"/>
      <c r="I537" s="9"/>
      <c r="J537" s="9"/>
      <c r="K537" s="9"/>
      <c r="L537" s="9"/>
      <c r="M537" s="9"/>
    </row>
    <row r="538" spans="1:13" x14ac:dyDescent="0.55000000000000004">
      <c r="A538" s="4" t="s">
        <v>2377</v>
      </c>
      <c r="B538" s="60">
        <v>-0.36852699999999999</v>
      </c>
      <c r="C538" s="60">
        <v>-2.5368999999999999E-2</v>
      </c>
      <c r="D538" s="60">
        <v>-0.30000199999999999</v>
      </c>
      <c r="E538" s="4"/>
      <c r="F538" s="75">
        <v>44678.510959837964</v>
      </c>
      <c r="G538" s="4"/>
      <c r="H538" s="9"/>
      <c r="I538" s="9"/>
      <c r="J538" s="9"/>
      <c r="K538" s="9"/>
      <c r="L538" s="9"/>
      <c r="M538" s="9"/>
    </row>
    <row r="539" spans="1:13" x14ac:dyDescent="0.55000000000000004">
      <c r="A539" s="4" t="s">
        <v>2378</v>
      </c>
      <c r="B539" s="60">
        <v>-0.36876199999999998</v>
      </c>
      <c r="C539" s="60">
        <v>-2.5374000000000001E-2</v>
      </c>
      <c r="D539" s="60">
        <v>0.299734</v>
      </c>
      <c r="E539" s="4"/>
      <c r="F539" s="75">
        <v>44678.510959837964</v>
      </c>
      <c r="G539" s="4"/>
      <c r="H539" s="9"/>
      <c r="I539" s="9"/>
      <c r="J539" s="9"/>
      <c r="K539" s="9"/>
      <c r="L539" s="9"/>
      <c r="M539" s="9"/>
    </row>
    <row r="540" spans="1:13" x14ac:dyDescent="0.55000000000000004">
      <c r="A540" s="4" t="s">
        <v>2379</v>
      </c>
      <c r="B540" s="60">
        <v>-0.162854</v>
      </c>
      <c r="C540" s="60">
        <v>-0.28534199999999998</v>
      </c>
      <c r="D540" s="60">
        <v>0.37952599999999997</v>
      </c>
      <c r="E540" s="4"/>
      <c r="F540" s="75">
        <v>44678.510959837964</v>
      </c>
      <c r="G540" s="4"/>
      <c r="H540" s="9"/>
      <c r="I540" s="9"/>
      <c r="J540" s="9"/>
      <c r="K540" s="9"/>
      <c r="L540" s="9"/>
      <c r="M540" s="9"/>
    </row>
    <row r="541" spans="1:13" x14ac:dyDescent="0.55000000000000004">
      <c r="A541" s="4" t="s">
        <v>2380</v>
      </c>
      <c r="B541" s="60">
        <v>0.186892</v>
      </c>
      <c r="C541" s="60">
        <v>0.28445799999999999</v>
      </c>
      <c r="D541" s="60">
        <v>0.37962200000000001</v>
      </c>
      <c r="E541" s="4"/>
      <c r="F541" s="75">
        <v>44678.510959837964</v>
      </c>
      <c r="G541" s="4"/>
      <c r="H541" s="9"/>
      <c r="I541" s="9"/>
      <c r="J541" s="9"/>
      <c r="K541" s="9"/>
      <c r="L541" s="9"/>
      <c r="M541" s="9"/>
    </row>
    <row r="542" spans="1:13" x14ac:dyDescent="0.55000000000000004">
      <c r="A542" s="4" t="s">
        <v>2372</v>
      </c>
      <c r="B542" s="60">
        <v>0</v>
      </c>
      <c r="C542" s="60">
        <v>0</v>
      </c>
      <c r="D542" s="60">
        <v>0</v>
      </c>
      <c r="E542" s="4"/>
      <c r="F542" s="75">
        <v>44678.510959837964</v>
      </c>
      <c r="G542" s="4"/>
      <c r="H542" s="9"/>
      <c r="I542" s="9"/>
      <c r="J542" s="9"/>
      <c r="K542" s="9"/>
      <c r="L542" s="9"/>
      <c r="M542" s="9"/>
    </row>
    <row r="543" spans="1:13" x14ac:dyDescent="0.55000000000000004">
      <c r="A543" s="4" t="s">
        <v>2870</v>
      </c>
      <c r="B543" s="60">
        <v>-3.2179999999999999E-3</v>
      </c>
      <c r="C543" s="60">
        <v>0</v>
      </c>
      <c r="D543" s="60">
        <v>0</v>
      </c>
      <c r="E543" s="4"/>
      <c r="F543" s="75">
        <v>44678.511008564812</v>
      </c>
      <c r="G543" s="4"/>
      <c r="H543" s="9">
        <v>240.667</v>
      </c>
      <c r="I543" s="9">
        <v>400.07599999999996</v>
      </c>
      <c r="J543" s="9">
        <f>H543-240.614</f>
        <v>5.2999999999997272E-2</v>
      </c>
      <c r="K543" s="9">
        <f>I543-400</f>
        <v>7.5999999999964984E-2</v>
      </c>
      <c r="L543" s="9"/>
      <c r="M543" s="9"/>
    </row>
    <row r="544" spans="1:13" x14ac:dyDescent="0.55000000000000004">
      <c r="A544" s="4" t="s">
        <v>2872</v>
      </c>
      <c r="B544" s="60">
        <v>-0.16311800000000001</v>
      </c>
      <c r="C544" s="60">
        <v>0.330488</v>
      </c>
      <c r="D544" s="60">
        <v>-0.30045500000000003</v>
      </c>
      <c r="E544" s="4"/>
      <c r="F544" s="75">
        <v>44678.511008564812</v>
      </c>
      <c r="G544" s="4"/>
      <c r="H544" s="9"/>
      <c r="I544" s="9"/>
      <c r="J544" s="9"/>
      <c r="K544" s="9"/>
      <c r="L544" s="9"/>
      <c r="M544" s="9"/>
    </row>
    <row r="545" spans="1:13" x14ac:dyDescent="0.55000000000000004">
      <c r="A545" s="4" t="s">
        <v>2873</v>
      </c>
      <c r="B545" s="60">
        <v>-0.162768</v>
      </c>
      <c r="C545" s="60">
        <v>0.33045600000000003</v>
      </c>
      <c r="D545" s="60">
        <v>0.29969299999999999</v>
      </c>
      <c r="E545" s="4"/>
      <c r="F545" s="75">
        <v>44678.511008564812</v>
      </c>
      <c r="G545" s="4"/>
      <c r="H545" s="9"/>
      <c r="I545" s="9"/>
      <c r="J545" s="9"/>
      <c r="K545" s="9"/>
      <c r="L545" s="9"/>
      <c r="M545" s="9"/>
    </row>
    <row r="546" spans="1:13" x14ac:dyDescent="0.55000000000000004">
      <c r="A546" s="4" t="s">
        <v>2874</v>
      </c>
      <c r="B546" s="60">
        <v>0.18764500000000001</v>
      </c>
      <c r="C546" s="60">
        <v>0.33058599999999999</v>
      </c>
      <c r="D546" s="60">
        <v>-0.29994900000000002</v>
      </c>
      <c r="E546" s="4"/>
      <c r="F546" s="75">
        <v>44678.511008564812</v>
      </c>
      <c r="G546" s="4"/>
      <c r="H546" s="9"/>
      <c r="I546" s="9"/>
      <c r="J546" s="9"/>
      <c r="K546" s="9"/>
      <c r="L546" s="9"/>
      <c r="M546" s="9"/>
    </row>
    <row r="547" spans="1:13" x14ac:dyDescent="0.55000000000000004">
      <c r="A547" s="4" t="s">
        <v>2875</v>
      </c>
      <c r="B547" s="60">
        <v>0.18673200000000001</v>
      </c>
      <c r="C547" s="60">
        <v>0.33064500000000002</v>
      </c>
      <c r="D547" s="60">
        <v>0.29985000000000001</v>
      </c>
      <c r="E547" s="4"/>
      <c r="F547" s="75">
        <v>44678.511008564812</v>
      </c>
      <c r="G547" s="4"/>
      <c r="H547" s="9"/>
      <c r="I547" s="9"/>
      <c r="J547" s="9"/>
      <c r="K547" s="9"/>
      <c r="L547" s="9"/>
      <c r="M547" s="9"/>
    </row>
    <row r="548" spans="1:13" x14ac:dyDescent="0.55000000000000004">
      <c r="A548" s="4" t="s">
        <v>2876</v>
      </c>
      <c r="B548" s="60">
        <v>-0.36843399999999998</v>
      </c>
      <c r="C548" s="60">
        <v>-2.5457E-2</v>
      </c>
      <c r="D548" s="60">
        <v>-0.30010199999999998</v>
      </c>
      <c r="E548" s="4"/>
      <c r="F548" s="75">
        <v>44678.511008564812</v>
      </c>
      <c r="G548" s="4"/>
      <c r="H548" s="9"/>
      <c r="I548" s="9"/>
      <c r="J548" s="9"/>
      <c r="K548" s="9"/>
      <c r="L548" s="9"/>
      <c r="M548" s="9"/>
    </row>
    <row r="549" spans="1:13" x14ac:dyDescent="0.55000000000000004">
      <c r="A549" s="4" t="s">
        <v>2877</v>
      </c>
      <c r="B549" s="60">
        <v>-0.36849599999999999</v>
      </c>
      <c r="C549" s="60">
        <v>-2.5503999999999999E-2</v>
      </c>
      <c r="D549" s="60">
        <v>0.29994100000000001</v>
      </c>
      <c r="E549" s="4"/>
      <c r="F549" s="75">
        <v>44678.511008564812</v>
      </c>
      <c r="G549" s="4"/>
      <c r="H549" s="9"/>
      <c r="I549" s="9"/>
      <c r="J549" s="9"/>
      <c r="K549" s="9"/>
      <c r="L549" s="9"/>
      <c r="M549" s="9"/>
    </row>
    <row r="550" spans="1:13" x14ac:dyDescent="0.55000000000000004">
      <c r="A550" s="4" t="s">
        <v>2878</v>
      </c>
      <c r="B550" s="60">
        <v>-0.162469</v>
      </c>
      <c r="C550" s="60">
        <v>-0.28539300000000001</v>
      </c>
      <c r="D550" s="60">
        <v>0.37966699999999998</v>
      </c>
      <c r="E550" s="4"/>
      <c r="F550" s="75">
        <v>44678.511008564812</v>
      </c>
      <c r="G550" s="4"/>
      <c r="H550" s="9"/>
      <c r="I550" s="9"/>
      <c r="J550" s="9"/>
      <c r="K550" s="9"/>
      <c r="L550" s="9"/>
      <c r="M550" s="9"/>
    </row>
    <row r="551" spans="1:13" x14ac:dyDescent="0.55000000000000004">
      <c r="A551" s="4" t="s">
        <v>2879</v>
      </c>
      <c r="B551" s="60">
        <v>0.18709100000000001</v>
      </c>
      <c r="C551" s="60">
        <v>0.28457500000000002</v>
      </c>
      <c r="D551" s="60">
        <v>0.37959999999999999</v>
      </c>
      <c r="E551" s="4"/>
      <c r="F551" s="75">
        <v>44678.511008564812</v>
      </c>
      <c r="G551" s="4"/>
      <c r="H551" s="9"/>
      <c r="I551" s="9"/>
      <c r="J551" s="9"/>
      <c r="K551" s="9"/>
      <c r="L551" s="9"/>
      <c r="M551" s="9"/>
    </row>
    <row r="552" spans="1:13" x14ac:dyDescent="0.55000000000000004">
      <c r="A552" s="4" t="s">
        <v>2871</v>
      </c>
      <c r="B552" s="60">
        <v>0</v>
      </c>
      <c r="C552" s="60">
        <v>0</v>
      </c>
      <c r="D552" s="60">
        <v>0</v>
      </c>
      <c r="E552" s="4"/>
      <c r="F552" s="75">
        <v>44678.511008564812</v>
      </c>
      <c r="G552" s="4"/>
      <c r="H552" s="9"/>
      <c r="I552" s="9"/>
      <c r="J552" s="9"/>
      <c r="K552" s="9"/>
      <c r="L552" s="9"/>
      <c r="M552" s="9"/>
    </row>
    <row r="553" spans="1:13" x14ac:dyDescent="0.55000000000000004">
      <c r="A553" s="4" t="s">
        <v>1591</v>
      </c>
      <c r="B553" s="60">
        <v>-3.2179999999999999E-3</v>
      </c>
      <c r="C553" s="60">
        <v>0</v>
      </c>
      <c r="D553" s="60">
        <v>0</v>
      </c>
      <c r="E553" s="4"/>
      <c r="F553" s="75">
        <v>44678.511057060183</v>
      </c>
      <c r="G553" s="4"/>
      <c r="H553" s="9">
        <v>240.642</v>
      </c>
      <c r="I553" s="9">
        <v>400.00400000000002</v>
      </c>
      <c r="J553" s="9">
        <f>H553-240.614</f>
        <v>2.7999999999991587E-2</v>
      </c>
      <c r="K553" s="9">
        <f>I553-400</f>
        <v>4.0000000000190994E-3</v>
      </c>
      <c r="L553" s="9"/>
      <c r="M553" s="9"/>
    </row>
    <row r="554" spans="1:13" x14ac:dyDescent="0.55000000000000004">
      <c r="A554" s="4" t="s">
        <v>1593</v>
      </c>
      <c r="B554" s="60">
        <v>-0.162633</v>
      </c>
      <c r="C554" s="60">
        <v>0.33054499999999998</v>
      </c>
      <c r="D554" s="60">
        <v>-0.29982599999999998</v>
      </c>
      <c r="E554" s="4"/>
      <c r="F554" s="75">
        <v>44678.511057060183</v>
      </c>
      <c r="G554" s="4"/>
      <c r="H554" s="9"/>
      <c r="I554" s="9"/>
      <c r="J554" s="9"/>
      <c r="K554" s="9"/>
      <c r="L554" s="9"/>
      <c r="M554" s="9"/>
    </row>
    <row r="555" spans="1:13" x14ac:dyDescent="0.55000000000000004">
      <c r="A555" s="4" t="s">
        <v>1594</v>
      </c>
      <c r="B555" s="60">
        <v>-0.16280500000000001</v>
      </c>
      <c r="C555" s="60">
        <v>0.33051199999999997</v>
      </c>
      <c r="D555" s="60">
        <v>0.29969600000000002</v>
      </c>
      <c r="E555" s="4"/>
      <c r="F555" s="75">
        <v>44678.511057060183</v>
      </c>
      <c r="G555" s="4"/>
      <c r="H555" s="9"/>
      <c r="I555" s="9"/>
      <c r="J555" s="9"/>
      <c r="K555" s="9"/>
      <c r="L555" s="9"/>
      <c r="M555" s="9"/>
    </row>
    <row r="556" spans="1:13" x14ac:dyDescent="0.55000000000000004">
      <c r="A556" s="4" t="s">
        <v>1595</v>
      </c>
      <c r="B556" s="60">
        <v>0.18735099999999999</v>
      </c>
      <c r="C556" s="60">
        <v>0.33083499999999999</v>
      </c>
      <c r="D556" s="60">
        <v>-0.30007699999999998</v>
      </c>
      <c r="E556" s="4"/>
      <c r="F556" s="75">
        <v>44678.511057060183</v>
      </c>
      <c r="G556" s="4"/>
      <c r="H556" s="9"/>
      <c r="I556" s="9"/>
      <c r="J556" s="9"/>
      <c r="K556" s="9"/>
      <c r="L556" s="9"/>
      <c r="M556" s="9"/>
    </row>
    <row r="557" spans="1:13" x14ac:dyDescent="0.55000000000000004">
      <c r="A557" s="4" t="s">
        <v>1596</v>
      </c>
      <c r="B557" s="60">
        <v>0.186582</v>
      </c>
      <c r="C557" s="60">
        <v>0.33075700000000002</v>
      </c>
      <c r="D557" s="60">
        <v>0.29981200000000002</v>
      </c>
      <c r="E557" s="4"/>
      <c r="F557" s="75">
        <v>44678.511057060183</v>
      </c>
      <c r="G557" s="4"/>
      <c r="H557" s="9"/>
      <c r="I557" s="9"/>
      <c r="J557" s="9"/>
      <c r="K557" s="9"/>
      <c r="L557" s="9"/>
      <c r="M557" s="9"/>
    </row>
    <row r="558" spans="1:13" x14ac:dyDescent="0.55000000000000004">
      <c r="A558" s="4" t="s">
        <v>1597</v>
      </c>
      <c r="B558" s="60">
        <v>-0.36854799999999999</v>
      </c>
      <c r="C558" s="60">
        <v>-2.5378999999999999E-2</v>
      </c>
      <c r="D558" s="60">
        <v>-0.299929</v>
      </c>
      <c r="E558" s="4"/>
      <c r="F558" s="75">
        <v>44678.511057060183</v>
      </c>
      <c r="G558" s="4"/>
      <c r="H558" s="9"/>
      <c r="I558" s="9"/>
      <c r="J558" s="9"/>
      <c r="K558" s="9"/>
      <c r="L558" s="9"/>
      <c r="M558" s="9"/>
    </row>
    <row r="559" spans="1:13" x14ac:dyDescent="0.55000000000000004">
      <c r="A559" s="4" t="s">
        <v>1598</v>
      </c>
      <c r="B559" s="60">
        <v>-0.36851699999999998</v>
      </c>
      <c r="C559" s="60">
        <v>-2.5208999999999999E-2</v>
      </c>
      <c r="D559" s="60">
        <v>0.29963000000000001</v>
      </c>
      <c r="E559" s="4"/>
      <c r="F559" s="75">
        <v>44678.511057060183</v>
      </c>
      <c r="G559" s="4"/>
      <c r="H559" s="9"/>
      <c r="I559" s="9"/>
      <c r="J559" s="9"/>
      <c r="K559" s="9"/>
      <c r="L559" s="9"/>
      <c r="M559" s="9"/>
    </row>
    <row r="560" spans="1:13" x14ac:dyDescent="0.55000000000000004">
      <c r="A560" s="4" t="s">
        <v>1599</v>
      </c>
      <c r="B560" s="60">
        <v>-0.16267000000000001</v>
      </c>
      <c r="C560" s="60">
        <v>-0.28539700000000001</v>
      </c>
      <c r="D560" s="60">
        <v>0.37953300000000001</v>
      </c>
      <c r="E560" s="4"/>
      <c r="F560" s="75">
        <v>44678.511057060183</v>
      </c>
      <c r="G560" s="4"/>
      <c r="H560" s="9"/>
      <c r="I560" s="9"/>
      <c r="J560" s="9"/>
      <c r="K560" s="9"/>
      <c r="L560" s="9"/>
      <c r="M560" s="9"/>
    </row>
    <row r="561" spans="1:13" x14ac:dyDescent="0.55000000000000004">
      <c r="A561" s="4" t="s">
        <v>1600</v>
      </c>
      <c r="B561" s="60">
        <v>0.18720999999999999</v>
      </c>
      <c r="C561" s="60">
        <v>0.28462100000000001</v>
      </c>
      <c r="D561" s="60">
        <v>0.37953599999999998</v>
      </c>
      <c r="E561" s="4"/>
      <c r="F561" s="75">
        <v>44678.511057060183</v>
      </c>
      <c r="G561" s="4"/>
      <c r="H561" s="9"/>
      <c r="I561" s="9"/>
      <c r="J561" s="9"/>
      <c r="K561" s="9"/>
      <c r="L561" s="9"/>
      <c r="M561" s="9"/>
    </row>
    <row r="562" spans="1:13" x14ac:dyDescent="0.55000000000000004">
      <c r="A562" s="4" t="s">
        <v>1592</v>
      </c>
      <c r="B562" s="60">
        <v>0</v>
      </c>
      <c r="C562" s="60">
        <v>0</v>
      </c>
      <c r="D562" s="60">
        <v>0</v>
      </c>
      <c r="E562" s="4"/>
      <c r="F562" s="75">
        <v>44678.511057060183</v>
      </c>
      <c r="G562" s="4"/>
      <c r="H562" s="9"/>
      <c r="I562" s="9"/>
      <c r="J562" s="9"/>
      <c r="K562" s="9"/>
      <c r="L562" s="9"/>
      <c r="M562" s="9"/>
    </row>
    <row r="563" spans="1:13" x14ac:dyDescent="0.55000000000000004">
      <c r="A563" s="4" t="s">
        <v>2361</v>
      </c>
      <c r="B563" s="60">
        <v>-3.2179999999999999E-3</v>
      </c>
      <c r="C563" s="60">
        <v>0</v>
      </c>
      <c r="D563" s="60">
        <v>0</v>
      </c>
      <c r="E563" s="4"/>
      <c r="F563" s="75">
        <v>44678.511106018515</v>
      </c>
      <c r="G563" s="4"/>
      <c r="H563" s="9">
        <v>240.583</v>
      </c>
      <c r="I563" s="9">
        <v>400</v>
      </c>
      <c r="J563" s="9">
        <f>H563-240.614</f>
        <v>-3.1000000000005912E-2</v>
      </c>
      <c r="K563" s="9">
        <f>I563-400</f>
        <v>0</v>
      </c>
      <c r="L563" s="9"/>
      <c r="M563" s="9"/>
    </row>
    <row r="564" spans="1:13" x14ac:dyDescent="0.55000000000000004">
      <c r="A564" s="4" t="s">
        <v>2363</v>
      </c>
      <c r="B564" s="60">
        <v>-0.16263900000000001</v>
      </c>
      <c r="C564" s="60">
        <v>0.33048</v>
      </c>
      <c r="D564" s="60">
        <v>-0.29988999999999999</v>
      </c>
      <c r="E564" s="4"/>
      <c r="F564" s="75">
        <v>44678.511106018515</v>
      </c>
      <c r="G564" s="4"/>
      <c r="H564" s="9"/>
      <c r="I564" s="9"/>
      <c r="J564" s="9"/>
      <c r="K564" s="9"/>
      <c r="L564" s="9"/>
      <c r="M564" s="9"/>
    </row>
    <row r="565" spans="1:13" x14ac:dyDescent="0.55000000000000004">
      <c r="A565" s="4" t="s">
        <v>2364</v>
      </c>
      <c r="B565" s="60">
        <v>-0.163435</v>
      </c>
      <c r="C565" s="60">
        <v>0.330426</v>
      </c>
      <c r="D565" s="60">
        <v>0.30038500000000001</v>
      </c>
      <c r="E565" s="4"/>
      <c r="F565" s="75">
        <v>44678.511106018515</v>
      </c>
      <c r="G565" s="4"/>
      <c r="H565" s="9"/>
      <c r="I565" s="9"/>
      <c r="J565" s="9"/>
      <c r="K565" s="9"/>
      <c r="L565" s="9"/>
      <c r="M565" s="9"/>
    </row>
    <row r="566" spans="1:13" x14ac:dyDescent="0.55000000000000004">
      <c r="A566" s="4" t="s">
        <v>2365</v>
      </c>
      <c r="B566" s="60">
        <v>0.186477</v>
      </c>
      <c r="C566" s="60">
        <v>0.33078600000000002</v>
      </c>
      <c r="D566" s="60">
        <v>-0.29988799999999999</v>
      </c>
      <c r="E566" s="4"/>
      <c r="F566" s="75">
        <v>44678.511106018515</v>
      </c>
      <c r="G566" s="4"/>
      <c r="H566" s="9"/>
      <c r="I566" s="9"/>
      <c r="J566" s="9"/>
      <c r="K566" s="9"/>
      <c r="L566" s="9"/>
      <c r="M566" s="9"/>
    </row>
    <row r="567" spans="1:13" x14ac:dyDescent="0.55000000000000004">
      <c r="A567" s="4" t="s">
        <v>2366</v>
      </c>
      <c r="B567" s="60">
        <v>0.18681900000000001</v>
      </c>
      <c r="C567" s="60">
        <v>0.33101999999999998</v>
      </c>
      <c r="D567" s="60">
        <v>0.30032500000000001</v>
      </c>
      <c r="E567" s="4"/>
      <c r="F567" s="75">
        <v>44678.511106018515</v>
      </c>
      <c r="G567" s="4"/>
      <c r="H567" s="9"/>
      <c r="I567" s="9"/>
      <c r="J567" s="9"/>
      <c r="K567" s="9"/>
      <c r="L567" s="9"/>
      <c r="M567" s="9"/>
    </row>
    <row r="568" spans="1:13" x14ac:dyDescent="0.55000000000000004">
      <c r="A568" s="4" t="s">
        <v>2367</v>
      </c>
      <c r="B568" s="60">
        <v>-0.36859700000000001</v>
      </c>
      <c r="C568" s="60">
        <v>-2.5427000000000002E-2</v>
      </c>
      <c r="D568" s="60">
        <v>-0.299759</v>
      </c>
      <c r="E568" s="4"/>
      <c r="F568" s="75">
        <v>44678.511106018515</v>
      </c>
      <c r="G568" s="4"/>
      <c r="H568" s="9"/>
      <c r="I568" s="9"/>
      <c r="J568" s="9"/>
      <c r="K568" s="9"/>
      <c r="L568" s="9"/>
      <c r="M568" s="9"/>
    </row>
    <row r="569" spans="1:13" x14ac:dyDescent="0.55000000000000004">
      <c r="A569" s="4" t="s">
        <v>2368</v>
      </c>
      <c r="B569" s="60">
        <v>-0.36862099999999998</v>
      </c>
      <c r="C569" s="60">
        <v>-2.5291999999999999E-2</v>
      </c>
      <c r="D569" s="60">
        <v>0.30029899999999998</v>
      </c>
      <c r="E569" s="4"/>
      <c r="F569" s="75">
        <v>44678.511106018515</v>
      </c>
      <c r="G569" s="4"/>
      <c r="H569" s="9"/>
      <c r="I569" s="9"/>
      <c r="J569" s="9"/>
      <c r="K569" s="9"/>
      <c r="L569" s="9"/>
      <c r="M569" s="9"/>
    </row>
    <row r="570" spans="1:13" x14ac:dyDescent="0.55000000000000004">
      <c r="A570" s="4" t="s">
        <v>2369</v>
      </c>
      <c r="B570" s="60">
        <v>-0.162881</v>
      </c>
      <c r="C570" s="60">
        <v>-0.28515499999999999</v>
      </c>
      <c r="D570" s="60">
        <v>0.37961899999999998</v>
      </c>
      <c r="E570" s="4"/>
      <c r="F570" s="75">
        <v>44678.511106018515</v>
      </c>
      <c r="G570" s="4"/>
      <c r="H570" s="9"/>
      <c r="I570" s="9"/>
      <c r="J570" s="9"/>
      <c r="K570" s="9"/>
      <c r="L570" s="9"/>
      <c r="M570" s="9"/>
    </row>
    <row r="571" spans="1:13" x14ac:dyDescent="0.55000000000000004">
      <c r="A571" s="4" t="s">
        <v>2370</v>
      </c>
      <c r="B571" s="60">
        <v>0.18654999999999999</v>
      </c>
      <c r="C571" s="60">
        <v>0.28492699999999999</v>
      </c>
      <c r="D571" s="60">
        <v>0.37964999999999999</v>
      </c>
      <c r="E571" s="4"/>
      <c r="F571" s="75">
        <v>44678.511106018515</v>
      </c>
      <c r="G571" s="4"/>
      <c r="H571" s="9"/>
      <c r="I571" s="9"/>
      <c r="J571" s="9"/>
      <c r="K571" s="9"/>
      <c r="L571" s="9"/>
      <c r="M571" s="9"/>
    </row>
    <row r="572" spans="1:13" x14ac:dyDescent="0.55000000000000004">
      <c r="A572" s="4" t="s">
        <v>2362</v>
      </c>
      <c r="B572" s="60">
        <v>0</v>
      </c>
      <c r="C572" s="60">
        <v>0</v>
      </c>
      <c r="D572" s="60">
        <v>0</v>
      </c>
      <c r="E572" s="4"/>
      <c r="F572" s="75">
        <v>44678.511106018515</v>
      </c>
      <c r="G572" s="4"/>
      <c r="H572" s="9"/>
      <c r="I572" s="9"/>
      <c r="J572" s="9"/>
      <c r="K572" s="9"/>
      <c r="L572" s="9"/>
      <c r="M572" s="9"/>
    </row>
    <row r="573" spans="1:13" x14ac:dyDescent="0.55000000000000004">
      <c r="A573" s="4" t="s">
        <v>1286</v>
      </c>
      <c r="B573" s="60">
        <v>-3.2179999999999999E-3</v>
      </c>
      <c r="C573" s="60">
        <v>0</v>
      </c>
      <c r="D573" s="60">
        <v>0</v>
      </c>
      <c r="E573" s="4"/>
      <c r="F573" s="75">
        <v>44678.511155208333</v>
      </c>
      <c r="G573" s="4"/>
      <c r="H573" s="9">
        <v>240.62200000000001</v>
      </c>
      <c r="I573" s="9">
        <v>400.02</v>
      </c>
      <c r="J573" s="9">
        <f>H573-240.614</f>
        <v>8.0000000000097771E-3</v>
      </c>
      <c r="K573" s="9">
        <f>I573-400</f>
        <v>1.999999999998181E-2</v>
      </c>
      <c r="L573" s="9"/>
      <c r="M573" s="9"/>
    </row>
    <row r="574" spans="1:13" x14ac:dyDescent="0.55000000000000004">
      <c r="A574" s="4" t="s">
        <v>1288</v>
      </c>
      <c r="B574" s="60">
        <v>-0.16347999999999999</v>
      </c>
      <c r="C574" s="60">
        <v>0.33073799999999998</v>
      </c>
      <c r="D574" s="60">
        <v>-0.29991699999999999</v>
      </c>
      <c r="E574" s="4"/>
      <c r="F574" s="75">
        <v>44678.511155208333</v>
      </c>
      <c r="G574" s="4"/>
      <c r="H574" s="9"/>
      <c r="I574" s="9"/>
      <c r="J574" s="9"/>
      <c r="K574" s="9"/>
      <c r="L574" s="9"/>
      <c r="M574" s="9"/>
    </row>
    <row r="575" spans="1:13" x14ac:dyDescent="0.55000000000000004">
      <c r="A575" s="4" t="s">
        <v>1289</v>
      </c>
      <c r="B575" s="60">
        <v>-0.16321099999999999</v>
      </c>
      <c r="C575" s="60">
        <v>0.33060099999999998</v>
      </c>
      <c r="D575" s="60">
        <v>0.30040600000000001</v>
      </c>
      <c r="E575" s="4"/>
      <c r="F575" s="75">
        <v>44678.511155208333</v>
      </c>
      <c r="G575" s="4"/>
      <c r="H575" s="9"/>
      <c r="I575" s="9"/>
      <c r="J575" s="9"/>
      <c r="K575" s="9"/>
      <c r="L575" s="9"/>
      <c r="M575" s="9"/>
    </row>
    <row r="576" spans="1:13" x14ac:dyDescent="0.55000000000000004">
      <c r="A576" s="4" t="s">
        <v>1290</v>
      </c>
      <c r="B576" s="60">
        <v>0.18734600000000001</v>
      </c>
      <c r="C576" s="60">
        <v>0.33061800000000002</v>
      </c>
      <c r="D576" s="60">
        <v>-0.30044700000000002</v>
      </c>
      <c r="E576" s="4"/>
      <c r="F576" s="75">
        <v>44678.511155208333</v>
      </c>
      <c r="G576" s="4"/>
      <c r="H576" s="9"/>
      <c r="I576" s="9"/>
      <c r="J576" s="9"/>
      <c r="K576" s="9"/>
      <c r="L576" s="9"/>
      <c r="M576" s="9"/>
    </row>
    <row r="577" spans="1:13" x14ac:dyDescent="0.55000000000000004">
      <c r="A577" s="4" t="s">
        <v>1291</v>
      </c>
      <c r="B577" s="60">
        <v>0.186727</v>
      </c>
      <c r="C577" s="60">
        <v>0.33062799999999998</v>
      </c>
      <c r="D577" s="60">
        <v>0.30001899999999998</v>
      </c>
      <c r="E577" s="4"/>
      <c r="F577" s="75">
        <v>44678.511155208333</v>
      </c>
      <c r="G577" s="4"/>
      <c r="H577" s="9"/>
      <c r="I577" s="9"/>
      <c r="J577" s="9"/>
      <c r="K577" s="9"/>
      <c r="L577" s="9"/>
      <c r="M577" s="9"/>
    </row>
    <row r="578" spans="1:13" x14ac:dyDescent="0.55000000000000004">
      <c r="A578" s="4" t="s">
        <v>1292</v>
      </c>
      <c r="B578" s="60">
        <v>-0.36872500000000002</v>
      </c>
      <c r="C578" s="60">
        <v>-2.5314E-2</v>
      </c>
      <c r="D578" s="60">
        <v>-0.299815</v>
      </c>
      <c r="E578" s="4"/>
      <c r="F578" s="75">
        <v>44678.511155208333</v>
      </c>
      <c r="G578" s="4"/>
      <c r="H578" s="9"/>
      <c r="I578" s="9"/>
      <c r="J578" s="9"/>
      <c r="K578" s="9"/>
      <c r="L578" s="9"/>
      <c r="M578" s="9"/>
    </row>
    <row r="579" spans="1:13" x14ac:dyDescent="0.55000000000000004">
      <c r="A579" s="4" t="s">
        <v>1293</v>
      </c>
      <c r="B579" s="60">
        <v>-0.36864000000000002</v>
      </c>
      <c r="C579" s="60">
        <v>-2.5343000000000001E-2</v>
      </c>
      <c r="D579" s="60">
        <v>0.29977100000000001</v>
      </c>
      <c r="E579" s="4"/>
      <c r="F579" s="75">
        <v>44678.511155208333</v>
      </c>
      <c r="G579" s="4"/>
      <c r="H579" s="9"/>
      <c r="I579" s="9"/>
      <c r="J579" s="9"/>
      <c r="K579" s="9"/>
      <c r="L579" s="9"/>
      <c r="M579" s="9"/>
    </row>
    <row r="580" spans="1:13" x14ac:dyDescent="0.55000000000000004">
      <c r="A580" s="4" t="s">
        <v>1294</v>
      </c>
      <c r="B580" s="60">
        <v>-0.162881</v>
      </c>
      <c r="C580" s="60">
        <v>-0.28528399999999998</v>
      </c>
      <c r="D580" s="60">
        <v>0.379548</v>
      </c>
      <c r="E580" s="4"/>
      <c r="F580" s="75">
        <v>44678.511155208333</v>
      </c>
      <c r="G580" s="4"/>
      <c r="H580" s="9"/>
      <c r="I580" s="9"/>
      <c r="J580" s="9"/>
      <c r="K580" s="9"/>
      <c r="L580" s="9"/>
      <c r="M580" s="9"/>
    </row>
    <row r="581" spans="1:13" x14ac:dyDescent="0.55000000000000004">
      <c r="A581" s="4" t="s">
        <v>1295</v>
      </c>
      <c r="B581" s="60">
        <v>0.18708</v>
      </c>
      <c r="C581" s="60">
        <v>0.28456900000000002</v>
      </c>
      <c r="D581" s="60">
        <v>0.37958799999999998</v>
      </c>
      <c r="E581" s="4"/>
      <c r="F581" s="75">
        <v>44678.511155208333</v>
      </c>
      <c r="G581" s="4"/>
      <c r="H581" s="9"/>
      <c r="I581" s="9"/>
      <c r="J581" s="9"/>
      <c r="K581" s="9"/>
      <c r="L581" s="9"/>
      <c r="M581" s="9"/>
    </row>
    <row r="582" spans="1:13" x14ac:dyDescent="0.55000000000000004">
      <c r="A582" s="4" t="s">
        <v>1287</v>
      </c>
      <c r="B582" s="60">
        <v>0</v>
      </c>
      <c r="C582" s="60">
        <v>0</v>
      </c>
      <c r="D582" s="60">
        <v>0</v>
      </c>
      <c r="E582" s="4"/>
      <c r="F582" s="75">
        <v>44678.511155208333</v>
      </c>
      <c r="G582" s="4"/>
      <c r="H582" s="9"/>
      <c r="I582" s="9"/>
      <c r="J582" s="9"/>
      <c r="K582" s="9"/>
      <c r="L582" s="9"/>
      <c r="M582" s="9"/>
    </row>
    <row r="583" spans="1:13" x14ac:dyDescent="0.55000000000000004">
      <c r="A583" s="4" t="s">
        <v>1541</v>
      </c>
      <c r="B583" s="60">
        <v>-3.2179999999999999E-3</v>
      </c>
      <c r="C583" s="60">
        <v>0</v>
      </c>
      <c r="D583" s="60">
        <v>0</v>
      </c>
      <c r="E583" s="4"/>
      <c r="F583" s="75">
        <v>44678.51120763889</v>
      </c>
      <c r="G583" s="4"/>
      <c r="H583" s="9">
        <v>240.63899999999998</v>
      </c>
      <c r="I583" s="9">
        <v>400.01499999999999</v>
      </c>
      <c r="J583" s="9">
        <f>H583-240.614</f>
        <v>2.4999999999977263E-2</v>
      </c>
      <c r="K583" s="9">
        <f>I583-400</f>
        <v>1.4999999999986358E-2</v>
      </c>
      <c r="L583" s="9"/>
      <c r="M583" s="9"/>
    </row>
    <row r="584" spans="1:13" x14ac:dyDescent="0.55000000000000004">
      <c r="A584" s="4" t="s">
        <v>1543</v>
      </c>
      <c r="B584" s="60">
        <v>-0.16322999999999999</v>
      </c>
      <c r="C584" s="60">
        <v>0.33040900000000001</v>
      </c>
      <c r="D584" s="60">
        <v>-0.30026199999999997</v>
      </c>
      <c r="E584" s="4"/>
      <c r="F584" s="75">
        <v>44678.51120763889</v>
      </c>
      <c r="G584" s="4"/>
      <c r="H584" s="9"/>
      <c r="I584" s="9"/>
      <c r="J584" s="9"/>
      <c r="K584" s="9"/>
      <c r="L584" s="9"/>
      <c r="M584" s="9"/>
    </row>
    <row r="585" spans="1:13" x14ac:dyDescent="0.55000000000000004">
      <c r="A585" s="4" t="s">
        <v>1544</v>
      </c>
      <c r="B585" s="60">
        <v>-0.16294700000000001</v>
      </c>
      <c r="C585" s="60">
        <v>0.33086900000000002</v>
      </c>
      <c r="D585" s="60">
        <v>0.30009799999999998</v>
      </c>
      <c r="E585" s="4"/>
      <c r="F585" s="75">
        <v>44678.51120763889</v>
      </c>
      <c r="G585" s="4"/>
      <c r="H585" s="9"/>
      <c r="I585" s="9"/>
      <c r="J585" s="9"/>
      <c r="K585" s="9"/>
      <c r="L585" s="9"/>
      <c r="M585" s="9"/>
    </row>
    <row r="586" spans="1:13" x14ac:dyDescent="0.55000000000000004">
      <c r="A586" s="4" t="s">
        <v>1545</v>
      </c>
      <c r="B586" s="60">
        <v>0.187218</v>
      </c>
      <c r="C586" s="60">
        <v>0.33080500000000002</v>
      </c>
      <c r="D586" s="60">
        <v>-0.30023100000000003</v>
      </c>
      <c r="E586" s="4"/>
      <c r="F586" s="75">
        <v>44678.51120763889</v>
      </c>
      <c r="G586" s="4"/>
      <c r="H586" s="9"/>
      <c r="I586" s="9"/>
      <c r="J586" s="9"/>
      <c r="K586" s="9"/>
      <c r="L586" s="9"/>
      <c r="M586" s="9"/>
    </row>
    <row r="587" spans="1:13" x14ac:dyDescent="0.55000000000000004">
      <c r="A587" s="4" t="s">
        <v>1546</v>
      </c>
      <c r="B587" s="60">
        <v>0.18731400000000001</v>
      </c>
      <c r="C587" s="60">
        <v>0.33076800000000001</v>
      </c>
      <c r="D587" s="60">
        <v>0.30008899999999999</v>
      </c>
      <c r="E587" s="4"/>
      <c r="F587" s="75">
        <v>44678.51120763889</v>
      </c>
      <c r="G587" s="4"/>
      <c r="H587" s="9"/>
      <c r="I587" s="9"/>
      <c r="J587" s="9"/>
      <c r="K587" s="9"/>
      <c r="L587" s="9"/>
      <c r="M587" s="9"/>
    </row>
    <row r="588" spans="1:13" x14ac:dyDescent="0.55000000000000004">
      <c r="A588" s="4" t="s">
        <v>1547</v>
      </c>
      <c r="B588" s="60">
        <v>-0.369201</v>
      </c>
      <c r="C588" s="60">
        <v>-2.5281000000000001E-2</v>
      </c>
      <c r="D588" s="60">
        <v>-0.29993300000000001</v>
      </c>
      <c r="E588" s="4"/>
      <c r="F588" s="75">
        <v>44678.51120763889</v>
      </c>
      <c r="G588" s="4"/>
      <c r="H588" s="9"/>
      <c r="I588" s="9"/>
      <c r="J588" s="9"/>
      <c r="K588" s="9"/>
      <c r="L588" s="9"/>
      <c r="M588" s="9"/>
    </row>
    <row r="589" spans="1:13" x14ac:dyDescent="0.55000000000000004">
      <c r="A589" s="4" t="s">
        <v>1548</v>
      </c>
      <c r="B589" s="60">
        <v>-0.368755</v>
      </c>
      <c r="C589" s="60">
        <v>-2.5307E-2</v>
      </c>
      <c r="D589" s="60">
        <v>0.300064</v>
      </c>
      <c r="E589" s="4"/>
      <c r="F589" s="75">
        <v>44678.51120763889</v>
      </c>
      <c r="G589" s="4"/>
      <c r="H589" s="9"/>
      <c r="I589" s="9"/>
      <c r="J589" s="9"/>
      <c r="K589" s="9"/>
      <c r="L589" s="9"/>
      <c r="M589" s="9"/>
    </row>
    <row r="590" spans="1:13" x14ac:dyDescent="0.55000000000000004">
      <c r="A590" s="4" t="s">
        <v>1549</v>
      </c>
      <c r="B590" s="60">
        <v>-0.163073</v>
      </c>
      <c r="C590" s="60">
        <v>-0.28550900000000001</v>
      </c>
      <c r="D590" s="60">
        <v>0.37969799999999998</v>
      </c>
      <c r="E590" s="4"/>
      <c r="F590" s="75">
        <v>44678.51120763889</v>
      </c>
      <c r="G590" s="4"/>
      <c r="H590" s="9"/>
      <c r="I590" s="9"/>
      <c r="J590" s="9"/>
      <c r="K590" s="9"/>
      <c r="L590" s="9"/>
      <c r="M590" s="9"/>
    </row>
    <row r="591" spans="1:13" x14ac:dyDescent="0.55000000000000004">
      <c r="A591" s="4" t="s">
        <v>1550</v>
      </c>
      <c r="B591" s="60">
        <v>0.187056</v>
      </c>
      <c r="C591" s="60">
        <v>0.28445799999999999</v>
      </c>
      <c r="D591" s="60">
        <v>0.379805</v>
      </c>
      <c r="E591" s="4"/>
      <c r="F591" s="75">
        <v>44678.51120763889</v>
      </c>
      <c r="G591" s="4"/>
      <c r="H591" s="9"/>
      <c r="I591" s="9"/>
      <c r="J591" s="9"/>
      <c r="K591" s="9"/>
      <c r="L591" s="9"/>
      <c r="M591" s="9"/>
    </row>
    <row r="592" spans="1:13" x14ac:dyDescent="0.55000000000000004">
      <c r="A592" s="4" t="s">
        <v>1542</v>
      </c>
      <c r="B592" s="60">
        <v>0</v>
      </c>
      <c r="C592" s="60">
        <v>0</v>
      </c>
      <c r="D592" s="60">
        <v>0</v>
      </c>
      <c r="E592" s="4"/>
      <c r="F592" s="75">
        <v>44678.51120763889</v>
      </c>
      <c r="G592" s="4"/>
      <c r="H592" s="9"/>
      <c r="I592" s="9"/>
      <c r="J592" s="9"/>
      <c r="K592" s="9"/>
      <c r="L592" s="9"/>
      <c r="M592" s="9"/>
    </row>
    <row r="593" spans="1:13" x14ac:dyDescent="0.55000000000000004">
      <c r="A593" s="4" t="s">
        <v>2412</v>
      </c>
      <c r="B593" s="60">
        <v>-3.2179999999999999E-3</v>
      </c>
      <c r="C593" s="60">
        <v>0</v>
      </c>
      <c r="D593" s="60">
        <v>0</v>
      </c>
      <c r="E593" s="4"/>
      <c r="F593" s="75">
        <v>44678.511256597223</v>
      </c>
      <c r="G593" s="4"/>
      <c r="H593" s="9">
        <v>240.62700000000001</v>
      </c>
      <c r="I593" s="9">
        <v>400.03699999999998</v>
      </c>
      <c r="J593" s="9">
        <f>H593-240.614</f>
        <v>1.300000000000523E-2</v>
      </c>
      <c r="K593" s="9">
        <f>I593-400</f>
        <v>3.6999999999977717E-2</v>
      </c>
      <c r="L593" s="9"/>
      <c r="M593" s="9"/>
    </row>
    <row r="594" spans="1:13" x14ac:dyDescent="0.55000000000000004">
      <c r="A594" s="4" t="s">
        <v>2414</v>
      </c>
      <c r="B594" s="60">
        <v>-0.162608</v>
      </c>
      <c r="C594" s="60">
        <v>0.33052799999999999</v>
      </c>
      <c r="D594" s="60">
        <v>-0.30007600000000001</v>
      </c>
      <c r="E594" s="4"/>
      <c r="F594" s="75">
        <v>44678.511256597223</v>
      </c>
      <c r="G594" s="4"/>
      <c r="H594" s="9"/>
      <c r="I594" s="9"/>
      <c r="J594" s="9"/>
      <c r="K594" s="9"/>
      <c r="L594" s="9"/>
      <c r="M594" s="9"/>
    </row>
    <row r="595" spans="1:13" x14ac:dyDescent="0.55000000000000004">
      <c r="A595" s="4" t="s">
        <v>2415</v>
      </c>
      <c r="B595" s="60">
        <v>-0.16336100000000001</v>
      </c>
      <c r="C595" s="60">
        <v>0.33055200000000001</v>
      </c>
      <c r="D595" s="60">
        <v>0.29972500000000002</v>
      </c>
      <c r="E595" s="4"/>
      <c r="F595" s="75">
        <v>44678.511256597223</v>
      </c>
      <c r="G595" s="4"/>
      <c r="H595" s="9"/>
      <c r="I595" s="9"/>
      <c r="J595" s="9"/>
      <c r="K595" s="9"/>
      <c r="L595" s="9"/>
      <c r="M595" s="9"/>
    </row>
    <row r="596" spans="1:13" x14ac:dyDescent="0.55000000000000004">
      <c r="A596" s="4" t="s">
        <v>2416</v>
      </c>
      <c r="B596" s="60">
        <v>0.186915</v>
      </c>
      <c r="C596" s="60">
        <v>0.33062399999999997</v>
      </c>
      <c r="D596" s="60">
        <v>-0.29968699999999998</v>
      </c>
      <c r="E596" s="4"/>
      <c r="F596" s="75">
        <v>44678.511256597223</v>
      </c>
      <c r="G596" s="4"/>
      <c r="H596" s="9"/>
      <c r="I596" s="9"/>
      <c r="J596" s="9"/>
      <c r="K596" s="9"/>
      <c r="L596" s="9"/>
      <c r="M596" s="9"/>
    </row>
    <row r="597" spans="1:13" x14ac:dyDescent="0.55000000000000004">
      <c r="A597" s="4" t="s">
        <v>2417</v>
      </c>
      <c r="B597" s="60">
        <v>0.186809</v>
      </c>
      <c r="C597" s="60">
        <v>0.33061200000000002</v>
      </c>
      <c r="D597" s="60">
        <v>0.30012899999999998</v>
      </c>
      <c r="E597" s="4"/>
      <c r="F597" s="75">
        <v>44678.511256597223</v>
      </c>
      <c r="G597" s="4"/>
      <c r="H597" s="9"/>
      <c r="I597" s="9"/>
      <c r="J597" s="9"/>
      <c r="K597" s="9"/>
      <c r="L597" s="9"/>
      <c r="M597" s="9"/>
    </row>
    <row r="598" spans="1:13" x14ac:dyDescent="0.55000000000000004">
      <c r="A598" s="4" t="s">
        <v>2418</v>
      </c>
      <c r="B598" s="60">
        <v>-0.36863600000000002</v>
      </c>
      <c r="C598" s="60">
        <v>-2.5413999999999999E-2</v>
      </c>
      <c r="D598" s="60">
        <v>-0.30008200000000002</v>
      </c>
      <c r="E598" s="4"/>
      <c r="F598" s="75">
        <v>44678.511256597223</v>
      </c>
      <c r="G598" s="4"/>
      <c r="H598" s="9"/>
      <c r="I598" s="9"/>
      <c r="J598" s="9"/>
      <c r="K598" s="9"/>
      <c r="L598" s="9"/>
      <c r="M598" s="9"/>
    </row>
    <row r="599" spans="1:13" x14ac:dyDescent="0.55000000000000004">
      <c r="A599" s="4" t="s">
        <v>2419</v>
      </c>
      <c r="B599" s="60">
        <v>-0.36876500000000001</v>
      </c>
      <c r="C599" s="60">
        <v>-2.5387E-2</v>
      </c>
      <c r="D599" s="60">
        <v>0.30004799999999998</v>
      </c>
      <c r="E599" s="4"/>
      <c r="F599" s="75">
        <v>44678.511256597223</v>
      </c>
      <c r="G599" s="4"/>
      <c r="H599" s="9"/>
      <c r="I599" s="9"/>
      <c r="J599" s="9"/>
      <c r="K599" s="9"/>
      <c r="L599" s="9"/>
      <c r="M599" s="9"/>
    </row>
    <row r="600" spans="1:13" x14ac:dyDescent="0.55000000000000004">
      <c r="A600" s="4" t="s">
        <v>2420</v>
      </c>
      <c r="B600" s="60">
        <v>-0.16304099999999999</v>
      </c>
      <c r="C600" s="60">
        <v>-0.28540599999999999</v>
      </c>
      <c r="D600" s="60">
        <v>0.379579</v>
      </c>
      <c r="E600" s="4"/>
      <c r="F600" s="75">
        <v>44678.511256597223</v>
      </c>
      <c r="G600" s="4"/>
      <c r="H600" s="9"/>
      <c r="I600" s="9"/>
      <c r="J600" s="9"/>
      <c r="K600" s="9"/>
      <c r="L600" s="9"/>
      <c r="M600" s="9"/>
    </row>
    <row r="601" spans="1:13" x14ac:dyDescent="0.55000000000000004">
      <c r="A601" s="4" t="s">
        <v>2421</v>
      </c>
      <c r="B601" s="60">
        <v>0.18713199999999999</v>
      </c>
      <c r="C601" s="60">
        <v>0.28444000000000003</v>
      </c>
      <c r="D601" s="60">
        <v>0.37960700000000003</v>
      </c>
      <c r="E601" s="4"/>
      <c r="F601" s="75">
        <v>44678.511256597223</v>
      </c>
      <c r="G601" s="4"/>
      <c r="H601" s="9"/>
      <c r="I601" s="9"/>
      <c r="J601" s="9"/>
      <c r="K601" s="9"/>
      <c r="L601" s="9"/>
      <c r="M601" s="9"/>
    </row>
    <row r="602" spans="1:13" x14ac:dyDescent="0.55000000000000004">
      <c r="A602" s="4" t="s">
        <v>2413</v>
      </c>
      <c r="B602" s="60">
        <v>0</v>
      </c>
      <c r="C602" s="60">
        <v>0</v>
      </c>
      <c r="D602" s="60">
        <v>0</v>
      </c>
      <c r="E602" s="4"/>
      <c r="F602" s="75">
        <v>44678.511256597223</v>
      </c>
      <c r="G602" s="4"/>
      <c r="H602" s="9"/>
      <c r="I602" s="9"/>
      <c r="J602" s="9"/>
      <c r="K602" s="9"/>
      <c r="L602" s="9"/>
      <c r="M602" s="9"/>
    </row>
    <row r="603" spans="1:13" x14ac:dyDescent="0.55000000000000004">
      <c r="A603" s="4" t="s">
        <v>1581</v>
      </c>
      <c r="B603" s="60">
        <v>-3.2179999999999999E-3</v>
      </c>
      <c r="C603" s="60">
        <v>0</v>
      </c>
      <c r="D603" s="60">
        <v>0</v>
      </c>
      <c r="E603" s="4"/>
      <c r="F603" s="75">
        <v>44678.511306018518</v>
      </c>
      <c r="G603" s="4"/>
      <c r="H603" s="9">
        <v>240.601</v>
      </c>
      <c r="I603" s="9">
        <v>400.01300000000003</v>
      </c>
      <c r="J603" s="9">
        <f>H603-240.614</f>
        <v>-1.300000000000523E-2</v>
      </c>
      <c r="K603" s="9">
        <f>I603-400</f>
        <v>1.3000000000033651E-2</v>
      </c>
      <c r="L603" s="9"/>
      <c r="M603" s="9"/>
    </row>
    <row r="604" spans="1:13" x14ac:dyDescent="0.55000000000000004">
      <c r="A604" s="4" t="s">
        <v>1583</v>
      </c>
      <c r="B604" s="60">
        <v>-0.16311300000000001</v>
      </c>
      <c r="C604" s="60">
        <v>0.33041399999999999</v>
      </c>
      <c r="D604" s="60">
        <v>-0.29977300000000001</v>
      </c>
      <c r="E604" s="4"/>
      <c r="F604" s="75">
        <v>44678.511306018518</v>
      </c>
      <c r="G604" s="4"/>
      <c r="H604" s="9"/>
      <c r="I604" s="9"/>
      <c r="J604" s="9"/>
      <c r="K604" s="9"/>
      <c r="L604" s="9"/>
      <c r="M604" s="9"/>
    </row>
    <row r="605" spans="1:13" x14ac:dyDescent="0.55000000000000004">
      <c r="A605" s="4" t="s">
        <v>1584</v>
      </c>
      <c r="B605" s="60">
        <v>-0.163047</v>
      </c>
      <c r="C605" s="60">
        <v>0.33034000000000002</v>
      </c>
      <c r="D605" s="60">
        <v>0.29992400000000002</v>
      </c>
      <c r="E605" s="4"/>
      <c r="F605" s="75">
        <v>44678.511306018518</v>
      </c>
      <c r="G605" s="4"/>
      <c r="H605" s="9"/>
      <c r="I605" s="9"/>
      <c r="J605" s="9"/>
      <c r="K605" s="9"/>
      <c r="L605" s="9"/>
      <c r="M605" s="9"/>
    </row>
    <row r="606" spans="1:13" x14ac:dyDescent="0.55000000000000004">
      <c r="A606" s="4" t="s">
        <v>1585</v>
      </c>
      <c r="B606" s="60">
        <v>0.18685099999999999</v>
      </c>
      <c r="C606" s="60">
        <v>0.33074900000000002</v>
      </c>
      <c r="D606" s="60">
        <v>-0.30031799999999997</v>
      </c>
      <c r="E606" s="4"/>
      <c r="F606" s="75">
        <v>44678.511306018518</v>
      </c>
      <c r="G606" s="4"/>
      <c r="H606" s="9"/>
      <c r="I606" s="9"/>
      <c r="J606" s="9"/>
      <c r="K606" s="9"/>
      <c r="L606" s="9"/>
      <c r="M606" s="9"/>
    </row>
    <row r="607" spans="1:13" x14ac:dyDescent="0.55000000000000004">
      <c r="A607" s="4" t="s">
        <v>1586</v>
      </c>
      <c r="B607" s="60">
        <v>0.18703500000000001</v>
      </c>
      <c r="C607" s="60">
        <v>0.33067600000000003</v>
      </c>
      <c r="D607" s="60">
        <v>0.300479</v>
      </c>
      <c r="E607" s="4"/>
      <c r="F607" s="75">
        <v>44678.511306018518</v>
      </c>
      <c r="G607" s="4"/>
      <c r="H607" s="9"/>
      <c r="I607" s="9"/>
      <c r="J607" s="9"/>
      <c r="K607" s="9"/>
      <c r="L607" s="9"/>
      <c r="M607" s="9"/>
    </row>
    <row r="608" spans="1:13" x14ac:dyDescent="0.55000000000000004">
      <c r="A608" s="4" t="s">
        <v>1587</v>
      </c>
      <c r="B608" s="60">
        <v>-0.36880499999999999</v>
      </c>
      <c r="C608" s="60">
        <v>-2.5197000000000001E-2</v>
      </c>
      <c r="D608" s="60">
        <v>-0.29981400000000002</v>
      </c>
      <c r="E608" s="4"/>
      <c r="F608" s="75">
        <v>44678.511306018518</v>
      </c>
      <c r="G608" s="4"/>
      <c r="H608" s="9"/>
      <c r="I608" s="9"/>
      <c r="J608" s="9"/>
      <c r="K608" s="9"/>
      <c r="L608" s="9"/>
      <c r="M608" s="9"/>
    </row>
    <row r="609" spans="1:13" x14ac:dyDescent="0.55000000000000004">
      <c r="A609" s="4" t="s">
        <v>1588</v>
      </c>
      <c r="B609" s="60">
        <v>-0.36880000000000002</v>
      </c>
      <c r="C609" s="60">
        <v>-2.5316000000000002E-2</v>
      </c>
      <c r="D609" s="60">
        <v>0.30010700000000001</v>
      </c>
      <c r="E609" s="4"/>
      <c r="F609" s="75">
        <v>44678.511306018518</v>
      </c>
      <c r="G609" s="4"/>
      <c r="H609" s="9"/>
      <c r="I609" s="9"/>
      <c r="J609" s="9"/>
      <c r="K609" s="9"/>
      <c r="L609" s="9"/>
      <c r="M609" s="9"/>
    </row>
    <row r="610" spans="1:13" x14ac:dyDescent="0.55000000000000004">
      <c r="A610" s="4" t="s">
        <v>1589</v>
      </c>
      <c r="B610" s="60">
        <v>-0.162963</v>
      </c>
      <c r="C610" s="60">
        <v>-0.28545300000000001</v>
      </c>
      <c r="D610" s="60">
        <v>0.37957800000000003</v>
      </c>
      <c r="E610" s="4"/>
      <c r="F610" s="75">
        <v>44678.511306018518</v>
      </c>
      <c r="G610" s="4"/>
      <c r="H610" s="9"/>
      <c r="I610" s="9"/>
      <c r="J610" s="9"/>
      <c r="K610" s="9"/>
      <c r="L610" s="9"/>
      <c r="M610" s="9"/>
    </row>
    <row r="611" spans="1:13" x14ac:dyDescent="0.55000000000000004">
      <c r="A611" s="4" t="s">
        <v>1590</v>
      </c>
      <c r="B611" s="60">
        <v>0.18717700000000001</v>
      </c>
      <c r="C611" s="60">
        <v>0.28445500000000001</v>
      </c>
      <c r="D611" s="60">
        <v>0.37974999999999998</v>
      </c>
      <c r="E611" s="4"/>
      <c r="F611" s="75">
        <v>44678.511306018518</v>
      </c>
      <c r="G611" s="4"/>
      <c r="H611" s="9"/>
      <c r="I611" s="9"/>
      <c r="J611" s="9"/>
      <c r="K611" s="9"/>
      <c r="L611" s="9"/>
      <c r="M611" s="9"/>
    </row>
    <row r="612" spans="1:13" x14ac:dyDescent="0.55000000000000004">
      <c r="A612" s="4" t="s">
        <v>1582</v>
      </c>
      <c r="B612" s="60">
        <v>0</v>
      </c>
      <c r="C612" s="60">
        <v>0</v>
      </c>
      <c r="D612" s="60">
        <v>0</v>
      </c>
      <c r="E612" s="4"/>
      <c r="F612" s="75">
        <v>44678.511306018518</v>
      </c>
      <c r="G612" s="4"/>
      <c r="H612" s="9"/>
      <c r="I612" s="9"/>
      <c r="J612" s="9"/>
      <c r="K612" s="9"/>
      <c r="L612" s="9"/>
      <c r="M612" s="9"/>
    </row>
    <row r="613" spans="1:13" x14ac:dyDescent="0.55000000000000004">
      <c r="A613" s="4" t="s">
        <v>2402</v>
      </c>
      <c r="B613" s="60">
        <v>-3.2179999999999999E-3</v>
      </c>
      <c r="C613" s="60">
        <v>0</v>
      </c>
      <c r="D613" s="60">
        <v>0</v>
      </c>
      <c r="E613" s="4"/>
      <c r="F613" s="75">
        <v>44678.51135439815</v>
      </c>
      <c r="G613" s="4"/>
      <c r="H613" s="9">
        <v>240.61599999999999</v>
      </c>
      <c r="I613" s="9">
        <v>400.00900000000001</v>
      </c>
      <c r="J613" s="9">
        <f>H613-240.614</f>
        <v>1.999999999981128E-3</v>
      </c>
      <c r="K613" s="9">
        <f>I613-400</f>
        <v>9.0000000000145519E-3</v>
      </c>
      <c r="L613" s="9"/>
      <c r="M613" s="9"/>
    </row>
    <row r="614" spans="1:13" x14ac:dyDescent="0.55000000000000004">
      <c r="A614" s="4" t="s">
        <v>2404</v>
      </c>
      <c r="B614" s="60">
        <v>-0.16316900000000001</v>
      </c>
      <c r="C614" s="60">
        <v>0.330482</v>
      </c>
      <c r="D614" s="60">
        <v>-0.29956300000000002</v>
      </c>
      <c r="E614" s="4"/>
      <c r="F614" s="75">
        <v>44678.51135439815</v>
      </c>
      <c r="G614" s="4"/>
      <c r="H614" s="9"/>
      <c r="I614" s="9"/>
      <c r="J614" s="9"/>
      <c r="K614" s="9"/>
      <c r="L614" s="9"/>
      <c r="M614" s="9"/>
    </row>
    <row r="615" spans="1:13" x14ac:dyDescent="0.55000000000000004">
      <c r="A615" s="4" t="s">
        <v>2405</v>
      </c>
      <c r="B615" s="60">
        <v>-0.162491</v>
      </c>
      <c r="C615" s="60">
        <v>0.33096700000000001</v>
      </c>
      <c r="D615" s="60">
        <v>0.300095</v>
      </c>
      <c r="E615" s="4"/>
      <c r="F615" s="75">
        <v>44678.51135439815</v>
      </c>
      <c r="G615" s="4"/>
      <c r="H615" s="9"/>
      <c r="I615" s="9"/>
      <c r="J615" s="9"/>
      <c r="K615" s="9"/>
      <c r="L615" s="9"/>
      <c r="M615" s="9"/>
    </row>
    <row r="616" spans="1:13" x14ac:dyDescent="0.55000000000000004">
      <c r="A616" s="4" t="s">
        <v>2406</v>
      </c>
      <c r="B616" s="60">
        <v>0.187587</v>
      </c>
      <c r="C616" s="60">
        <v>0.330596</v>
      </c>
      <c r="D616" s="60">
        <v>-0.30003000000000002</v>
      </c>
      <c r="E616" s="4"/>
      <c r="F616" s="75">
        <v>44678.51135439815</v>
      </c>
      <c r="G616" s="4"/>
      <c r="H616" s="9"/>
      <c r="I616" s="9"/>
      <c r="J616" s="9"/>
      <c r="K616" s="9"/>
      <c r="L616" s="9"/>
      <c r="M616" s="9"/>
    </row>
    <row r="617" spans="1:13" x14ac:dyDescent="0.55000000000000004">
      <c r="A617" s="4" t="s">
        <v>2407</v>
      </c>
      <c r="B617" s="60">
        <v>0.18690100000000001</v>
      </c>
      <c r="C617" s="60">
        <v>0.33064100000000002</v>
      </c>
      <c r="D617" s="60">
        <v>0.30029299999999998</v>
      </c>
      <c r="E617" s="4"/>
      <c r="F617" s="75">
        <v>44678.51135439815</v>
      </c>
      <c r="G617" s="4"/>
      <c r="H617" s="9"/>
      <c r="I617" s="9"/>
      <c r="J617" s="9"/>
      <c r="K617" s="9"/>
      <c r="L617" s="9"/>
      <c r="M617" s="9"/>
    </row>
    <row r="618" spans="1:13" x14ac:dyDescent="0.55000000000000004">
      <c r="A618" s="4" t="s">
        <v>2408</v>
      </c>
      <c r="B618" s="60">
        <v>-0.36917699999999998</v>
      </c>
      <c r="C618" s="60">
        <v>-2.5558000000000001E-2</v>
      </c>
      <c r="D618" s="60">
        <v>-0.30008800000000002</v>
      </c>
      <c r="E618" s="4"/>
      <c r="F618" s="75">
        <v>44678.51135439815</v>
      </c>
      <c r="G618" s="4"/>
      <c r="H618" s="9"/>
      <c r="I618" s="9"/>
      <c r="J618" s="9"/>
      <c r="K618" s="9"/>
      <c r="L618" s="9"/>
      <c r="M618" s="9"/>
    </row>
    <row r="619" spans="1:13" x14ac:dyDescent="0.55000000000000004">
      <c r="A619" s="4" t="s">
        <v>2409</v>
      </c>
      <c r="B619" s="60">
        <v>-0.36873299999999998</v>
      </c>
      <c r="C619" s="60">
        <v>-2.5457E-2</v>
      </c>
      <c r="D619" s="60">
        <v>0.299904</v>
      </c>
      <c r="E619" s="4"/>
      <c r="F619" s="75">
        <v>44678.51135439815</v>
      </c>
      <c r="G619" s="4"/>
      <c r="H619" s="9"/>
      <c r="I619" s="9"/>
      <c r="J619" s="9"/>
      <c r="K619" s="9"/>
      <c r="L619" s="9"/>
      <c r="M619" s="9"/>
    </row>
    <row r="620" spans="1:13" x14ac:dyDescent="0.55000000000000004">
      <c r="A620" s="4" t="s">
        <v>2410</v>
      </c>
      <c r="B620" s="60">
        <v>-0.162882</v>
      </c>
      <c r="C620" s="60">
        <v>-0.28537899999999999</v>
      </c>
      <c r="D620" s="60">
        <v>0.37983099999999997</v>
      </c>
      <c r="E620" s="4"/>
      <c r="F620" s="75">
        <v>44678.51135439815</v>
      </c>
      <c r="G620" s="4"/>
      <c r="H620" s="9"/>
      <c r="I620" s="9"/>
      <c r="J620" s="9"/>
      <c r="K620" s="9"/>
      <c r="L620" s="9"/>
      <c r="M620" s="9"/>
    </row>
    <row r="621" spans="1:13" x14ac:dyDescent="0.55000000000000004">
      <c r="A621" s="4" t="s">
        <v>2411</v>
      </c>
      <c r="B621" s="60">
        <v>0.18709899999999999</v>
      </c>
      <c r="C621" s="60">
        <v>0.28439500000000001</v>
      </c>
      <c r="D621" s="60">
        <v>0.37956600000000001</v>
      </c>
      <c r="E621" s="4"/>
      <c r="F621" s="75">
        <v>44678.51135439815</v>
      </c>
      <c r="G621" s="4"/>
      <c r="H621" s="9"/>
      <c r="I621" s="9"/>
      <c r="J621" s="9"/>
      <c r="K621" s="9"/>
      <c r="L621" s="9"/>
      <c r="M621" s="9"/>
    </row>
    <row r="622" spans="1:13" x14ac:dyDescent="0.55000000000000004">
      <c r="A622" s="4" t="s">
        <v>2403</v>
      </c>
      <c r="B622" s="60">
        <v>0</v>
      </c>
      <c r="C622" s="60">
        <v>0</v>
      </c>
      <c r="D622" s="60">
        <v>0</v>
      </c>
      <c r="E622" s="4"/>
      <c r="F622" s="75">
        <v>44678.51135439815</v>
      </c>
      <c r="G622" s="4"/>
      <c r="H622" s="9"/>
      <c r="I622" s="9"/>
      <c r="J622" s="9"/>
      <c r="K622" s="9"/>
      <c r="L622" s="9"/>
      <c r="M622" s="9"/>
    </row>
    <row r="623" spans="1:13" x14ac:dyDescent="0.55000000000000004">
      <c r="A623" s="4" t="s">
        <v>2442</v>
      </c>
      <c r="B623" s="60">
        <v>-3.2179999999999999E-3</v>
      </c>
      <c r="C623" s="60">
        <v>0</v>
      </c>
      <c r="D623" s="60">
        <v>0</v>
      </c>
      <c r="E623" s="4"/>
      <c r="F623" s="75">
        <v>44678.511403819444</v>
      </c>
      <c r="G623" s="4"/>
      <c r="H623" s="9">
        <v>240.62200000000001</v>
      </c>
      <c r="I623" s="9">
        <v>400.04</v>
      </c>
      <c r="J623" s="9">
        <f>H623-240.614</f>
        <v>8.0000000000097771E-3</v>
      </c>
      <c r="K623" s="9">
        <f>I623-400</f>
        <v>4.0000000000020464E-2</v>
      </c>
      <c r="L623" s="9"/>
      <c r="M623" s="9"/>
    </row>
    <row r="624" spans="1:13" x14ac:dyDescent="0.55000000000000004">
      <c r="A624" s="4" t="s">
        <v>2444</v>
      </c>
      <c r="B624" s="60">
        <v>-0.16250000000000001</v>
      </c>
      <c r="C624" s="60">
        <v>0.33071</v>
      </c>
      <c r="D624" s="60">
        <v>-0.29974000000000001</v>
      </c>
      <c r="E624" s="4"/>
      <c r="F624" s="75">
        <v>44678.511403819444</v>
      </c>
      <c r="G624" s="4"/>
      <c r="H624" s="9"/>
      <c r="I624" s="9"/>
      <c r="J624" s="9"/>
      <c r="K624" s="9"/>
      <c r="L624" s="9"/>
      <c r="M624" s="9"/>
    </row>
    <row r="625" spans="1:13" x14ac:dyDescent="0.55000000000000004">
      <c r="A625" s="4" t="s">
        <v>2445</v>
      </c>
      <c r="B625" s="60">
        <v>-0.16261</v>
      </c>
      <c r="C625" s="60">
        <v>0.330571</v>
      </c>
      <c r="D625" s="60">
        <v>0.29974600000000001</v>
      </c>
      <c r="E625" s="4"/>
      <c r="F625" s="75">
        <v>44678.511403819444</v>
      </c>
      <c r="G625" s="4"/>
      <c r="H625" s="9"/>
      <c r="I625" s="9"/>
      <c r="J625" s="9"/>
      <c r="K625" s="9"/>
      <c r="L625" s="9"/>
      <c r="M625" s="9"/>
    </row>
    <row r="626" spans="1:13" x14ac:dyDescent="0.55000000000000004">
      <c r="A626" s="4" t="s">
        <v>2446</v>
      </c>
      <c r="B626" s="60">
        <v>0.18731700000000001</v>
      </c>
      <c r="C626" s="60">
        <v>0.33094499999999999</v>
      </c>
      <c r="D626" s="60">
        <v>-0.29975200000000002</v>
      </c>
      <c r="E626" s="4"/>
      <c r="F626" s="75">
        <v>44678.511403819444</v>
      </c>
      <c r="G626" s="4"/>
      <c r="H626" s="9"/>
      <c r="I626" s="9"/>
      <c r="J626" s="9"/>
      <c r="K626" s="9"/>
      <c r="L626" s="9"/>
      <c r="M626" s="9"/>
    </row>
    <row r="627" spans="1:13" x14ac:dyDescent="0.55000000000000004">
      <c r="A627" s="4" t="s">
        <v>2447</v>
      </c>
      <c r="B627" s="60">
        <v>0.187471</v>
      </c>
      <c r="C627" s="60">
        <v>0.33049200000000001</v>
      </c>
      <c r="D627" s="60">
        <v>0.299537</v>
      </c>
      <c r="E627" s="4"/>
      <c r="F627" s="75">
        <v>44678.511403819444</v>
      </c>
      <c r="G627" s="4"/>
      <c r="H627" s="9"/>
      <c r="I627" s="9"/>
      <c r="J627" s="9"/>
      <c r="K627" s="9"/>
      <c r="L627" s="9"/>
      <c r="M627" s="9"/>
    </row>
    <row r="628" spans="1:13" x14ac:dyDescent="0.55000000000000004">
      <c r="A628" s="4" t="s">
        <v>2448</v>
      </c>
      <c r="B628" s="60">
        <v>-0.36858800000000003</v>
      </c>
      <c r="C628" s="60">
        <v>-2.5298999999999999E-2</v>
      </c>
      <c r="D628" s="60">
        <v>-0.30023300000000003</v>
      </c>
      <c r="E628" s="4"/>
      <c r="F628" s="75">
        <v>44678.511403819444</v>
      </c>
      <c r="G628" s="4"/>
      <c r="H628" s="9"/>
      <c r="I628" s="9"/>
      <c r="J628" s="9"/>
      <c r="K628" s="9"/>
      <c r="L628" s="9"/>
      <c r="M628" s="9"/>
    </row>
    <row r="629" spans="1:13" x14ac:dyDescent="0.55000000000000004">
      <c r="A629" s="4" t="s">
        <v>2449</v>
      </c>
      <c r="B629" s="60">
        <v>-0.36863600000000002</v>
      </c>
      <c r="C629" s="60">
        <v>-2.5006E-2</v>
      </c>
      <c r="D629" s="60">
        <v>0.29947600000000002</v>
      </c>
      <c r="E629" s="4"/>
      <c r="F629" s="75">
        <v>44678.511403819444</v>
      </c>
      <c r="G629" s="4"/>
      <c r="H629" s="9"/>
      <c r="I629" s="9"/>
      <c r="J629" s="9"/>
      <c r="K629" s="9"/>
      <c r="L629" s="9"/>
      <c r="M629" s="9"/>
    </row>
    <row r="630" spans="1:13" x14ac:dyDescent="0.55000000000000004">
      <c r="A630" s="4" t="s">
        <v>2450</v>
      </c>
      <c r="B630" s="60">
        <v>-0.162436</v>
      </c>
      <c r="C630" s="60">
        <v>-0.28502699999999997</v>
      </c>
      <c r="D630" s="60">
        <v>0.37952599999999997</v>
      </c>
      <c r="E630" s="4"/>
      <c r="F630" s="75">
        <v>44678.511403819444</v>
      </c>
      <c r="G630" s="4"/>
      <c r="H630" s="9"/>
      <c r="I630" s="9"/>
      <c r="J630" s="9"/>
      <c r="K630" s="9"/>
      <c r="L630" s="9"/>
      <c r="M630" s="9"/>
    </row>
    <row r="631" spans="1:13" x14ac:dyDescent="0.55000000000000004">
      <c r="A631" s="4" t="s">
        <v>2451</v>
      </c>
      <c r="B631" s="60">
        <v>0.186915</v>
      </c>
      <c r="C631" s="60">
        <v>0.28453099999999998</v>
      </c>
      <c r="D631" s="60">
        <v>0.37950899999999999</v>
      </c>
      <c r="E631" s="4"/>
      <c r="F631" s="75">
        <v>44678.511403819444</v>
      </c>
      <c r="G631" s="4"/>
      <c r="H631" s="9"/>
      <c r="I631" s="9"/>
      <c r="J631" s="9"/>
      <c r="K631" s="9"/>
      <c r="L631" s="9"/>
      <c r="M631" s="9"/>
    </row>
    <row r="632" spans="1:13" x14ac:dyDescent="0.55000000000000004">
      <c r="A632" s="4" t="s">
        <v>2443</v>
      </c>
      <c r="B632" s="60">
        <v>0</v>
      </c>
      <c r="C632" s="60">
        <v>0</v>
      </c>
      <c r="D632" s="60">
        <v>0</v>
      </c>
      <c r="E632" s="4"/>
      <c r="F632" s="75">
        <v>44678.511403819444</v>
      </c>
      <c r="G632" s="4"/>
      <c r="H632" s="9"/>
      <c r="I632" s="9"/>
      <c r="J632" s="9"/>
      <c r="K632" s="9"/>
      <c r="L632" s="9"/>
      <c r="M632" s="9"/>
    </row>
    <row r="633" spans="1:13" x14ac:dyDescent="0.55000000000000004">
      <c r="A633" s="4" t="s">
        <v>2392</v>
      </c>
      <c r="B633" s="60">
        <v>-3.2179999999999999E-3</v>
      </c>
      <c r="C633" s="60">
        <v>0</v>
      </c>
      <c r="D633" s="60">
        <v>0</v>
      </c>
      <c r="E633" s="4"/>
      <c r="F633" s="75">
        <v>44678.511452430554</v>
      </c>
      <c r="G633" s="4"/>
      <c r="H633" s="9">
        <v>240.59700000000001</v>
      </c>
      <c r="I633" s="9">
        <v>400.041</v>
      </c>
      <c r="J633" s="9">
        <f>H633-240.614</f>
        <v>-1.6999999999995907E-2</v>
      </c>
      <c r="K633" s="9">
        <f>I633-400</f>
        <v>4.0999999999996817E-2</v>
      </c>
      <c r="L633" s="9"/>
      <c r="M633" s="9"/>
    </row>
    <row r="634" spans="1:13" x14ac:dyDescent="0.55000000000000004">
      <c r="A634" s="4" t="s">
        <v>2394</v>
      </c>
      <c r="B634" s="60">
        <v>-0.162629</v>
      </c>
      <c r="C634" s="60">
        <v>0.33049699999999999</v>
      </c>
      <c r="D634" s="60">
        <v>-0.30001699999999998</v>
      </c>
      <c r="E634" s="4"/>
      <c r="F634" s="75">
        <v>44678.511452430554</v>
      </c>
      <c r="G634" s="4"/>
      <c r="H634" s="9"/>
      <c r="I634" s="9"/>
      <c r="J634" s="9"/>
      <c r="K634" s="9"/>
      <c r="L634" s="9"/>
      <c r="M634" s="9"/>
    </row>
    <row r="635" spans="1:13" x14ac:dyDescent="0.55000000000000004">
      <c r="A635" s="4" t="s">
        <v>2395</v>
      </c>
      <c r="B635" s="60">
        <v>-0.163187</v>
      </c>
      <c r="C635" s="60">
        <v>0.330536</v>
      </c>
      <c r="D635" s="60">
        <v>0.30012499999999998</v>
      </c>
      <c r="E635" s="4"/>
      <c r="F635" s="75">
        <v>44678.511452430554</v>
      </c>
      <c r="G635" s="4"/>
      <c r="H635" s="9"/>
      <c r="I635" s="9"/>
      <c r="J635" s="9"/>
      <c r="K635" s="9"/>
      <c r="L635" s="9"/>
      <c r="M635" s="9"/>
    </row>
    <row r="636" spans="1:13" x14ac:dyDescent="0.55000000000000004">
      <c r="A636" s="4" t="s">
        <v>2396</v>
      </c>
      <c r="B636" s="60">
        <v>0.187445</v>
      </c>
      <c r="C636" s="60">
        <v>0.330598</v>
      </c>
      <c r="D636" s="60">
        <v>-0.30002299999999998</v>
      </c>
      <c r="E636" s="4"/>
      <c r="F636" s="75">
        <v>44678.511452430554</v>
      </c>
      <c r="G636" s="4"/>
      <c r="H636" s="9"/>
      <c r="I636" s="9"/>
      <c r="J636" s="9"/>
      <c r="K636" s="9"/>
      <c r="L636" s="9"/>
      <c r="M636" s="9"/>
    </row>
    <row r="637" spans="1:13" x14ac:dyDescent="0.55000000000000004">
      <c r="A637" s="4" t="s">
        <v>2397</v>
      </c>
      <c r="B637" s="60">
        <v>0.18725700000000001</v>
      </c>
      <c r="C637" s="60">
        <v>0.33061099999999999</v>
      </c>
      <c r="D637" s="60">
        <v>0.29949500000000001</v>
      </c>
      <c r="E637" s="4"/>
      <c r="F637" s="75">
        <v>44678.511452430554</v>
      </c>
      <c r="G637" s="4"/>
      <c r="H637" s="9"/>
      <c r="I637" s="9"/>
      <c r="J637" s="9"/>
      <c r="K637" s="9"/>
      <c r="L637" s="9"/>
      <c r="M637" s="9"/>
    </row>
    <row r="638" spans="1:13" x14ac:dyDescent="0.55000000000000004">
      <c r="A638" s="4" t="s">
        <v>2398</v>
      </c>
      <c r="B638" s="60">
        <v>-0.36857400000000001</v>
      </c>
      <c r="C638" s="60">
        <v>-2.477E-2</v>
      </c>
      <c r="D638" s="60">
        <v>-0.30000399999999999</v>
      </c>
      <c r="E638" s="4"/>
      <c r="F638" s="75">
        <v>44678.511452430554</v>
      </c>
      <c r="G638" s="4"/>
      <c r="H638" s="9"/>
      <c r="I638" s="9"/>
      <c r="J638" s="9"/>
      <c r="K638" s="9"/>
      <c r="L638" s="9"/>
      <c r="M638" s="9"/>
    </row>
    <row r="639" spans="1:13" x14ac:dyDescent="0.55000000000000004">
      <c r="A639" s="4" t="s">
        <v>2399</v>
      </c>
      <c r="B639" s="60">
        <v>-0.36861699999999997</v>
      </c>
      <c r="C639" s="60">
        <v>-2.5336000000000001E-2</v>
      </c>
      <c r="D639" s="60">
        <v>0.30007600000000001</v>
      </c>
      <c r="E639" s="4"/>
      <c r="F639" s="75">
        <v>44678.511452430554</v>
      </c>
      <c r="G639" s="4"/>
      <c r="H639" s="9"/>
      <c r="I639" s="9"/>
      <c r="J639" s="9"/>
      <c r="K639" s="9"/>
      <c r="L639" s="9"/>
      <c r="M639" s="9"/>
    </row>
    <row r="640" spans="1:13" x14ac:dyDescent="0.55000000000000004">
      <c r="A640" s="4" t="s">
        <v>2400</v>
      </c>
      <c r="B640" s="60">
        <v>-0.16330500000000001</v>
      </c>
      <c r="C640" s="60">
        <v>-0.28522500000000001</v>
      </c>
      <c r="D640" s="60">
        <v>0.37957200000000002</v>
      </c>
      <c r="E640" s="4"/>
      <c r="F640" s="75">
        <v>44678.511452430554</v>
      </c>
      <c r="G640" s="4"/>
      <c r="H640" s="9"/>
      <c r="I640" s="9"/>
      <c r="J640" s="9"/>
      <c r="K640" s="9"/>
      <c r="L640" s="9"/>
      <c r="M640" s="9"/>
    </row>
    <row r="641" spans="1:13" x14ac:dyDescent="0.55000000000000004">
      <c r="A641" s="4" t="s">
        <v>2401</v>
      </c>
      <c r="B641" s="60">
        <v>0.18704000000000001</v>
      </c>
      <c r="C641" s="60">
        <v>0.28452</v>
      </c>
      <c r="D641" s="60">
        <v>0.379496</v>
      </c>
      <c r="E641" s="4"/>
      <c r="F641" s="75">
        <v>44678.511452430554</v>
      </c>
      <c r="G641" s="4"/>
      <c r="H641" s="9"/>
      <c r="I641" s="9"/>
      <c r="J641" s="9"/>
      <c r="K641" s="9"/>
      <c r="L641" s="9"/>
      <c r="M641" s="9"/>
    </row>
    <row r="642" spans="1:13" x14ac:dyDescent="0.55000000000000004">
      <c r="A642" s="4" t="s">
        <v>2393</v>
      </c>
      <c r="B642" s="60">
        <v>0</v>
      </c>
      <c r="C642" s="60">
        <v>0</v>
      </c>
      <c r="D642" s="60">
        <v>0</v>
      </c>
      <c r="E642" s="4"/>
      <c r="F642" s="75">
        <v>44678.511452430554</v>
      </c>
      <c r="G642" s="4"/>
      <c r="H642" s="9"/>
      <c r="I642" s="9"/>
      <c r="J642" s="9"/>
      <c r="K642" s="9"/>
      <c r="L642" s="9"/>
      <c r="M642" s="9"/>
    </row>
    <row r="643" spans="1:13" x14ac:dyDescent="0.55000000000000004">
      <c r="A643" s="4" t="s">
        <v>2432</v>
      </c>
      <c r="B643" s="60">
        <v>-3.2179999999999999E-3</v>
      </c>
      <c r="C643" s="60">
        <v>0</v>
      </c>
      <c r="D643" s="60">
        <v>0</v>
      </c>
      <c r="E643" s="4"/>
      <c r="F643" s="75">
        <v>44678.511480787034</v>
      </c>
      <c r="G643" s="4"/>
      <c r="H643" s="9">
        <v>240.595</v>
      </c>
      <c r="I643" s="9">
        <v>400.01499999999999</v>
      </c>
      <c r="J643" s="9">
        <f>H643-240.614</f>
        <v>-1.9000000000005457E-2</v>
      </c>
      <c r="K643" s="9">
        <f>I643-400</f>
        <v>1.4999999999986358E-2</v>
      </c>
      <c r="L643" s="9"/>
      <c r="M643" s="9"/>
    </row>
    <row r="644" spans="1:13" x14ac:dyDescent="0.55000000000000004">
      <c r="A644" s="4" t="s">
        <v>2434</v>
      </c>
      <c r="B644" s="60">
        <v>-0.16292999999999999</v>
      </c>
      <c r="C644" s="60">
        <v>0.33058700000000002</v>
      </c>
      <c r="D644" s="60">
        <v>-0.29965000000000003</v>
      </c>
      <c r="E644" s="4"/>
      <c r="F644" s="75">
        <v>44678.511480787034</v>
      </c>
      <c r="G644" s="4"/>
      <c r="H644" s="9"/>
      <c r="I644" s="9"/>
      <c r="J644" s="9"/>
      <c r="K644" s="9"/>
      <c r="L644" s="9"/>
      <c r="M644" s="9"/>
    </row>
    <row r="645" spans="1:13" x14ac:dyDescent="0.55000000000000004">
      <c r="A645" s="4" t="s">
        <v>2435</v>
      </c>
      <c r="B645" s="60">
        <v>-0.16295699999999999</v>
      </c>
      <c r="C645" s="60">
        <v>0.33063199999999998</v>
      </c>
      <c r="D645" s="60">
        <v>0.30004199999999998</v>
      </c>
      <c r="E645" s="4"/>
      <c r="F645" s="75">
        <v>44678.511480787034</v>
      </c>
      <c r="G645" s="4"/>
      <c r="H645" s="9"/>
      <c r="I645" s="9"/>
      <c r="J645" s="9"/>
      <c r="K645" s="9"/>
      <c r="L645" s="9"/>
      <c r="M645" s="9"/>
    </row>
    <row r="646" spans="1:13" x14ac:dyDescent="0.55000000000000004">
      <c r="A646" s="4" t="s">
        <v>2436</v>
      </c>
      <c r="B646" s="60">
        <v>0.18668899999999999</v>
      </c>
      <c r="C646" s="60">
        <v>0.33062999999999998</v>
      </c>
      <c r="D646" s="60">
        <v>-0.300174</v>
      </c>
      <c r="E646" s="4"/>
      <c r="F646" s="75">
        <v>44678.511480787034</v>
      </c>
      <c r="G646" s="4"/>
      <c r="H646" s="9"/>
      <c r="I646" s="9"/>
      <c r="J646" s="9"/>
      <c r="K646" s="9"/>
      <c r="L646" s="9"/>
      <c r="M646" s="9"/>
    </row>
    <row r="647" spans="1:13" x14ac:dyDescent="0.55000000000000004">
      <c r="A647" s="4" t="s">
        <v>2437</v>
      </c>
      <c r="B647" s="60">
        <v>0.18715799999999999</v>
      </c>
      <c r="C647" s="60">
        <v>0.33057199999999998</v>
      </c>
      <c r="D647" s="60">
        <v>0.299987</v>
      </c>
      <c r="E647" s="4"/>
      <c r="F647" s="75">
        <v>44678.511480787034</v>
      </c>
      <c r="G647" s="4"/>
      <c r="H647" s="9"/>
      <c r="I647" s="9"/>
      <c r="J647" s="9"/>
      <c r="K647" s="9"/>
      <c r="L647" s="9"/>
      <c r="M647" s="9"/>
    </row>
    <row r="648" spans="1:13" x14ac:dyDescent="0.55000000000000004">
      <c r="A648" s="4" t="s">
        <v>2438</v>
      </c>
      <c r="B648" s="60">
        <v>-0.36858999999999997</v>
      </c>
      <c r="C648" s="60">
        <v>-2.5451999999999999E-2</v>
      </c>
      <c r="D648" s="60">
        <v>-0.29992200000000002</v>
      </c>
      <c r="E648" s="4"/>
      <c r="F648" s="75">
        <v>44678.511480787034</v>
      </c>
      <c r="G648" s="4"/>
      <c r="H648" s="9"/>
      <c r="I648" s="9"/>
      <c r="J648" s="9"/>
      <c r="K648" s="9"/>
      <c r="L648" s="9"/>
      <c r="M648" s="9"/>
    </row>
    <row r="649" spans="1:13" x14ac:dyDescent="0.55000000000000004">
      <c r="A649" s="4" t="s">
        <v>2439</v>
      </c>
      <c r="B649" s="60">
        <v>-0.36876300000000001</v>
      </c>
      <c r="C649" s="60">
        <v>-2.5319999999999999E-2</v>
      </c>
      <c r="D649" s="60">
        <v>0.29997800000000002</v>
      </c>
      <c r="E649" s="4"/>
      <c r="F649" s="75">
        <v>44678.511480787034</v>
      </c>
      <c r="G649" s="4"/>
      <c r="H649" s="9"/>
      <c r="I649" s="9"/>
      <c r="J649" s="9"/>
      <c r="K649" s="9"/>
      <c r="L649" s="9"/>
      <c r="M649" s="9"/>
    </row>
    <row r="650" spans="1:13" x14ac:dyDescent="0.55000000000000004">
      <c r="A650" s="4" t="s">
        <v>2440</v>
      </c>
      <c r="B650" s="60">
        <v>-0.163026</v>
      </c>
      <c r="C650" s="60">
        <v>-0.28536400000000001</v>
      </c>
      <c r="D650" s="60">
        <v>0.37964199999999998</v>
      </c>
      <c r="E650" s="4"/>
      <c r="F650" s="75">
        <v>44678.511480787034</v>
      </c>
      <c r="G650" s="4"/>
      <c r="H650" s="9"/>
      <c r="I650" s="9"/>
      <c r="J650" s="9"/>
      <c r="K650" s="9"/>
      <c r="L650" s="9"/>
      <c r="M650" s="9"/>
    </row>
    <row r="651" spans="1:13" x14ac:dyDescent="0.55000000000000004">
      <c r="A651" s="4" t="s">
        <v>2441</v>
      </c>
      <c r="B651" s="60">
        <v>0.18698200000000001</v>
      </c>
      <c r="C651" s="60">
        <v>0.28440399999999999</v>
      </c>
      <c r="D651" s="60">
        <v>0.37958999999999998</v>
      </c>
      <c r="E651" s="4"/>
      <c r="F651" s="75">
        <v>44678.511480787034</v>
      </c>
      <c r="G651" s="4"/>
      <c r="H651" s="9"/>
      <c r="I651" s="9"/>
      <c r="J651" s="9"/>
      <c r="K651" s="9"/>
      <c r="L651" s="9"/>
      <c r="M651" s="9"/>
    </row>
    <row r="652" spans="1:13" x14ac:dyDescent="0.55000000000000004">
      <c r="A652" s="4" t="s">
        <v>2433</v>
      </c>
      <c r="B652" s="60">
        <v>0</v>
      </c>
      <c r="C652" s="60">
        <v>0</v>
      </c>
      <c r="D652" s="60">
        <v>0</v>
      </c>
      <c r="E652" s="4"/>
      <c r="F652" s="75">
        <v>44678.511480787034</v>
      </c>
      <c r="G652" s="4"/>
      <c r="H652" s="9"/>
      <c r="I652" s="9"/>
      <c r="J652" s="9"/>
      <c r="K652" s="9"/>
      <c r="L652" s="9"/>
      <c r="M652" s="9"/>
    </row>
    <row r="653" spans="1:13" x14ac:dyDescent="0.55000000000000004">
      <c r="A653" s="4" t="s">
        <v>2351</v>
      </c>
      <c r="B653" s="60">
        <v>-3.2179999999999999E-3</v>
      </c>
      <c r="C653" s="60">
        <v>0</v>
      </c>
      <c r="D653" s="60">
        <v>0</v>
      </c>
      <c r="E653" s="4"/>
      <c r="F653" s="75">
        <v>44678.511529513889</v>
      </c>
      <c r="G653" s="4"/>
      <c r="H653" s="9">
        <v>240.631</v>
      </c>
      <c r="I653" s="9">
        <v>400.048</v>
      </c>
      <c r="J653" s="9">
        <f>H653-240.614</f>
        <v>1.6999999999995907E-2</v>
      </c>
      <c r="K653" s="9">
        <f>I653-400</f>
        <v>4.8000000000001819E-2</v>
      </c>
      <c r="L653" s="9"/>
      <c r="M653" s="9"/>
    </row>
    <row r="654" spans="1:13" x14ac:dyDescent="0.55000000000000004">
      <c r="A654" s="4" t="s">
        <v>2353</v>
      </c>
      <c r="B654" s="60">
        <v>-0.16320999999999999</v>
      </c>
      <c r="C654" s="60">
        <v>0.33070300000000002</v>
      </c>
      <c r="D654" s="60">
        <v>-0.29978300000000002</v>
      </c>
      <c r="E654" s="4"/>
      <c r="F654" s="75">
        <v>44678.511529513889</v>
      </c>
      <c r="G654" s="4"/>
      <c r="H654" s="9"/>
      <c r="I654" s="9"/>
      <c r="J654" s="9"/>
      <c r="K654" s="9"/>
      <c r="L654" s="9"/>
      <c r="M654" s="9"/>
    </row>
    <row r="655" spans="1:13" x14ac:dyDescent="0.55000000000000004">
      <c r="A655" s="4" t="s">
        <v>2354</v>
      </c>
      <c r="B655" s="60">
        <v>-0.16272700000000001</v>
      </c>
      <c r="C655" s="60">
        <v>0.33052100000000001</v>
      </c>
      <c r="D655" s="60">
        <v>0.29973100000000003</v>
      </c>
      <c r="E655" s="4"/>
      <c r="F655" s="75">
        <v>44678.511529513889</v>
      </c>
      <c r="G655" s="4"/>
      <c r="H655" s="9"/>
      <c r="I655" s="9"/>
      <c r="J655" s="9"/>
      <c r="K655" s="9"/>
      <c r="L655" s="9"/>
      <c r="M655" s="9"/>
    </row>
    <row r="656" spans="1:13" x14ac:dyDescent="0.55000000000000004">
      <c r="A656" s="4" t="s">
        <v>2355</v>
      </c>
      <c r="B656" s="60">
        <v>0.18690499999999999</v>
      </c>
      <c r="C656" s="60">
        <v>0.33070500000000003</v>
      </c>
      <c r="D656" s="60">
        <v>-0.30005999999999999</v>
      </c>
      <c r="E656" s="4"/>
      <c r="F656" s="75">
        <v>44678.511529513889</v>
      </c>
      <c r="G656" s="4"/>
      <c r="H656" s="9"/>
      <c r="I656" s="9"/>
      <c r="J656" s="9"/>
      <c r="K656" s="9"/>
      <c r="L656" s="9"/>
      <c r="M656" s="9"/>
    </row>
    <row r="657" spans="1:13" x14ac:dyDescent="0.55000000000000004">
      <c r="A657" s="4" t="s">
        <v>2356</v>
      </c>
      <c r="B657" s="60">
        <v>0.18720899999999999</v>
      </c>
      <c r="C657" s="60">
        <v>0.330625</v>
      </c>
      <c r="D657" s="60">
        <v>0.30016900000000002</v>
      </c>
      <c r="E657" s="4"/>
      <c r="F657" s="75">
        <v>44678.511529513889</v>
      </c>
      <c r="G657" s="4"/>
      <c r="H657" s="9"/>
      <c r="I657" s="9"/>
      <c r="J657" s="9"/>
      <c r="K657" s="9"/>
      <c r="L657" s="9"/>
      <c r="M657" s="9"/>
    </row>
    <row r="658" spans="1:13" x14ac:dyDescent="0.55000000000000004">
      <c r="A658" s="4" t="s">
        <v>2357</v>
      </c>
      <c r="B658" s="60">
        <v>-0.368506</v>
      </c>
      <c r="C658" s="60">
        <v>-2.5368999999999999E-2</v>
      </c>
      <c r="D658" s="60">
        <v>-0.29980400000000001</v>
      </c>
      <c r="E658" s="4"/>
      <c r="F658" s="75">
        <v>44678.511529513889</v>
      </c>
      <c r="G658" s="4"/>
      <c r="H658" s="9"/>
      <c r="I658" s="9"/>
      <c r="J658" s="9"/>
      <c r="K658" s="9"/>
      <c r="L658" s="9"/>
      <c r="M658" s="9"/>
    </row>
    <row r="659" spans="1:13" x14ac:dyDescent="0.55000000000000004">
      <c r="A659" s="4" t="s">
        <v>2358</v>
      </c>
      <c r="B659" s="60">
        <v>-0.36852800000000002</v>
      </c>
      <c r="C659" s="60">
        <v>-2.5389999999999999E-2</v>
      </c>
      <c r="D659" s="60">
        <v>0.29995699999999997</v>
      </c>
      <c r="E659" s="4"/>
      <c r="F659" s="75">
        <v>44678.511529513889</v>
      </c>
      <c r="G659" s="4"/>
      <c r="H659" s="9"/>
      <c r="I659" s="9"/>
      <c r="J659" s="9"/>
      <c r="K659" s="9"/>
      <c r="L659" s="9"/>
      <c r="M659" s="9"/>
    </row>
    <row r="660" spans="1:13" x14ac:dyDescent="0.55000000000000004">
      <c r="A660" s="4" t="s">
        <v>2359</v>
      </c>
      <c r="B660" s="60">
        <v>-0.162831</v>
      </c>
      <c r="C660" s="60">
        <v>-0.28529100000000002</v>
      </c>
      <c r="D660" s="60">
        <v>0.379496</v>
      </c>
      <c r="E660" s="4"/>
      <c r="F660" s="75">
        <v>44678.511529513889</v>
      </c>
      <c r="G660" s="4"/>
      <c r="H660" s="9"/>
      <c r="I660" s="9"/>
      <c r="J660" s="9"/>
      <c r="K660" s="9"/>
      <c r="L660" s="9"/>
      <c r="M660" s="9"/>
    </row>
    <row r="661" spans="1:13" x14ac:dyDescent="0.55000000000000004">
      <c r="A661" s="4" t="s">
        <v>2360</v>
      </c>
      <c r="B661" s="60">
        <v>0.187476</v>
      </c>
      <c r="C661" s="60">
        <v>0.28490399999999999</v>
      </c>
      <c r="D661" s="60">
        <v>0.37968200000000002</v>
      </c>
      <c r="E661" s="4"/>
      <c r="F661" s="75">
        <v>44678.511529513889</v>
      </c>
      <c r="G661" s="4"/>
      <c r="H661" s="9"/>
      <c r="I661" s="9"/>
      <c r="J661" s="9"/>
      <c r="K661" s="9"/>
      <c r="L661" s="9"/>
      <c r="M661" s="9"/>
    </row>
    <row r="662" spans="1:13" x14ac:dyDescent="0.55000000000000004">
      <c r="A662" s="4" t="s">
        <v>2352</v>
      </c>
      <c r="B662" s="60">
        <v>0</v>
      </c>
      <c r="C662" s="60">
        <v>0</v>
      </c>
      <c r="D662" s="60">
        <v>0</v>
      </c>
      <c r="E662" s="4"/>
      <c r="F662" s="75">
        <v>44678.511529513889</v>
      </c>
      <c r="G662" s="4"/>
      <c r="H662" s="9"/>
      <c r="I662" s="9"/>
      <c r="J662" s="9"/>
      <c r="K662" s="9"/>
      <c r="L662" s="9"/>
      <c r="M662" s="9"/>
    </row>
    <row r="663" spans="1:13" x14ac:dyDescent="0.55000000000000004">
      <c r="A663" s="4" t="s">
        <v>2422</v>
      </c>
      <c r="B663" s="60">
        <v>-3.2179999999999999E-3</v>
      </c>
      <c r="C663" s="60">
        <v>0</v>
      </c>
      <c r="D663" s="60">
        <v>0</v>
      </c>
      <c r="E663" s="4"/>
      <c r="F663" s="75">
        <v>44678.511580092592</v>
      </c>
      <c r="G663" s="4"/>
      <c r="H663" s="9">
        <v>240.61799999999999</v>
      </c>
      <c r="I663" s="9">
        <v>400.04899999999998</v>
      </c>
      <c r="J663" s="9">
        <f>H663-240.614</f>
        <v>3.9999999999906777E-3</v>
      </c>
      <c r="K663" s="9">
        <f>I663-400</f>
        <v>4.8999999999978172E-2</v>
      </c>
      <c r="L663" s="9"/>
      <c r="M663" s="9"/>
    </row>
    <row r="664" spans="1:13" x14ac:dyDescent="0.55000000000000004">
      <c r="A664" s="4" t="s">
        <v>2424</v>
      </c>
      <c r="B664" s="60">
        <v>-0.162882</v>
      </c>
      <c r="C664" s="60">
        <v>0.3306</v>
      </c>
      <c r="D664" s="60">
        <v>-0.30014099999999999</v>
      </c>
      <c r="E664" s="4"/>
      <c r="F664" s="75">
        <v>44678.511580092592</v>
      </c>
      <c r="G664" s="4"/>
      <c r="H664" s="9"/>
      <c r="I664" s="9"/>
      <c r="J664" s="9"/>
      <c r="K664" s="9"/>
      <c r="L664" s="9"/>
      <c r="M664" s="9"/>
    </row>
    <row r="665" spans="1:13" x14ac:dyDescent="0.55000000000000004">
      <c r="A665" s="4" t="s">
        <v>2425</v>
      </c>
      <c r="B665" s="60">
        <v>-0.162878</v>
      </c>
      <c r="C665" s="60">
        <v>0.33062799999999998</v>
      </c>
      <c r="D665" s="60">
        <v>0.29964200000000002</v>
      </c>
      <c r="E665" s="4"/>
      <c r="F665" s="75">
        <v>44678.511580092592</v>
      </c>
      <c r="G665" s="4"/>
      <c r="H665" s="9"/>
      <c r="I665" s="9"/>
      <c r="J665" s="9"/>
      <c r="K665" s="9"/>
      <c r="L665" s="9"/>
      <c r="M665" s="9"/>
    </row>
    <row r="666" spans="1:13" x14ac:dyDescent="0.55000000000000004">
      <c r="A666" s="4" t="s">
        <v>2426</v>
      </c>
      <c r="B666" s="60">
        <v>0.18718000000000001</v>
      </c>
      <c r="C666" s="60">
        <v>0.33061400000000002</v>
      </c>
      <c r="D666" s="60">
        <v>-0.29966999999999999</v>
      </c>
      <c r="E666" s="4"/>
      <c r="F666" s="75">
        <v>44678.511580092592</v>
      </c>
      <c r="G666" s="4"/>
      <c r="H666" s="9"/>
      <c r="I666" s="9"/>
      <c r="J666" s="9"/>
      <c r="K666" s="9"/>
      <c r="L666" s="9"/>
      <c r="M666" s="9"/>
    </row>
    <row r="667" spans="1:13" x14ac:dyDescent="0.55000000000000004">
      <c r="A667" s="4" t="s">
        <v>2427</v>
      </c>
      <c r="B667" s="60">
        <v>0.187274</v>
      </c>
      <c r="C667" s="60">
        <v>0.330652</v>
      </c>
      <c r="D667" s="60">
        <v>0.29994199999999999</v>
      </c>
      <c r="E667" s="4"/>
      <c r="F667" s="75">
        <v>44678.511580092592</v>
      </c>
      <c r="G667" s="4"/>
      <c r="H667" s="9"/>
      <c r="I667" s="9"/>
      <c r="J667" s="9"/>
      <c r="K667" s="9"/>
      <c r="L667" s="9"/>
      <c r="M667" s="9"/>
    </row>
    <row r="668" spans="1:13" x14ac:dyDescent="0.55000000000000004">
      <c r="A668" s="4" t="s">
        <v>2428</v>
      </c>
      <c r="B668" s="60">
        <v>-0.36859500000000001</v>
      </c>
      <c r="C668" s="60">
        <v>-2.5468000000000001E-2</v>
      </c>
      <c r="D668" s="60">
        <v>-0.30016999999999999</v>
      </c>
      <c r="E668" s="4"/>
      <c r="F668" s="75">
        <v>44678.511580092592</v>
      </c>
      <c r="G668" s="4"/>
      <c r="H668" s="9"/>
      <c r="I668" s="9"/>
      <c r="J668" s="9"/>
      <c r="K668" s="9"/>
      <c r="L668" s="9"/>
      <c r="M668" s="9"/>
    </row>
    <row r="669" spans="1:13" x14ac:dyDescent="0.55000000000000004">
      <c r="A669" s="4" t="s">
        <v>2429</v>
      </c>
      <c r="B669" s="60">
        <v>-0.36867800000000001</v>
      </c>
      <c r="C669" s="60">
        <v>-2.5318E-2</v>
      </c>
      <c r="D669" s="60">
        <v>0.30000900000000003</v>
      </c>
      <c r="E669" s="4"/>
      <c r="F669" s="75">
        <v>44678.511580092592</v>
      </c>
      <c r="G669" s="4"/>
      <c r="H669" s="9"/>
      <c r="I669" s="9"/>
      <c r="J669" s="9"/>
      <c r="K669" s="9"/>
      <c r="L669" s="9"/>
      <c r="M669" s="9"/>
    </row>
    <row r="670" spans="1:13" x14ac:dyDescent="0.55000000000000004">
      <c r="A670" s="4" t="s">
        <v>2430</v>
      </c>
      <c r="B670" s="60">
        <v>-0.16276499999999999</v>
      </c>
      <c r="C670" s="60">
        <v>-0.28545799999999999</v>
      </c>
      <c r="D670" s="60">
        <v>0.379494</v>
      </c>
      <c r="E670" s="4"/>
      <c r="F670" s="75">
        <v>44678.511580092592</v>
      </c>
      <c r="G670" s="4"/>
      <c r="H670" s="9"/>
      <c r="I670" s="9"/>
      <c r="J670" s="9"/>
      <c r="K670" s="9"/>
      <c r="L670" s="9"/>
      <c r="M670" s="9"/>
    </row>
    <row r="671" spans="1:13" x14ac:dyDescent="0.55000000000000004">
      <c r="A671" s="4" t="s">
        <v>2431</v>
      </c>
      <c r="B671" s="60">
        <v>0.18698000000000001</v>
      </c>
      <c r="C671" s="60">
        <v>0.284692</v>
      </c>
      <c r="D671" s="60">
        <v>0.37964399999999998</v>
      </c>
      <c r="E671" s="4"/>
      <c r="F671" s="75">
        <v>44678.511580092592</v>
      </c>
      <c r="G671" s="4"/>
      <c r="H671" s="9"/>
      <c r="I671" s="9"/>
      <c r="J671" s="9"/>
      <c r="K671" s="9"/>
      <c r="L671" s="9"/>
      <c r="M671" s="9"/>
    </row>
    <row r="672" spans="1:13" x14ac:dyDescent="0.55000000000000004">
      <c r="A672" s="4" t="s">
        <v>2423</v>
      </c>
      <c r="B672" s="60">
        <v>0</v>
      </c>
      <c r="C672" s="60">
        <v>0</v>
      </c>
      <c r="D672" s="60">
        <v>0</v>
      </c>
      <c r="E672" s="4"/>
      <c r="F672" s="75">
        <v>44678.511580092592</v>
      </c>
      <c r="G672" s="4"/>
      <c r="H672" s="9"/>
      <c r="I672" s="9"/>
      <c r="J672" s="9"/>
      <c r="K672" s="9"/>
      <c r="L672" s="9"/>
      <c r="M672" s="9"/>
    </row>
    <row r="673" spans="1:13" x14ac:dyDescent="0.55000000000000004">
      <c r="A673" s="4" t="s">
        <v>5079</v>
      </c>
      <c r="B673" s="60">
        <v>-3.2179999999999999E-3</v>
      </c>
      <c r="C673" s="60">
        <v>0</v>
      </c>
      <c r="D673" s="60">
        <v>0</v>
      </c>
      <c r="E673" s="4"/>
      <c r="F673" s="75">
        <v>44678.511631250003</v>
      </c>
      <c r="G673" s="4"/>
      <c r="H673" s="9">
        <v>240.56900000000002</v>
      </c>
      <c r="I673" s="9">
        <v>400.012</v>
      </c>
      <c r="J673" s="9">
        <f>H673-240.614</f>
        <v>-4.4999999999987494E-2</v>
      </c>
      <c r="K673" s="9">
        <f>I673-400</f>
        <v>1.2000000000000455E-2</v>
      </c>
      <c r="L673" s="9"/>
      <c r="M673" s="9"/>
    </row>
    <row r="674" spans="1:13" x14ac:dyDescent="0.55000000000000004">
      <c r="A674" s="4" t="s">
        <v>5080</v>
      </c>
      <c r="B674" s="60">
        <v>-0.163102</v>
      </c>
      <c r="C674" s="60">
        <v>0.33057300000000001</v>
      </c>
      <c r="D674" s="60">
        <v>-0.29968099999999998</v>
      </c>
      <c r="E674" s="4"/>
      <c r="F674" s="75">
        <v>44678.511631250003</v>
      </c>
      <c r="G674" s="4"/>
      <c r="H674" s="9"/>
      <c r="I674" s="9"/>
      <c r="J674" s="9"/>
      <c r="K674" s="9"/>
      <c r="L674" s="9"/>
      <c r="M674" s="9"/>
    </row>
    <row r="675" spans="1:13" x14ac:dyDescent="0.55000000000000004">
      <c r="A675" s="4" t="s">
        <v>5081</v>
      </c>
      <c r="B675" s="60">
        <v>-0.16307199999999999</v>
      </c>
      <c r="C675" s="60">
        <v>0.33063599999999999</v>
      </c>
      <c r="D675" s="60">
        <v>0.29980600000000002</v>
      </c>
      <c r="E675" s="4"/>
      <c r="F675" s="75">
        <v>44678.511631250003</v>
      </c>
      <c r="G675" s="4"/>
      <c r="H675" s="9"/>
      <c r="I675" s="9"/>
      <c r="J675" s="9"/>
      <c r="K675" s="9"/>
      <c r="L675" s="9"/>
      <c r="M675" s="9"/>
    </row>
    <row r="676" spans="1:13" x14ac:dyDescent="0.55000000000000004">
      <c r="A676" s="4" t="s">
        <v>5082</v>
      </c>
      <c r="B676" s="60">
        <v>0.18740299999999999</v>
      </c>
      <c r="C676" s="60">
        <v>0.33066499999999999</v>
      </c>
      <c r="D676" s="60">
        <v>-0.29976900000000001</v>
      </c>
      <c r="E676" s="4"/>
      <c r="F676" s="75">
        <v>44678.511631250003</v>
      </c>
      <c r="G676" s="4"/>
      <c r="H676" s="9"/>
      <c r="I676" s="9"/>
      <c r="J676" s="9"/>
      <c r="K676" s="9"/>
      <c r="L676" s="9"/>
      <c r="M676" s="9"/>
    </row>
    <row r="677" spans="1:13" x14ac:dyDescent="0.55000000000000004">
      <c r="A677" s="4" t="s">
        <v>5083</v>
      </c>
      <c r="B677" s="60">
        <v>0.186749</v>
      </c>
      <c r="C677" s="60">
        <v>0.33068199999999998</v>
      </c>
      <c r="D677" s="60">
        <v>0.29994599999999999</v>
      </c>
      <c r="E677" s="4"/>
      <c r="F677" s="75">
        <v>44678.511631250003</v>
      </c>
      <c r="G677" s="4"/>
      <c r="H677" s="9"/>
      <c r="I677" s="9"/>
      <c r="J677" s="9"/>
      <c r="K677" s="9"/>
      <c r="L677" s="9"/>
      <c r="M677" s="9"/>
    </row>
    <row r="678" spans="1:13" x14ac:dyDescent="0.55000000000000004">
      <c r="A678" s="4" t="s">
        <v>5084</v>
      </c>
      <c r="B678" s="60">
        <v>-0.36868099999999998</v>
      </c>
      <c r="C678" s="60">
        <v>-2.5137E-2</v>
      </c>
      <c r="D678" s="60">
        <v>-0.29975000000000002</v>
      </c>
      <c r="E678" s="4"/>
      <c r="F678" s="75">
        <v>44678.511631250003</v>
      </c>
      <c r="G678" s="4"/>
      <c r="H678" s="9"/>
      <c r="I678" s="9"/>
      <c r="J678" s="9"/>
      <c r="K678" s="9"/>
      <c r="L678" s="9"/>
      <c r="M678" s="9"/>
    </row>
    <row r="679" spans="1:13" x14ac:dyDescent="0.55000000000000004">
      <c r="A679" s="4" t="s">
        <v>5085</v>
      </c>
      <c r="B679" s="60">
        <v>-0.36873099999999998</v>
      </c>
      <c r="C679" s="60">
        <v>-2.5186E-2</v>
      </c>
      <c r="D679" s="60">
        <v>0.30024000000000001</v>
      </c>
      <c r="E679" s="4"/>
      <c r="F679" s="75">
        <v>44678.511631250003</v>
      </c>
      <c r="G679" s="4"/>
      <c r="H679" s="9"/>
      <c r="I679" s="9"/>
      <c r="J679" s="9"/>
      <c r="K679" s="9"/>
      <c r="L679" s="9"/>
      <c r="M679" s="9"/>
    </row>
    <row r="680" spans="1:13" x14ac:dyDescent="0.55000000000000004">
      <c r="A680" s="4" t="s">
        <v>5086</v>
      </c>
      <c r="B680" s="60">
        <v>-0.16278699999999999</v>
      </c>
      <c r="C680" s="60">
        <v>-0.28525200000000001</v>
      </c>
      <c r="D680" s="60">
        <v>0.37953199999999998</v>
      </c>
      <c r="E680" s="4"/>
      <c r="F680" s="75">
        <v>44678.511631250003</v>
      </c>
      <c r="G680" s="4"/>
      <c r="H680" s="9"/>
      <c r="I680" s="9"/>
      <c r="J680" s="9"/>
      <c r="K680" s="9"/>
      <c r="L680" s="9"/>
      <c r="M680" s="9"/>
    </row>
    <row r="681" spans="1:13" x14ac:dyDescent="0.55000000000000004">
      <c r="A681" s="4" t="s">
        <v>5087</v>
      </c>
      <c r="B681" s="60">
        <v>0.18693499999999999</v>
      </c>
      <c r="C681" s="60">
        <v>0.28459699999999999</v>
      </c>
      <c r="D681" s="60">
        <v>0.37957200000000002</v>
      </c>
      <c r="E681" s="4"/>
      <c r="F681" s="75">
        <v>44678.511631250003</v>
      </c>
      <c r="G681" s="4"/>
      <c r="H681" s="9"/>
      <c r="I681" s="9"/>
      <c r="J681" s="9"/>
      <c r="K681" s="9"/>
      <c r="L681" s="9"/>
      <c r="M681" s="9"/>
    </row>
    <row r="682" spans="1:13" x14ac:dyDescent="0.55000000000000004">
      <c r="A682" s="4" t="s">
        <v>5088</v>
      </c>
      <c r="B682" s="60">
        <v>0</v>
      </c>
      <c r="C682" s="60">
        <v>0</v>
      </c>
      <c r="D682" s="60">
        <v>0</v>
      </c>
      <c r="E682" s="4"/>
      <c r="F682" s="75">
        <v>44678.511631250003</v>
      </c>
      <c r="G682" s="4"/>
      <c r="H682" s="9"/>
      <c r="I682" s="9"/>
      <c r="J682" s="9"/>
      <c r="K682" s="9"/>
      <c r="L682" s="9"/>
      <c r="M682" s="9"/>
    </row>
    <row r="683" spans="1:13" x14ac:dyDescent="0.55000000000000004">
      <c r="A683" s="4" t="s">
        <v>2382</v>
      </c>
      <c r="B683" s="60">
        <v>-3.2179999999999999E-3</v>
      </c>
      <c r="C683" s="60">
        <v>0</v>
      </c>
      <c r="D683" s="60">
        <v>0</v>
      </c>
      <c r="E683" s="4"/>
      <c r="F683" s="75">
        <v>44678.511684259262</v>
      </c>
      <c r="G683" s="4"/>
      <c r="H683" s="9">
        <v>240.631</v>
      </c>
      <c r="I683" s="9">
        <v>400.05700000000002</v>
      </c>
      <c r="J683" s="9">
        <f>H683-240.614</f>
        <v>1.6999999999995907E-2</v>
      </c>
      <c r="K683" s="9">
        <f>I683-400</f>
        <v>5.7000000000016371E-2</v>
      </c>
      <c r="L683" s="9"/>
      <c r="M683" s="9"/>
    </row>
    <row r="684" spans="1:13" x14ac:dyDescent="0.55000000000000004">
      <c r="A684" s="4" t="s">
        <v>2384</v>
      </c>
      <c r="B684" s="60">
        <v>-0.162526</v>
      </c>
      <c r="C684" s="60">
        <v>0.33047799999999999</v>
      </c>
      <c r="D684" s="60">
        <v>-0.30005500000000002</v>
      </c>
      <c r="E684" s="4"/>
      <c r="F684" s="75">
        <v>44678.511684259262</v>
      </c>
      <c r="G684" s="4"/>
      <c r="H684" s="9"/>
      <c r="I684" s="9"/>
      <c r="J684" s="9"/>
      <c r="K684" s="9"/>
      <c r="L684" s="9"/>
      <c r="M684" s="9"/>
    </row>
    <row r="685" spans="1:13" x14ac:dyDescent="0.55000000000000004">
      <c r="A685" s="4" t="s">
        <v>2385</v>
      </c>
      <c r="B685" s="60">
        <v>-0.16267300000000001</v>
      </c>
      <c r="C685" s="60">
        <v>0.330598</v>
      </c>
      <c r="D685" s="60">
        <v>0.299981</v>
      </c>
      <c r="E685" s="4"/>
      <c r="F685" s="75">
        <v>44678.511684259262</v>
      </c>
      <c r="G685" s="4"/>
      <c r="H685" s="9"/>
      <c r="I685" s="9"/>
      <c r="J685" s="9"/>
      <c r="K685" s="9"/>
      <c r="L685" s="9"/>
      <c r="M685" s="9"/>
    </row>
    <row r="686" spans="1:13" x14ac:dyDescent="0.55000000000000004">
      <c r="A686" s="4" t="s">
        <v>2386</v>
      </c>
      <c r="B686" s="60">
        <v>0.18739700000000001</v>
      </c>
      <c r="C686" s="60">
        <v>0.33111200000000002</v>
      </c>
      <c r="D686" s="60">
        <v>-0.300149</v>
      </c>
      <c r="E686" s="4"/>
      <c r="F686" s="75">
        <v>44678.511684259262</v>
      </c>
      <c r="G686" s="4"/>
      <c r="H686" s="9"/>
      <c r="I686" s="9"/>
      <c r="J686" s="9"/>
      <c r="K686" s="9"/>
      <c r="L686" s="9"/>
      <c r="M686" s="9"/>
    </row>
    <row r="687" spans="1:13" x14ac:dyDescent="0.55000000000000004">
      <c r="A687" s="4" t="s">
        <v>2387</v>
      </c>
      <c r="B687" s="60">
        <v>0.18742600000000001</v>
      </c>
      <c r="C687" s="60">
        <v>0.33060800000000001</v>
      </c>
      <c r="D687" s="60">
        <v>0.29989900000000003</v>
      </c>
      <c r="E687" s="4"/>
      <c r="F687" s="75">
        <v>44678.511684259262</v>
      </c>
      <c r="G687" s="4"/>
      <c r="H687" s="9"/>
      <c r="I687" s="9"/>
      <c r="J687" s="9"/>
      <c r="K687" s="9"/>
      <c r="L687" s="9"/>
      <c r="M687" s="9"/>
    </row>
    <row r="688" spans="1:13" x14ac:dyDescent="0.55000000000000004">
      <c r="A688" s="4" t="s">
        <v>2388</v>
      </c>
      <c r="B688" s="60">
        <v>-0.36843199999999998</v>
      </c>
      <c r="C688" s="60">
        <v>-2.5145000000000001E-2</v>
      </c>
      <c r="D688" s="60">
        <v>-0.29985400000000001</v>
      </c>
      <c r="E688" s="4"/>
      <c r="F688" s="75">
        <v>44678.511684259262</v>
      </c>
      <c r="G688" s="4"/>
      <c r="H688" s="9"/>
      <c r="I688" s="9"/>
      <c r="J688" s="9"/>
      <c r="K688" s="9"/>
      <c r="L688" s="9"/>
      <c r="M688" s="9"/>
    </row>
    <row r="689" spans="1:13" x14ac:dyDescent="0.55000000000000004">
      <c r="A689" s="4" t="s">
        <v>2389</v>
      </c>
      <c r="B689" s="60">
        <v>-0.36853900000000001</v>
      </c>
      <c r="C689" s="60">
        <v>-2.5336999999999998E-2</v>
      </c>
      <c r="D689" s="60">
        <v>0.299875</v>
      </c>
      <c r="E689" s="4"/>
      <c r="F689" s="75">
        <v>44678.511684259262</v>
      </c>
      <c r="G689" s="4"/>
      <c r="H689" s="9"/>
      <c r="I689" s="9"/>
      <c r="J689" s="9"/>
      <c r="K689" s="9"/>
      <c r="L689" s="9"/>
      <c r="M689" s="9"/>
    </row>
    <row r="690" spans="1:13" x14ac:dyDescent="0.55000000000000004">
      <c r="A690" s="4" t="s">
        <v>2390</v>
      </c>
      <c r="B690" s="60">
        <v>-0.16270799999999999</v>
      </c>
      <c r="C690" s="60">
        <v>-0.28534100000000001</v>
      </c>
      <c r="D690" s="60">
        <v>0.37955699999999998</v>
      </c>
      <c r="E690" s="4"/>
      <c r="F690" s="75">
        <v>44678.511684259262</v>
      </c>
      <c r="G690" s="4"/>
      <c r="H690" s="9"/>
      <c r="I690" s="9"/>
      <c r="J690" s="9"/>
      <c r="K690" s="9"/>
      <c r="L690" s="9"/>
      <c r="M690" s="9"/>
    </row>
    <row r="691" spans="1:13" x14ac:dyDescent="0.55000000000000004">
      <c r="A691" s="4" t="s">
        <v>2391</v>
      </c>
      <c r="B691" s="60">
        <v>0.186863</v>
      </c>
      <c r="C691" s="60">
        <v>0.284445</v>
      </c>
      <c r="D691" s="60">
        <v>0.37964199999999998</v>
      </c>
      <c r="E691" s="4"/>
      <c r="F691" s="75">
        <v>44678.511684259262</v>
      </c>
      <c r="G691" s="4"/>
      <c r="H691" s="9"/>
      <c r="I691" s="9"/>
      <c r="J691" s="9"/>
      <c r="K691" s="9"/>
      <c r="L691" s="9"/>
      <c r="M691" s="9"/>
    </row>
    <row r="692" spans="1:13" x14ac:dyDescent="0.55000000000000004">
      <c r="A692" s="4" t="s">
        <v>2383</v>
      </c>
      <c r="B692" s="60">
        <v>0</v>
      </c>
      <c r="C692" s="60">
        <v>0</v>
      </c>
      <c r="D692" s="60">
        <v>0</v>
      </c>
      <c r="E692" s="4"/>
      <c r="F692" s="75">
        <v>44678.511684259262</v>
      </c>
      <c r="G692" s="4"/>
      <c r="H692" s="9"/>
      <c r="I692" s="9"/>
      <c r="J692" s="9"/>
      <c r="K692" s="9"/>
      <c r="L692" s="9"/>
      <c r="M692" s="9"/>
    </row>
    <row r="693" spans="1:13" x14ac:dyDescent="0.55000000000000004">
      <c r="A693" s="4" t="s">
        <v>2830</v>
      </c>
      <c r="B693" s="60">
        <v>-3.2179999999999999E-3</v>
      </c>
      <c r="C693" s="60">
        <v>0</v>
      </c>
      <c r="D693" s="60">
        <v>0</v>
      </c>
      <c r="E693" s="4"/>
      <c r="F693" s="75">
        <v>44678.51173622685</v>
      </c>
      <c r="G693" s="4"/>
      <c r="H693" s="9">
        <v>240.607</v>
      </c>
      <c r="I693" s="9">
        <v>400.01300000000003</v>
      </c>
      <c r="J693" s="9">
        <f>H693-240.614</f>
        <v>-7.0000000000050022E-3</v>
      </c>
      <c r="K693" s="9">
        <f>I693-400</f>
        <v>1.3000000000033651E-2</v>
      </c>
      <c r="L693" s="9"/>
      <c r="M693" s="9"/>
    </row>
    <row r="694" spans="1:13" x14ac:dyDescent="0.55000000000000004">
      <c r="A694" s="4" t="s">
        <v>2832</v>
      </c>
      <c r="B694" s="60">
        <v>-0.16339699999999999</v>
      </c>
      <c r="C694" s="60">
        <v>0.33055800000000002</v>
      </c>
      <c r="D694" s="60">
        <v>-0.29979899999999998</v>
      </c>
      <c r="E694" s="4"/>
      <c r="F694" s="75">
        <v>44678.51173622685</v>
      </c>
      <c r="G694" s="4"/>
      <c r="H694" s="9"/>
      <c r="I694" s="9"/>
      <c r="J694" s="9"/>
      <c r="K694" s="9"/>
      <c r="L694" s="9"/>
      <c r="M694" s="9"/>
    </row>
    <row r="695" spans="1:13" x14ac:dyDescent="0.55000000000000004">
      <c r="A695" s="4" t="s">
        <v>2833</v>
      </c>
      <c r="B695" s="60">
        <v>-0.162582</v>
      </c>
      <c r="C695" s="60">
        <v>0.33059100000000002</v>
      </c>
      <c r="D695" s="60">
        <v>0.30019600000000002</v>
      </c>
      <c r="E695" s="4"/>
      <c r="F695" s="75">
        <v>44678.51173622685</v>
      </c>
      <c r="G695" s="4"/>
      <c r="H695" s="9"/>
      <c r="I695" s="9"/>
      <c r="J695" s="9"/>
      <c r="K695" s="9"/>
      <c r="L695" s="9"/>
      <c r="M695" s="9"/>
    </row>
    <row r="696" spans="1:13" x14ac:dyDescent="0.55000000000000004">
      <c r="A696" s="4" t="s">
        <v>2834</v>
      </c>
      <c r="B696" s="60">
        <v>0.18745800000000001</v>
      </c>
      <c r="C696" s="60">
        <v>0.33062399999999997</v>
      </c>
      <c r="D696" s="60">
        <v>-0.30048799999999998</v>
      </c>
      <c r="E696" s="4"/>
      <c r="F696" s="75">
        <v>44678.51173622685</v>
      </c>
      <c r="G696" s="4"/>
      <c r="H696" s="9"/>
      <c r="I696" s="9"/>
      <c r="J696" s="9"/>
      <c r="K696" s="9"/>
      <c r="L696" s="9"/>
      <c r="M696" s="9"/>
    </row>
    <row r="697" spans="1:13" x14ac:dyDescent="0.55000000000000004">
      <c r="A697" s="4" t="s">
        <v>2835</v>
      </c>
      <c r="B697" s="60">
        <v>0.18729100000000001</v>
      </c>
      <c r="C697" s="60">
        <v>0.33065899999999998</v>
      </c>
      <c r="D697" s="60">
        <v>0.29938700000000001</v>
      </c>
      <c r="E697" s="4"/>
      <c r="F697" s="75">
        <v>44678.51173622685</v>
      </c>
      <c r="G697" s="4"/>
      <c r="H697" s="9"/>
      <c r="I697" s="9"/>
      <c r="J697" s="9"/>
      <c r="K697" s="9"/>
      <c r="L697" s="9"/>
      <c r="M697" s="9"/>
    </row>
    <row r="698" spans="1:13" x14ac:dyDescent="0.55000000000000004">
      <c r="A698" s="4" t="s">
        <v>2836</v>
      </c>
      <c r="B698" s="60">
        <v>-0.36856800000000001</v>
      </c>
      <c r="C698" s="60">
        <v>-2.5437999999999999E-2</v>
      </c>
      <c r="D698" s="60">
        <v>-0.29994100000000001</v>
      </c>
      <c r="E698" s="4"/>
      <c r="F698" s="75">
        <v>44678.51173622685</v>
      </c>
      <c r="G698" s="4"/>
      <c r="H698" s="9"/>
      <c r="I698" s="9"/>
      <c r="J698" s="9"/>
      <c r="K698" s="9"/>
      <c r="L698" s="9"/>
      <c r="M698" s="9"/>
    </row>
    <row r="699" spans="1:13" x14ac:dyDescent="0.55000000000000004">
      <c r="A699" s="4" t="s">
        <v>2837</v>
      </c>
      <c r="B699" s="60">
        <v>-0.36864599999999997</v>
      </c>
      <c r="C699" s="60">
        <v>-2.5285999999999999E-2</v>
      </c>
      <c r="D699" s="60">
        <v>0.29997099999999999</v>
      </c>
      <c r="E699" s="4"/>
      <c r="F699" s="75">
        <v>44678.51173622685</v>
      </c>
      <c r="G699" s="4"/>
      <c r="H699" s="9"/>
      <c r="I699" s="9"/>
      <c r="J699" s="9"/>
      <c r="K699" s="9"/>
      <c r="L699" s="9"/>
      <c r="M699" s="9"/>
    </row>
    <row r="700" spans="1:13" x14ac:dyDescent="0.55000000000000004">
      <c r="A700" s="4" t="s">
        <v>2838</v>
      </c>
      <c r="B700" s="60">
        <v>-0.162717</v>
      </c>
      <c r="C700" s="60">
        <v>-0.28526600000000002</v>
      </c>
      <c r="D700" s="60">
        <v>0.37957000000000002</v>
      </c>
      <c r="E700" s="4"/>
      <c r="F700" s="75">
        <v>44678.51173622685</v>
      </c>
      <c r="G700" s="4"/>
      <c r="H700" s="9"/>
      <c r="I700" s="9"/>
      <c r="J700" s="9"/>
      <c r="K700" s="9"/>
      <c r="L700" s="9"/>
      <c r="M700" s="9"/>
    </row>
    <row r="701" spans="1:13" x14ac:dyDescent="0.55000000000000004">
      <c r="A701" s="4" t="s">
        <v>2839</v>
      </c>
      <c r="B701" s="60">
        <v>0.18690100000000001</v>
      </c>
      <c r="C701" s="60">
        <v>0.28468300000000002</v>
      </c>
      <c r="D701" s="60">
        <v>0.37955299999999997</v>
      </c>
      <c r="E701" s="4"/>
      <c r="F701" s="75">
        <v>44678.51173622685</v>
      </c>
      <c r="G701" s="4"/>
      <c r="H701" s="9"/>
      <c r="I701" s="9"/>
      <c r="J701" s="9"/>
      <c r="K701" s="9"/>
      <c r="L701" s="9"/>
      <c r="M701" s="9"/>
    </row>
    <row r="702" spans="1:13" x14ac:dyDescent="0.55000000000000004">
      <c r="A702" s="4" t="s">
        <v>2831</v>
      </c>
      <c r="B702" s="60">
        <v>0</v>
      </c>
      <c r="C702" s="60">
        <v>0</v>
      </c>
      <c r="D702" s="60">
        <v>0</v>
      </c>
      <c r="E702" s="4"/>
      <c r="F702" s="75">
        <v>44678.51173622685</v>
      </c>
      <c r="G702" s="4"/>
      <c r="H702" s="9"/>
      <c r="I702" s="9"/>
      <c r="J702" s="9"/>
      <c r="K702" s="9"/>
      <c r="L702" s="9"/>
      <c r="M702" s="9"/>
    </row>
    <row r="703" spans="1:13" x14ac:dyDescent="0.55000000000000004">
      <c r="A703" s="4" t="s">
        <v>2612</v>
      </c>
      <c r="B703" s="60">
        <v>-3.2179999999999999E-3</v>
      </c>
      <c r="C703" s="60">
        <v>0</v>
      </c>
      <c r="D703" s="60">
        <v>0</v>
      </c>
      <c r="E703" s="4"/>
      <c r="F703" s="75">
        <v>44678.511786342591</v>
      </c>
      <c r="G703" s="4"/>
      <c r="H703" s="9">
        <v>240.607</v>
      </c>
      <c r="I703" s="9">
        <v>400.04300000000001</v>
      </c>
      <c r="J703" s="9">
        <f>H703-240.614</f>
        <v>-7.0000000000050022E-3</v>
      </c>
      <c r="K703" s="9">
        <f>I703-400</f>
        <v>4.3000000000006366E-2</v>
      </c>
      <c r="L703" s="9"/>
      <c r="M703" s="9"/>
    </row>
    <row r="704" spans="1:13" x14ac:dyDescent="0.55000000000000004">
      <c r="A704" s="4" t="s">
        <v>2614</v>
      </c>
      <c r="B704" s="60">
        <v>-0.16295100000000001</v>
      </c>
      <c r="C704" s="60">
        <v>0.33060800000000001</v>
      </c>
      <c r="D704" s="60">
        <v>-0.29949199999999998</v>
      </c>
      <c r="E704" s="4"/>
      <c r="F704" s="75">
        <v>44678.511786342591</v>
      </c>
      <c r="G704" s="4"/>
      <c r="H704" s="9"/>
      <c r="I704" s="9"/>
      <c r="J704" s="9"/>
      <c r="K704" s="9"/>
      <c r="L704" s="9"/>
      <c r="M704" s="9"/>
    </row>
    <row r="705" spans="1:13" x14ac:dyDescent="0.55000000000000004">
      <c r="A705" s="4" t="s">
        <v>2615</v>
      </c>
      <c r="B705" s="60">
        <v>-0.16306799999999999</v>
      </c>
      <c r="C705" s="60">
        <v>0.33061400000000002</v>
      </c>
      <c r="D705" s="60">
        <v>0.30047400000000002</v>
      </c>
      <c r="E705" s="4"/>
      <c r="F705" s="75">
        <v>44678.511786342591</v>
      </c>
      <c r="G705" s="4"/>
      <c r="H705" s="9"/>
      <c r="I705" s="9"/>
      <c r="J705" s="9"/>
      <c r="K705" s="9"/>
      <c r="L705" s="9"/>
      <c r="M705" s="9"/>
    </row>
    <row r="706" spans="1:13" x14ac:dyDescent="0.55000000000000004">
      <c r="A706" s="4" t="s">
        <v>2616</v>
      </c>
      <c r="B706" s="60">
        <v>0.187441</v>
      </c>
      <c r="C706" s="60">
        <v>0.33068599999999998</v>
      </c>
      <c r="D706" s="60">
        <v>-0.29975499999999999</v>
      </c>
      <c r="E706" s="4"/>
      <c r="F706" s="75">
        <v>44678.511786342591</v>
      </c>
      <c r="G706" s="4"/>
      <c r="H706" s="9"/>
      <c r="I706" s="9"/>
      <c r="J706" s="9"/>
      <c r="K706" s="9"/>
      <c r="L706" s="9"/>
      <c r="M706" s="9"/>
    </row>
    <row r="707" spans="1:13" x14ac:dyDescent="0.55000000000000004">
      <c r="A707" s="4" t="s">
        <v>2617</v>
      </c>
      <c r="B707" s="60">
        <v>0.18748400000000001</v>
      </c>
      <c r="C707" s="60">
        <v>0.33068399999999998</v>
      </c>
      <c r="D707" s="60">
        <v>0.30008899999999999</v>
      </c>
      <c r="E707" s="4"/>
      <c r="F707" s="75">
        <v>44678.511786342591</v>
      </c>
      <c r="G707" s="4"/>
      <c r="H707" s="9"/>
      <c r="I707" s="9"/>
      <c r="J707" s="9"/>
      <c r="K707" s="9"/>
      <c r="L707" s="9"/>
      <c r="M707" s="9"/>
    </row>
    <row r="708" spans="1:13" x14ac:dyDescent="0.55000000000000004">
      <c r="A708" s="4" t="s">
        <v>2618</v>
      </c>
      <c r="B708" s="60">
        <v>-0.36862200000000001</v>
      </c>
      <c r="C708" s="60">
        <v>-2.5394E-2</v>
      </c>
      <c r="D708" s="60">
        <v>-0.29984699999999997</v>
      </c>
      <c r="E708" s="4"/>
      <c r="F708" s="75">
        <v>44678.511786342591</v>
      </c>
      <c r="G708" s="4"/>
      <c r="H708" s="9"/>
      <c r="I708" s="9"/>
      <c r="J708" s="9"/>
      <c r="K708" s="9"/>
      <c r="L708" s="9"/>
      <c r="M708" s="9"/>
    </row>
    <row r="709" spans="1:13" x14ac:dyDescent="0.55000000000000004">
      <c r="A709" s="4" t="s">
        <v>2619</v>
      </c>
      <c r="B709" s="60">
        <v>-0.36867899999999998</v>
      </c>
      <c r="C709" s="60">
        <v>-2.5253999999999999E-2</v>
      </c>
      <c r="D709" s="60">
        <v>0.30000300000000002</v>
      </c>
      <c r="E709" s="4"/>
      <c r="F709" s="75">
        <v>44678.511786342591</v>
      </c>
      <c r="G709" s="4"/>
      <c r="H709" s="9"/>
      <c r="I709" s="9"/>
      <c r="J709" s="9"/>
      <c r="K709" s="9"/>
      <c r="L709" s="9"/>
      <c r="M709" s="9"/>
    </row>
    <row r="710" spans="1:13" x14ac:dyDescent="0.55000000000000004">
      <c r="A710" s="4" t="s">
        <v>2620</v>
      </c>
      <c r="B710" s="60">
        <v>-0.162883</v>
      </c>
      <c r="C710" s="60">
        <v>-0.28537000000000001</v>
      </c>
      <c r="D710" s="60">
        <v>0.37970900000000002</v>
      </c>
      <c r="E710" s="4"/>
      <c r="F710" s="75">
        <v>44678.511786342591</v>
      </c>
      <c r="G710" s="4"/>
      <c r="H710" s="9"/>
      <c r="I710" s="9"/>
      <c r="J710" s="9"/>
      <c r="K710" s="9"/>
      <c r="L710" s="9"/>
      <c r="M710" s="9"/>
    </row>
    <row r="711" spans="1:13" x14ac:dyDescent="0.55000000000000004">
      <c r="A711" s="4" t="s">
        <v>2621</v>
      </c>
      <c r="B711" s="60">
        <v>0.187384</v>
      </c>
      <c r="C711" s="60">
        <v>0.28450399999999998</v>
      </c>
      <c r="D711" s="60">
        <v>0.37968499999999999</v>
      </c>
      <c r="E711" s="4"/>
      <c r="F711" s="75">
        <v>44678.511786342591</v>
      </c>
      <c r="G711" s="4"/>
      <c r="H711" s="9"/>
      <c r="I711" s="9"/>
      <c r="J711" s="9"/>
      <c r="K711" s="9"/>
      <c r="L711" s="9"/>
      <c r="M711" s="9"/>
    </row>
    <row r="712" spans="1:13" x14ac:dyDescent="0.55000000000000004">
      <c r="A712" s="4" t="s">
        <v>2613</v>
      </c>
      <c r="B712" s="60">
        <v>0</v>
      </c>
      <c r="C712" s="60">
        <v>0</v>
      </c>
      <c r="D712" s="60">
        <v>0</v>
      </c>
      <c r="E712" s="4"/>
      <c r="F712" s="75">
        <v>44678.511786342591</v>
      </c>
      <c r="G712" s="4"/>
      <c r="H712" s="9"/>
      <c r="I712" s="9"/>
      <c r="J712" s="9"/>
      <c r="K712" s="9"/>
      <c r="L712" s="9"/>
      <c r="M712" s="9"/>
    </row>
    <row r="713" spans="1:13" x14ac:dyDescent="0.55000000000000004">
      <c r="A713" s="4" t="s">
        <v>2900</v>
      </c>
      <c r="B713" s="60">
        <v>-3.2179999999999999E-3</v>
      </c>
      <c r="C713" s="60">
        <v>0</v>
      </c>
      <c r="D713" s="60">
        <v>0</v>
      </c>
      <c r="E713" s="4"/>
      <c r="F713" s="75">
        <v>44678.511835185185</v>
      </c>
      <c r="G713" s="4"/>
      <c r="H713" s="9">
        <v>240.65100000000001</v>
      </c>
      <c r="I713" s="9">
        <v>400.03</v>
      </c>
      <c r="J713" s="9">
        <f>H713-240.614</f>
        <v>3.7000000000006139E-2</v>
      </c>
      <c r="K713" s="9">
        <f>I713-400</f>
        <v>2.9999999999972715E-2</v>
      </c>
      <c r="L713" s="9"/>
      <c r="M713" s="9"/>
    </row>
    <row r="714" spans="1:13" x14ac:dyDescent="0.55000000000000004">
      <c r="A714" s="4" t="s">
        <v>2902</v>
      </c>
      <c r="B714" s="60">
        <v>-0.16281999999999999</v>
      </c>
      <c r="C714" s="60">
        <v>0.33054600000000001</v>
      </c>
      <c r="D714" s="60">
        <v>-0.29965700000000001</v>
      </c>
      <c r="E714" s="4"/>
      <c r="F714" s="75">
        <v>44678.511835185185</v>
      </c>
      <c r="G714" s="4"/>
      <c r="H714" s="9"/>
      <c r="I714" s="9"/>
      <c r="J714" s="9"/>
      <c r="K714" s="9"/>
      <c r="L714" s="9"/>
      <c r="M714" s="9"/>
    </row>
    <row r="715" spans="1:13" x14ac:dyDescent="0.55000000000000004">
      <c r="A715" s="4" t="s">
        <v>2903</v>
      </c>
      <c r="B715" s="60">
        <v>-0.163165</v>
      </c>
      <c r="C715" s="60">
        <v>0.33061299999999999</v>
      </c>
      <c r="D715" s="60">
        <v>0.29972100000000002</v>
      </c>
      <c r="E715" s="4"/>
      <c r="F715" s="75">
        <v>44678.511835185185</v>
      </c>
      <c r="G715" s="4"/>
      <c r="H715" s="9"/>
      <c r="I715" s="9"/>
      <c r="J715" s="9"/>
      <c r="K715" s="9"/>
      <c r="L715" s="9"/>
      <c r="M715" s="9"/>
    </row>
    <row r="716" spans="1:13" x14ac:dyDescent="0.55000000000000004">
      <c r="A716" s="4" t="s">
        <v>2904</v>
      </c>
      <c r="B716" s="60">
        <v>0.18757299999999999</v>
      </c>
      <c r="C716" s="60">
        <v>0.33056200000000002</v>
      </c>
      <c r="D716" s="60">
        <v>-0.29976199999999997</v>
      </c>
      <c r="E716" s="4"/>
      <c r="F716" s="75">
        <v>44678.511835185185</v>
      </c>
      <c r="G716" s="4"/>
      <c r="H716" s="9"/>
      <c r="I716" s="9"/>
      <c r="J716" s="9"/>
      <c r="K716" s="9"/>
      <c r="L716" s="9"/>
      <c r="M716" s="9"/>
    </row>
    <row r="717" spans="1:13" x14ac:dyDescent="0.55000000000000004">
      <c r="A717" s="4" t="s">
        <v>2905</v>
      </c>
      <c r="B717" s="60">
        <v>0.18729100000000001</v>
      </c>
      <c r="C717" s="60">
        <v>0.33061099999999999</v>
      </c>
      <c r="D717" s="60">
        <v>0.299678</v>
      </c>
      <c r="E717" s="4"/>
      <c r="F717" s="75">
        <v>44678.511835185185</v>
      </c>
      <c r="G717" s="4"/>
      <c r="H717" s="9"/>
      <c r="I717" s="9"/>
      <c r="J717" s="9"/>
      <c r="K717" s="9"/>
      <c r="L717" s="9"/>
      <c r="M717" s="9"/>
    </row>
    <row r="718" spans="1:13" x14ac:dyDescent="0.55000000000000004">
      <c r="A718" s="4" t="s">
        <v>2906</v>
      </c>
      <c r="B718" s="60">
        <v>-0.36865300000000001</v>
      </c>
      <c r="C718" s="60">
        <v>-2.5250000000000002E-2</v>
      </c>
      <c r="D718" s="60">
        <v>-0.30013099999999998</v>
      </c>
      <c r="E718" s="4"/>
      <c r="F718" s="75">
        <v>44678.511835185185</v>
      </c>
      <c r="G718" s="4"/>
      <c r="H718" s="9"/>
      <c r="I718" s="9"/>
      <c r="J718" s="9"/>
      <c r="K718" s="9"/>
      <c r="L718" s="9"/>
      <c r="M718" s="9"/>
    </row>
    <row r="719" spans="1:13" x14ac:dyDescent="0.55000000000000004">
      <c r="A719" s="4" t="s">
        <v>2907</v>
      </c>
      <c r="B719" s="60">
        <v>-0.36859700000000001</v>
      </c>
      <c r="C719" s="60">
        <v>-2.53E-2</v>
      </c>
      <c r="D719" s="60">
        <v>0.29975299999999999</v>
      </c>
      <c r="E719" s="4"/>
      <c r="F719" s="75">
        <v>44678.511835185185</v>
      </c>
      <c r="G719" s="4"/>
      <c r="H719" s="9"/>
      <c r="I719" s="9"/>
      <c r="J719" s="9"/>
      <c r="K719" s="9"/>
      <c r="L719" s="9"/>
      <c r="M719" s="9"/>
    </row>
    <row r="720" spans="1:13" x14ac:dyDescent="0.55000000000000004">
      <c r="A720" s="4" t="s">
        <v>2908</v>
      </c>
      <c r="B720" s="60">
        <v>-0.16297</v>
      </c>
      <c r="C720" s="60">
        <v>-0.285468</v>
      </c>
      <c r="D720" s="60">
        <v>0.37950200000000001</v>
      </c>
      <c r="E720" s="4"/>
      <c r="F720" s="75">
        <v>44678.511835185185</v>
      </c>
      <c r="G720" s="4"/>
      <c r="H720" s="9"/>
      <c r="I720" s="9"/>
      <c r="J720" s="9"/>
      <c r="K720" s="9"/>
      <c r="L720" s="9"/>
      <c r="M720" s="9"/>
    </row>
    <row r="721" spans="1:13" x14ac:dyDescent="0.55000000000000004">
      <c r="A721" s="4" t="s">
        <v>2909</v>
      </c>
      <c r="B721" s="60">
        <v>0.186969</v>
      </c>
      <c r="C721" s="60">
        <v>0.284493</v>
      </c>
      <c r="D721" s="60">
        <v>0.37950499999999998</v>
      </c>
      <c r="E721" s="4"/>
      <c r="F721" s="75">
        <v>44678.511835185185</v>
      </c>
      <c r="G721" s="4"/>
      <c r="H721" s="9"/>
      <c r="I721" s="9"/>
      <c r="J721" s="9"/>
      <c r="K721" s="9"/>
      <c r="L721" s="9"/>
      <c r="M721" s="9"/>
    </row>
    <row r="722" spans="1:13" x14ac:dyDescent="0.55000000000000004">
      <c r="A722" s="4" t="s">
        <v>2901</v>
      </c>
      <c r="B722" s="60">
        <v>0</v>
      </c>
      <c r="C722" s="60">
        <v>0</v>
      </c>
      <c r="D722" s="60">
        <v>0</v>
      </c>
      <c r="E722" s="4"/>
      <c r="F722" s="75">
        <v>44678.511835185185</v>
      </c>
      <c r="G722" s="4"/>
      <c r="H722" s="9"/>
      <c r="I722" s="9"/>
      <c r="J722" s="9"/>
      <c r="K722" s="9"/>
      <c r="L722" s="9"/>
      <c r="M722" s="9"/>
    </row>
    <row r="723" spans="1:13" x14ac:dyDescent="0.55000000000000004">
      <c r="A723" s="4" t="s">
        <v>2592</v>
      </c>
      <c r="B723" s="60">
        <v>-3.2179999999999999E-3</v>
      </c>
      <c r="C723" s="60">
        <v>0</v>
      </c>
      <c r="D723" s="60">
        <v>0</v>
      </c>
      <c r="E723" s="4"/>
      <c r="F723" s="75">
        <v>44678.511894444448</v>
      </c>
      <c r="G723" s="4"/>
      <c r="H723" s="9">
        <v>240.58499999999998</v>
      </c>
      <c r="I723" s="9">
        <v>399.98899999999998</v>
      </c>
      <c r="J723" s="9">
        <f>H723-240.614</f>
        <v>-2.9000000000024784E-2</v>
      </c>
      <c r="K723" s="9">
        <f>I723-400</f>
        <v>-1.1000000000024102E-2</v>
      </c>
      <c r="L723" s="9"/>
      <c r="M723" s="9"/>
    </row>
    <row r="724" spans="1:13" x14ac:dyDescent="0.55000000000000004">
      <c r="A724" s="4" t="s">
        <v>2594</v>
      </c>
      <c r="B724" s="60">
        <v>-0.162941</v>
      </c>
      <c r="C724" s="60">
        <v>0.33069199999999999</v>
      </c>
      <c r="D724" s="60">
        <v>-0.29965799999999998</v>
      </c>
      <c r="E724" s="4"/>
      <c r="F724" s="75">
        <v>44678.511894444448</v>
      </c>
      <c r="G724" s="4"/>
      <c r="H724" s="9"/>
      <c r="I724" s="9"/>
      <c r="J724" s="9"/>
      <c r="K724" s="9"/>
      <c r="L724" s="9"/>
      <c r="M724" s="9"/>
    </row>
    <row r="725" spans="1:13" x14ac:dyDescent="0.55000000000000004">
      <c r="A725" s="4" t="s">
        <v>2595</v>
      </c>
      <c r="B725" s="60">
        <v>-0.16259599999999999</v>
      </c>
      <c r="C725" s="60">
        <v>0.33067600000000003</v>
      </c>
      <c r="D725" s="60">
        <v>0.29985099999999998</v>
      </c>
      <c r="E725" s="4"/>
      <c r="F725" s="75">
        <v>44678.511894444448</v>
      </c>
      <c r="G725" s="4"/>
      <c r="H725" s="9"/>
      <c r="I725" s="9"/>
      <c r="J725" s="9"/>
      <c r="K725" s="9"/>
      <c r="L725" s="9"/>
      <c r="M725" s="9"/>
    </row>
    <row r="726" spans="1:13" x14ac:dyDescent="0.55000000000000004">
      <c r="A726" s="4" t="s">
        <v>2596</v>
      </c>
      <c r="B726" s="60">
        <v>0.18740399999999999</v>
      </c>
      <c r="C726" s="60">
        <v>0.330675</v>
      </c>
      <c r="D726" s="60">
        <v>-0.300203</v>
      </c>
      <c r="E726" s="4"/>
      <c r="F726" s="75">
        <v>44678.511894444448</v>
      </c>
      <c r="G726" s="4"/>
      <c r="H726" s="9"/>
      <c r="I726" s="9"/>
      <c r="J726" s="9"/>
      <c r="K726" s="9"/>
      <c r="L726" s="9"/>
      <c r="M726" s="9"/>
    </row>
    <row r="727" spans="1:13" x14ac:dyDescent="0.55000000000000004">
      <c r="A727" s="4" t="s">
        <v>2597</v>
      </c>
      <c r="B727" s="60">
        <v>0.187301</v>
      </c>
      <c r="C727" s="60">
        <v>0.33067299999999999</v>
      </c>
      <c r="D727" s="60">
        <v>0.30026999999999998</v>
      </c>
      <c r="E727" s="4"/>
      <c r="F727" s="75">
        <v>44678.511894444448</v>
      </c>
      <c r="G727" s="4"/>
      <c r="H727" s="9"/>
      <c r="I727" s="9"/>
      <c r="J727" s="9"/>
      <c r="K727" s="9"/>
      <c r="L727" s="9"/>
      <c r="M727" s="9"/>
    </row>
    <row r="728" spans="1:13" x14ac:dyDescent="0.55000000000000004">
      <c r="A728" s="4" t="s">
        <v>2598</v>
      </c>
      <c r="B728" s="60">
        <v>-0.36849500000000002</v>
      </c>
      <c r="C728" s="60">
        <v>-2.5361999999999999E-2</v>
      </c>
      <c r="D728" s="60">
        <v>-0.30013299999999998</v>
      </c>
      <c r="E728" s="4"/>
      <c r="F728" s="75">
        <v>44678.511894444448</v>
      </c>
      <c r="G728" s="4"/>
      <c r="H728" s="9"/>
      <c r="I728" s="9"/>
      <c r="J728" s="9"/>
      <c r="K728" s="9"/>
      <c r="L728" s="9"/>
      <c r="M728" s="9"/>
    </row>
    <row r="729" spans="1:13" x14ac:dyDescent="0.55000000000000004">
      <c r="A729" s="4" t="s">
        <v>2599</v>
      </c>
      <c r="B729" s="60">
        <v>-0.36845299999999997</v>
      </c>
      <c r="C729" s="60">
        <v>-2.5245E-2</v>
      </c>
      <c r="D729" s="60">
        <v>0.299983</v>
      </c>
      <c r="E729" s="4"/>
      <c r="F729" s="75">
        <v>44678.511894444448</v>
      </c>
      <c r="G729" s="4"/>
      <c r="H729" s="9"/>
      <c r="I729" s="9"/>
      <c r="J729" s="9"/>
      <c r="K729" s="9"/>
      <c r="L729" s="9"/>
      <c r="M729" s="9"/>
    </row>
    <row r="730" spans="1:13" x14ac:dyDescent="0.55000000000000004">
      <c r="A730" s="4" t="s">
        <v>2600</v>
      </c>
      <c r="B730" s="60">
        <v>-0.16284899999999999</v>
      </c>
      <c r="C730" s="60">
        <v>-0.28539399999999998</v>
      </c>
      <c r="D730" s="60">
        <v>0.37976100000000002</v>
      </c>
      <c r="E730" s="4"/>
      <c r="F730" s="75">
        <v>44678.511894444448</v>
      </c>
      <c r="G730" s="4"/>
      <c r="H730" s="9"/>
      <c r="I730" s="9"/>
      <c r="J730" s="9"/>
      <c r="K730" s="9"/>
      <c r="L730" s="9"/>
      <c r="M730" s="9"/>
    </row>
    <row r="731" spans="1:13" x14ac:dyDescent="0.55000000000000004">
      <c r="A731" s="4" t="s">
        <v>2601</v>
      </c>
      <c r="B731" s="60">
        <v>0.187144</v>
      </c>
      <c r="C731" s="60">
        <v>0.28459499999999999</v>
      </c>
      <c r="D731" s="60">
        <v>0.37968000000000002</v>
      </c>
      <c r="E731" s="4"/>
      <c r="F731" s="75">
        <v>44678.511894444448</v>
      </c>
      <c r="G731" s="4"/>
      <c r="H731" s="9"/>
      <c r="I731" s="9"/>
      <c r="J731" s="9"/>
      <c r="K731" s="9"/>
      <c r="L731" s="9"/>
      <c r="M731" s="9"/>
    </row>
    <row r="732" spans="1:13" x14ac:dyDescent="0.55000000000000004">
      <c r="A732" s="4" t="s">
        <v>2593</v>
      </c>
      <c r="B732" s="60">
        <v>0</v>
      </c>
      <c r="C732" s="60">
        <v>0</v>
      </c>
      <c r="D732" s="60">
        <v>0</v>
      </c>
      <c r="E732" s="4"/>
      <c r="F732" s="75">
        <v>44678.511894444448</v>
      </c>
      <c r="G732" s="4"/>
      <c r="H732" s="9"/>
      <c r="I732" s="9"/>
      <c r="J732" s="9"/>
      <c r="K732" s="9"/>
      <c r="L732" s="9"/>
      <c r="M732" s="9"/>
    </row>
    <row r="733" spans="1:13" x14ac:dyDescent="0.55000000000000004">
      <c r="A733" s="4" t="s">
        <v>2552</v>
      </c>
      <c r="B733" s="60">
        <v>-3.2179999999999999E-3</v>
      </c>
      <c r="C733" s="60">
        <v>0</v>
      </c>
      <c r="D733" s="60">
        <v>0</v>
      </c>
      <c r="E733" s="4"/>
      <c r="F733" s="75">
        <v>44678.511942824072</v>
      </c>
      <c r="G733" s="4"/>
      <c r="H733" s="9">
        <v>240.68</v>
      </c>
      <c r="I733" s="9">
        <v>400.04300000000001</v>
      </c>
      <c r="J733" s="9">
        <f>H733-240.614</f>
        <v>6.6000000000002501E-2</v>
      </c>
      <c r="K733" s="9">
        <f>I733-400</f>
        <v>4.3000000000006366E-2</v>
      </c>
      <c r="L733" s="9"/>
      <c r="M733" s="9"/>
    </row>
    <row r="734" spans="1:13" x14ac:dyDescent="0.55000000000000004">
      <c r="A734" s="4" t="s">
        <v>2554</v>
      </c>
      <c r="B734" s="60">
        <v>-0.16298099999999999</v>
      </c>
      <c r="C734" s="60">
        <v>0.33059699999999997</v>
      </c>
      <c r="D734" s="60">
        <v>-0.30009200000000003</v>
      </c>
      <c r="E734" s="4"/>
      <c r="F734" s="75">
        <v>44678.511942824072</v>
      </c>
      <c r="G734" s="4"/>
      <c r="H734" s="9"/>
      <c r="I734" s="9"/>
      <c r="J734" s="9"/>
      <c r="K734" s="9"/>
      <c r="L734" s="9"/>
      <c r="M734" s="9"/>
    </row>
    <row r="735" spans="1:13" x14ac:dyDescent="0.55000000000000004">
      <c r="A735" s="4" t="s">
        <v>2555</v>
      </c>
      <c r="B735" s="60">
        <v>-0.16256999999999999</v>
      </c>
      <c r="C735" s="60">
        <v>0.33062999999999998</v>
      </c>
      <c r="D735" s="60">
        <v>0.29976000000000003</v>
      </c>
      <c r="E735" s="4"/>
      <c r="F735" s="75">
        <v>44678.511942824072</v>
      </c>
      <c r="G735" s="4"/>
      <c r="H735" s="9"/>
      <c r="I735" s="9"/>
      <c r="J735" s="9"/>
      <c r="K735" s="9"/>
      <c r="L735" s="9"/>
      <c r="M735" s="9"/>
    </row>
    <row r="736" spans="1:13" x14ac:dyDescent="0.55000000000000004">
      <c r="A736" s="4" t="s">
        <v>2556</v>
      </c>
      <c r="B736" s="60">
        <v>0.18769</v>
      </c>
      <c r="C736" s="60">
        <v>0.33055699999999999</v>
      </c>
      <c r="D736" s="60">
        <v>-0.29993599999999998</v>
      </c>
      <c r="E736" s="4"/>
      <c r="F736" s="75">
        <v>44678.511942824072</v>
      </c>
      <c r="G736" s="4"/>
      <c r="H736" s="9"/>
      <c r="I736" s="9"/>
      <c r="J736" s="9"/>
      <c r="K736" s="9"/>
      <c r="L736" s="9"/>
      <c r="M736" s="9"/>
    </row>
    <row r="737" spans="1:13" x14ac:dyDescent="0.55000000000000004">
      <c r="A737" s="4" t="s">
        <v>2557</v>
      </c>
      <c r="B737" s="60">
        <v>0.18746099999999999</v>
      </c>
      <c r="C737" s="60">
        <v>0.33055899999999999</v>
      </c>
      <c r="D737" s="60">
        <v>0.299624</v>
      </c>
      <c r="E737" s="4"/>
      <c r="F737" s="75">
        <v>44678.511942824072</v>
      </c>
      <c r="G737" s="4"/>
      <c r="H737" s="9"/>
      <c r="I737" s="9"/>
      <c r="J737" s="9"/>
      <c r="K737" s="9"/>
      <c r="L737" s="9"/>
      <c r="M737" s="9"/>
    </row>
    <row r="738" spans="1:13" x14ac:dyDescent="0.55000000000000004">
      <c r="A738" s="4" t="s">
        <v>2558</v>
      </c>
      <c r="B738" s="60">
        <v>-0.36857800000000002</v>
      </c>
      <c r="C738" s="60">
        <v>-2.5305000000000001E-2</v>
      </c>
      <c r="D738" s="60">
        <v>-0.29986600000000002</v>
      </c>
      <c r="E738" s="4"/>
      <c r="F738" s="75">
        <v>44678.511942824072</v>
      </c>
      <c r="G738" s="4"/>
      <c r="H738" s="9"/>
      <c r="I738" s="9"/>
      <c r="J738" s="9"/>
      <c r="K738" s="9"/>
      <c r="L738" s="9"/>
      <c r="M738" s="9"/>
    </row>
    <row r="739" spans="1:13" x14ac:dyDescent="0.55000000000000004">
      <c r="A739" s="4" t="s">
        <v>2559</v>
      </c>
      <c r="B739" s="60">
        <v>-0.36850899999999998</v>
      </c>
      <c r="C739" s="60">
        <v>-2.5342E-2</v>
      </c>
      <c r="D739" s="60">
        <v>0.29999599999999998</v>
      </c>
      <c r="E739" s="4"/>
      <c r="F739" s="75">
        <v>44678.511942824072</v>
      </c>
      <c r="G739" s="4"/>
      <c r="H739" s="9"/>
      <c r="I739" s="9"/>
      <c r="J739" s="9"/>
      <c r="K739" s="9"/>
      <c r="L739" s="9"/>
      <c r="M739" s="9"/>
    </row>
    <row r="740" spans="1:13" x14ac:dyDescent="0.55000000000000004">
      <c r="A740" s="4" t="s">
        <v>2560</v>
      </c>
      <c r="B740" s="60">
        <v>-0.162638</v>
      </c>
      <c r="C740" s="60">
        <v>-0.28543000000000002</v>
      </c>
      <c r="D740" s="60">
        <v>0.379631</v>
      </c>
      <c r="E740" s="4"/>
      <c r="F740" s="75">
        <v>44678.511942824072</v>
      </c>
      <c r="G740" s="4"/>
      <c r="H740" s="9"/>
      <c r="I740" s="9"/>
      <c r="J740" s="9"/>
      <c r="K740" s="9"/>
      <c r="L740" s="9"/>
      <c r="M740" s="9"/>
    </row>
    <row r="741" spans="1:13" x14ac:dyDescent="0.55000000000000004">
      <c r="A741" s="4" t="s">
        <v>2561</v>
      </c>
      <c r="B741" s="60">
        <v>0.18735099999999999</v>
      </c>
      <c r="C741" s="60">
        <v>0.28448299999999999</v>
      </c>
      <c r="D741" s="60">
        <v>0.37973000000000001</v>
      </c>
      <c r="E741" s="4"/>
      <c r="F741" s="75">
        <v>44678.511942824072</v>
      </c>
      <c r="G741" s="4"/>
      <c r="H741" s="9"/>
      <c r="I741" s="9"/>
      <c r="J741" s="9"/>
      <c r="K741" s="9"/>
      <c r="L741" s="9"/>
      <c r="M741" s="9"/>
    </row>
    <row r="742" spans="1:13" x14ac:dyDescent="0.55000000000000004">
      <c r="A742" s="4" t="s">
        <v>2553</v>
      </c>
      <c r="B742" s="60">
        <v>0</v>
      </c>
      <c r="C742" s="60">
        <v>0</v>
      </c>
      <c r="D742" s="60">
        <v>0</v>
      </c>
      <c r="E742" s="4"/>
      <c r="F742" s="75">
        <v>44678.511942824072</v>
      </c>
      <c r="G742" s="4"/>
      <c r="H742" s="9"/>
      <c r="I742" s="9"/>
      <c r="J742" s="9"/>
      <c r="K742" s="9"/>
      <c r="L742" s="9"/>
      <c r="M742" s="9"/>
    </row>
    <row r="743" spans="1:13" x14ac:dyDescent="0.55000000000000004">
      <c r="A743" s="4" t="s">
        <v>2582</v>
      </c>
      <c r="B743" s="60">
        <v>-3.2179999999999999E-3</v>
      </c>
      <c r="C743" s="60">
        <v>0</v>
      </c>
      <c r="D743" s="60">
        <v>0</v>
      </c>
      <c r="E743" s="4"/>
      <c r="F743" s="75">
        <v>44678.511992245367</v>
      </c>
      <c r="G743" s="4"/>
      <c r="H743" s="9">
        <v>240.61599999999999</v>
      </c>
      <c r="I743" s="9">
        <v>400.04200000000003</v>
      </c>
      <c r="J743" s="9">
        <f>H743-240.614</f>
        <v>1.999999999981128E-3</v>
      </c>
      <c r="K743" s="9">
        <f>I743-400</f>
        <v>4.2000000000030013E-2</v>
      </c>
      <c r="L743" s="9"/>
      <c r="M743" s="9"/>
    </row>
    <row r="744" spans="1:13" x14ac:dyDescent="0.55000000000000004">
      <c r="A744" s="4" t="s">
        <v>2584</v>
      </c>
      <c r="B744" s="60">
        <v>-0.16306899999999999</v>
      </c>
      <c r="C744" s="60">
        <v>0.33067400000000002</v>
      </c>
      <c r="D744" s="60">
        <v>-0.29980600000000002</v>
      </c>
      <c r="E744" s="4"/>
      <c r="F744" s="75">
        <v>44678.511992245367</v>
      </c>
      <c r="G744" s="4"/>
      <c r="H744" s="9"/>
      <c r="I744" s="9"/>
      <c r="J744" s="9"/>
      <c r="K744" s="9"/>
      <c r="L744" s="9"/>
      <c r="M744" s="9"/>
    </row>
    <row r="745" spans="1:13" x14ac:dyDescent="0.55000000000000004">
      <c r="A745" s="4" t="s">
        <v>2585</v>
      </c>
      <c r="B745" s="60">
        <v>-0.163165</v>
      </c>
      <c r="C745" s="60">
        <v>0.33057399999999998</v>
      </c>
      <c r="D745" s="60">
        <v>0.29999900000000002</v>
      </c>
      <c r="E745" s="4"/>
      <c r="F745" s="75">
        <v>44678.511992245367</v>
      </c>
      <c r="G745" s="4"/>
      <c r="H745" s="9"/>
      <c r="I745" s="9"/>
      <c r="J745" s="9"/>
      <c r="K745" s="9"/>
      <c r="L745" s="9"/>
      <c r="M745" s="9"/>
    </row>
    <row r="746" spans="1:13" x14ac:dyDescent="0.55000000000000004">
      <c r="A746" s="4" t="s">
        <v>2586</v>
      </c>
      <c r="B746" s="60">
        <v>0.18738299999999999</v>
      </c>
      <c r="C746" s="60">
        <v>0.33066000000000001</v>
      </c>
      <c r="D746" s="60">
        <v>-0.30011500000000002</v>
      </c>
      <c r="E746" s="4"/>
      <c r="F746" s="75">
        <v>44678.511992245367</v>
      </c>
      <c r="G746" s="4"/>
      <c r="H746" s="9"/>
      <c r="I746" s="9"/>
      <c r="J746" s="9"/>
      <c r="K746" s="9"/>
      <c r="L746" s="9"/>
      <c r="M746" s="9"/>
    </row>
    <row r="747" spans="1:13" x14ac:dyDescent="0.55000000000000004">
      <c r="A747" s="4" t="s">
        <v>2587</v>
      </c>
      <c r="B747" s="60">
        <v>0.187054</v>
      </c>
      <c r="C747" s="60">
        <v>0.33065499999999998</v>
      </c>
      <c r="D747" s="60">
        <v>0.29961399999999999</v>
      </c>
      <c r="E747" s="4"/>
      <c r="F747" s="75">
        <v>44678.511992245367</v>
      </c>
      <c r="G747" s="4"/>
      <c r="H747" s="9"/>
      <c r="I747" s="9"/>
      <c r="J747" s="9"/>
      <c r="K747" s="9"/>
      <c r="L747" s="9"/>
      <c r="M747" s="9"/>
    </row>
    <row r="748" spans="1:13" x14ac:dyDescent="0.55000000000000004">
      <c r="A748" s="4" t="s">
        <v>2588</v>
      </c>
      <c r="B748" s="60">
        <v>-0.36864200000000003</v>
      </c>
      <c r="C748" s="60">
        <v>-2.5423000000000001E-2</v>
      </c>
      <c r="D748" s="60">
        <v>-0.30011199999999999</v>
      </c>
      <c r="E748" s="4"/>
      <c r="F748" s="75">
        <v>44678.511992245367</v>
      </c>
      <c r="G748" s="4"/>
      <c r="H748" s="9"/>
      <c r="I748" s="9"/>
      <c r="J748" s="9"/>
      <c r="K748" s="9"/>
      <c r="L748" s="9"/>
      <c r="M748" s="9"/>
    </row>
    <row r="749" spans="1:13" x14ac:dyDescent="0.55000000000000004">
      <c r="A749" s="4" t="s">
        <v>2589</v>
      </c>
      <c r="B749" s="60">
        <v>-0.36878</v>
      </c>
      <c r="C749" s="60">
        <v>-2.528E-2</v>
      </c>
      <c r="D749" s="60">
        <v>0.29972599999999999</v>
      </c>
      <c r="E749" s="4"/>
      <c r="F749" s="75">
        <v>44678.511992245367</v>
      </c>
      <c r="G749" s="4"/>
      <c r="H749" s="9"/>
      <c r="I749" s="9"/>
      <c r="J749" s="9"/>
      <c r="K749" s="9"/>
      <c r="L749" s="9"/>
      <c r="M749" s="9"/>
    </row>
    <row r="750" spans="1:13" x14ac:dyDescent="0.55000000000000004">
      <c r="A750" s="4" t="s">
        <v>2590</v>
      </c>
      <c r="B750" s="60">
        <v>-0.162993</v>
      </c>
      <c r="C750" s="60">
        <v>-0.28533999999999998</v>
      </c>
      <c r="D750" s="60">
        <v>0.37963200000000002</v>
      </c>
      <c r="E750" s="4"/>
      <c r="F750" s="75">
        <v>44678.511992245367</v>
      </c>
      <c r="G750" s="4"/>
      <c r="H750" s="9"/>
      <c r="I750" s="9"/>
      <c r="J750" s="9"/>
      <c r="K750" s="9"/>
      <c r="L750" s="9"/>
      <c r="M750" s="9"/>
    </row>
    <row r="751" spans="1:13" x14ac:dyDescent="0.55000000000000004">
      <c r="A751" s="4" t="s">
        <v>2591</v>
      </c>
      <c r="B751" s="60">
        <v>0.18706</v>
      </c>
      <c r="C751" s="60">
        <v>0.28456199999999998</v>
      </c>
      <c r="D751" s="60">
        <v>0.37967400000000001</v>
      </c>
      <c r="E751" s="4"/>
      <c r="F751" s="75">
        <v>44678.511992245367</v>
      </c>
      <c r="G751" s="4"/>
      <c r="H751" s="9"/>
      <c r="I751" s="9"/>
      <c r="J751" s="9"/>
      <c r="K751" s="9"/>
      <c r="L751" s="9"/>
      <c r="M751" s="9"/>
    </row>
    <row r="752" spans="1:13" x14ac:dyDescent="0.55000000000000004">
      <c r="A752" s="4" t="s">
        <v>2583</v>
      </c>
      <c r="B752" s="60">
        <v>0</v>
      </c>
      <c r="C752" s="60">
        <v>0</v>
      </c>
      <c r="D752" s="60">
        <v>0</v>
      </c>
      <c r="E752" s="4"/>
      <c r="F752" s="75">
        <v>44678.511992245367</v>
      </c>
      <c r="G752" s="4"/>
      <c r="H752" s="9"/>
      <c r="I752" s="9"/>
      <c r="J752" s="9"/>
      <c r="K752" s="9"/>
      <c r="L752" s="9"/>
      <c r="M752" s="9"/>
    </row>
    <row r="753" spans="1:13" x14ac:dyDescent="0.55000000000000004">
      <c r="A753" s="4" t="s">
        <v>2542</v>
      </c>
      <c r="B753" s="60">
        <v>-3.2179999999999999E-3</v>
      </c>
      <c r="C753" s="60">
        <v>0</v>
      </c>
      <c r="D753" s="60">
        <v>0</v>
      </c>
      <c r="E753" s="4"/>
      <c r="F753" s="75">
        <v>44678.512041203707</v>
      </c>
      <c r="G753" s="4"/>
      <c r="H753" s="9">
        <v>240.62700000000001</v>
      </c>
      <c r="I753" s="9">
        <v>399.99299999999999</v>
      </c>
      <c r="J753" s="9">
        <f>H753-240.614</f>
        <v>1.300000000000523E-2</v>
      </c>
      <c r="K753" s="9">
        <f>I753-400</f>
        <v>-7.0000000000050022E-3</v>
      </c>
      <c r="L753" s="9"/>
      <c r="M753" s="9"/>
    </row>
    <row r="754" spans="1:13" x14ac:dyDescent="0.55000000000000004">
      <c r="A754" s="4" t="s">
        <v>2544</v>
      </c>
      <c r="B754" s="60">
        <v>-0.162494</v>
      </c>
      <c r="C754" s="60">
        <v>0.33087899999999998</v>
      </c>
      <c r="D754" s="60">
        <v>-0.29986600000000002</v>
      </c>
      <c r="E754" s="4"/>
      <c r="F754" s="75">
        <v>44678.512041203707</v>
      </c>
      <c r="G754" s="4"/>
      <c r="H754" s="9"/>
      <c r="I754" s="9"/>
      <c r="J754" s="9"/>
      <c r="K754" s="9"/>
      <c r="L754" s="9"/>
      <c r="M754" s="9"/>
    </row>
    <row r="755" spans="1:13" x14ac:dyDescent="0.55000000000000004">
      <c r="A755" s="4" t="s">
        <v>2545</v>
      </c>
      <c r="B755" s="60">
        <v>-0.16309299999999999</v>
      </c>
      <c r="C755" s="60">
        <v>0.33085399999999998</v>
      </c>
      <c r="D755" s="60">
        <v>0.30011900000000002</v>
      </c>
      <c r="E755" s="4"/>
      <c r="F755" s="75">
        <v>44678.512041203707</v>
      </c>
      <c r="G755" s="4"/>
      <c r="H755" s="9"/>
      <c r="I755" s="9"/>
      <c r="J755" s="9"/>
      <c r="K755" s="9"/>
      <c r="L755" s="9"/>
      <c r="M755" s="9"/>
    </row>
    <row r="756" spans="1:13" x14ac:dyDescent="0.55000000000000004">
      <c r="A756" s="4" t="s">
        <v>2546</v>
      </c>
      <c r="B756" s="60">
        <v>0.187556</v>
      </c>
      <c r="C756" s="60">
        <v>0.33093</v>
      </c>
      <c r="D756" s="60">
        <v>-0.29985899999999999</v>
      </c>
      <c r="E756" s="4"/>
      <c r="F756" s="75">
        <v>44678.512041203707</v>
      </c>
      <c r="G756" s="4"/>
      <c r="H756" s="9"/>
      <c r="I756" s="9"/>
      <c r="J756" s="9"/>
      <c r="K756" s="9"/>
      <c r="L756" s="9"/>
      <c r="M756" s="9"/>
    </row>
    <row r="757" spans="1:13" x14ac:dyDescent="0.55000000000000004">
      <c r="A757" s="4" t="s">
        <v>2547</v>
      </c>
      <c r="B757" s="60">
        <v>0.187389</v>
      </c>
      <c r="C757" s="60">
        <v>0.33090399999999998</v>
      </c>
      <c r="D757" s="60">
        <v>0.29999300000000001</v>
      </c>
      <c r="E757" s="4"/>
      <c r="F757" s="75">
        <v>44678.512041203707</v>
      </c>
      <c r="G757" s="4"/>
      <c r="H757" s="9"/>
      <c r="I757" s="9"/>
      <c r="J757" s="9"/>
      <c r="K757" s="9"/>
      <c r="L757" s="9"/>
      <c r="M757" s="9"/>
    </row>
    <row r="758" spans="1:13" x14ac:dyDescent="0.55000000000000004">
      <c r="A758" s="4" t="s">
        <v>2548</v>
      </c>
      <c r="B758" s="60">
        <v>-0.368587</v>
      </c>
      <c r="C758" s="60">
        <v>-2.5531000000000002E-2</v>
      </c>
      <c r="D758" s="60">
        <v>-0.29979800000000001</v>
      </c>
      <c r="E758" s="4"/>
      <c r="F758" s="75">
        <v>44678.512041203707</v>
      </c>
      <c r="G758" s="4"/>
      <c r="H758" s="9"/>
      <c r="I758" s="9"/>
      <c r="J758" s="9"/>
      <c r="K758" s="9"/>
      <c r="L758" s="9"/>
      <c r="M758" s="9"/>
    </row>
    <row r="759" spans="1:13" x14ac:dyDescent="0.55000000000000004">
      <c r="A759" s="4" t="s">
        <v>2549</v>
      </c>
      <c r="B759" s="60">
        <v>-0.36865900000000001</v>
      </c>
      <c r="C759" s="60">
        <v>-2.5453E-2</v>
      </c>
      <c r="D759" s="60">
        <v>0.30015900000000001</v>
      </c>
      <c r="E759" s="4"/>
      <c r="F759" s="75">
        <v>44678.512041203707</v>
      </c>
      <c r="G759" s="4"/>
      <c r="H759" s="9"/>
      <c r="I759" s="9"/>
      <c r="J759" s="9"/>
      <c r="K759" s="9"/>
      <c r="L759" s="9"/>
      <c r="M759" s="9"/>
    </row>
    <row r="760" spans="1:13" x14ac:dyDescent="0.55000000000000004">
      <c r="A760" s="4" t="s">
        <v>2550</v>
      </c>
      <c r="B760" s="60">
        <v>-0.163109</v>
      </c>
      <c r="C760" s="60">
        <v>-0.28493600000000002</v>
      </c>
      <c r="D760" s="60">
        <v>0.37981700000000002</v>
      </c>
      <c r="E760" s="4"/>
      <c r="F760" s="75">
        <v>44678.512041203707</v>
      </c>
      <c r="G760" s="4"/>
      <c r="H760" s="9"/>
      <c r="I760" s="9"/>
      <c r="J760" s="9"/>
      <c r="K760" s="9"/>
      <c r="L760" s="9"/>
      <c r="M760" s="9"/>
    </row>
    <row r="761" spans="1:13" x14ac:dyDescent="0.55000000000000004">
      <c r="A761" s="4" t="s">
        <v>2551</v>
      </c>
      <c r="B761" s="60">
        <v>0.187164</v>
      </c>
      <c r="C761" s="60">
        <v>0.28467700000000001</v>
      </c>
      <c r="D761" s="60">
        <v>0.38014700000000001</v>
      </c>
      <c r="E761" s="4"/>
      <c r="F761" s="75">
        <v>44678.512041203707</v>
      </c>
      <c r="G761" s="4"/>
      <c r="H761" s="9"/>
      <c r="I761" s="9"/>
      <c r="J761" s="9"/>
      <c r="K761" s="9"/>
      <c r="L761" s="9"/>
      <c r="M761" s="9"/>
    </row>
    <row r="762" spans="1:13" x14ac:dyDescent="0.55000000000000004">
      <c r="A762" s="4" t="s">
        <v>2543</v>
      </c>
      <c r="B762" s="60">
        <v>0</v>
      </c>
      <c r="C762" s="60">
        <v>0</v>
      </c>
      <c r="D762" s="60">
        <v>0</v>
      </c>
      <c r="E762" s="4"/>
      <c r="F762" s="75">
        <v>44678.512041203707</v>
      </c>
      <c r="G762" s="4"/>
      <c r="H762" s="9"/>
      <c r="I762" s="9"/>
      <c r="J762" s="9"/>
      <c r="K762" s="9"/>
      <c r="L762" s="9"/>
      <c r="M762" s="9"/>
    </row>
    <row r="763" spans="1:13" x14ac:dyDescent="0.55000000000000004">
      <c r="A763" s="4" t="s">
        <v>2562</v>
      </c>
      <c r="B763" s="60">
        <v>-3.2179999999999999E-3</v>
      </c>
      <c r="C763" s="60">
        <v>0</v>
      </c>
      <c r="D763" s="60">
        <v>0</v>
      </c>
      <c r="E763" s="4"/>
      <c r="F763" s="75">
        <v>44678.512090509263</v>
      </c>
      <c r="G763" s="4"/>
      <c r="H763" s="9">
        <v>240.672</v>
      </c>
      <c r="I763" s="9">
        <v>399.98099999999999</v>
      </c>
      <c r="J763" s="9">
        <f>H763-240.614</f>
        <v>5.7999999999992724E-2</v>
      </c>
      <c r="K763" s="9">
        <f>I763-400</f>
        <v>-1.9000000000005457E-2</v>
      </c>
      <c r="L763" s="9"/>
      <c r="M763" s="9"/>
    </row>
    <row r="764" spans="1:13" x14ac:dyDescent="0.55000000000000004">
      <c r="A764" s="4" t="s">
        <v>2564</v>
      </c>
      <c r="B764" s="60">
        <v>-0.16245299999999999</v>
      </c>
      <c r="C764" s="60">
        <v>0.33077600000000001</v>
      </c>
      <c r="D764" s="60">
        <v>-0.30000199999999999</v>
      </c>
      <c r="E764" s="4"/>
      <c r="F764" s="75">
        <v>44678.512090509263</v>
      </c>
      <c r="G764" s="4"/>
      <c r="H764" s="9"/>
      <c r="I764" s="9"/>
      <c r="J764" s="9"/>
      <c r="K764" s="9"/>
      <c r="L764" s="9"/>
      <c r="M764" s="9"/>
    </row>
    <row r="765" spans="1:13" x14ac:dyDescent="0.55000000000000004">
      <c r="A765" s="4" t="s">
        <v>2565</v>
      </c>
      <c r="B765" s="60">
        <v>-0.16298899999999999</v>
      </c>
      <c r="C765" s="60">
        <v>0.33085300000000001</v>
      </c>
      <c r="D765" s="60">
        <v>0.30025800000000002</v>
      </c>
      <c r="E765" s="4"/>
      <c r="F765" s="75">
        <v>44678.512090509263</v>
      </c>
      <c r="G765" s="4"/>
      <c r="H765" s="9"/>
      <c r="I765" s="9"/>
      <c r="J765" s="9"/>
      <c r="K765" s="9"/>
      <c r="L765" s="9"/>
      <c r="M765" s="9"/>
    </row>
    <row r="766" spans="1:13" x14ac:dyDescent="0.55000000000000004">
      <c r="A766" s="4" t="s">
        <v>2566</v>
      </c>
      <c r="B766" s="60">
        <v>0.187031</v>
      </c>
      <c r="C766" s="60">
        <v>0.33079500000000001</v>
      </c>
      <c r="D766" s="60">
        <v>-0.30034699999999998</v>
      </c>
      <c r="E766" s="4"/>
      <c r="F766" s="75">
        <v>44678.512090509263</v>
      </c>
      <c r="G766" s="4"/>
      <c r="H766" s="9"/>
      <c r="I766" s="9"/>
      <c r="J766" s="9"/>
      <c r="K766" s="9"/>
      <c r="L766" s="9"/>
      <c r="M766" s="9"/>
    </row>
    <row r="767" spans="1:13" x14ac:dyDescent="0.55000000000000004">
      <c r="A767" s="4" t="s">
        <v>2567</v>
      </c>
      <c r="B767" s="60">
        <v>0.18735299999999999</v>
      </c>
      <c r="C767" s="60">
        <v>0.33093400000000001</v>
      </c>
      <c r="D767" s="60">
        <v>0.300238</v>
      </c>
      <c r="E767" s="4"/>
      <c r="F767" s="75">
        <v>44678.512090509263</v>
      </c>
      <c r="G767" s="4"/>
      <c r="H767" s="9"/>
      <c r="I767" s="9"/>
      <c r="J767" s="9"/>
      <c r="K767" s="9"/>
      <c r="L767" s="9"/>
      <c r="M767" s="9"/>
    </row>
    <row r="768" spans="1:13" x14ac:dyDescent="0.55000000000000004">
      <c r="A768" s="4" t="s">
        <v>2568</v>
      </c>
      <c r="B768" s="60">
        <v>-0.368618</v>
      </c>
      <c r="C768" s="60">
        <v>-2.5228E-2</v>
      </c>
      <c r="D768" s="60">
        <v>-0.29969499999999999</v>
      </c>
      <c r="E768" s="4"/>
      <c r="F768" s="75">
        <v>44678.512090509263</v>
      </c>
      <c r="G768" s="4"/>
      <c r="H768" s="9"/>
      <c r="I768" s="9"/>
      <c r="J768" s="9"/>
      <c r="K768" s="9"/>
      <c r="L768" s="9"/>
      <c r="M768" s="9"/>
    </row>
    <row r="769" spans="1:13" x14ac:dyDescent="0.55000000000000004">
      <c r="A769" s="4" t="s">
        <v>2569</v>
      </c>
      <c r="B769" s="60">
        <v>-0.36862600000000001</v>
      </c>
      <c r="C769" s="60">
        <v>-2.529E-2</v>
      </c>
      <c r="D769" s="60">
        <v>0.29988399999999998</v>
      </c>
      <c r="E769" s="4"/>
      <c r="F769" s="75">
        <v>44678.512090509263</v>
      </c>
      <c r="G769" s="4"/>
      <c r="H769" s="9"/>
      <c r="I769" s="9"/>
      <c r="J769" s="9"/>
      <c r="K769" s="9"/>
      <c r="L769" s="9"/>
      <c r="M769" s="9"/>
    </row>
    <row r="770" spans="1:13" x14ac:dyDescent="0.55000000000000004">
      <c r="A770" s="4" t="s">
        <v>2570</v>
      </c>
      <c r="B770" s="60">
        <v>-0.162665</v>
      </c>
      <c r="C770" s="60">
        <v>-0.285275</v>
      </c>
      <c r="D770" s="60">
        <v>0.37995800000000002</v>
      </c>
      <c r="E770" s="4"/>
      <c r="F770" s="75">
        <v>44678.512090509263</v>
      </c>
      <c r="G770" s="4"/>
      <c r="H770" s="9"/>
      <c r="I770" s="9"/>
      <c r="J770" s="9"/>
      <c r="K770" s="9"/>
      <c r="L770" s="9"/>
      <c r="M770" s="9"/>
    </row>
    <row r="771" spans="1:13" x14ac:dyDescent="0.55000000000000004">
      <c r="A771" s="4" t="s">
        <v>2571</v>
      </c>
      <c r="B771" s="60">
        <v>0.186864</v>
      </c>
      <c r="C771" s="60">
        <v>0.28464899999999999</v>
      </c>
      <c r="D771" s="60">
        <v>0.37975799999999998</v>
      </c>
      <c r="E771" s="4"/>
      <c r="F771" s="75">
        <v>44678.512090509263</v>
      </c>
      <c r="G771" s="4"/>
      <c r="H771" s="9"/>
      <c r="I771" s="9"/>
      <c r="J771" s="9"/>
      <c r="K771" s="9"/>
      <c r="L771" s="9"/>
      <c r="M771" s="9"/>
    </row>
    <row r="772" spans="1:13" x14ac:dyDescent="0.55000000000000004">
      <c r="A772" s="4" t="s">
        <v>2563</v>
      </c>
      <c r="B772" s="60">
        <v>0</v>
      </c>
      <c r="C772" s="60">
        <v>0</v>
      </c>
      <c r="D772" s="60">
        <v>0</v>
      </c>
      <c r="E772" s="4"/>
      <c r="F772" s="75">
        <v>44678.512090509263</v>
      </c>
      <c r="G772" s="4"/>
      <c r="H772" s="9"/>
      <c r="I772" s="9"/>
      <c r="J772" s="9"/>
      <c r="K772" s="9"/>
      <c r="L772" s="9"/>
      <c r="M772" s="9"/>
    </row>
    <row r="773" spans="1:13" x14ac:dyDescent="0.55000000000000004">
      <c r="A773" s="4" t="s">
        <v>2602</v>
      </c>
      <c r="B773" s="60">
        <v>-3.2179999999999999E-3</v>
      </c>
      <c r="C773" s="60">
        <v>0</v>
      </c>
      <c r="D773" s="60">
        <v>0</v>
      </c>
      <c r="E773" s="4"/>
      <c r="F773" s="75">
        <v>44678.512141550927</v>
      </c>
      <c r="G773" s="4"/>
      <c r="H773" s="9">
        <v>240.65300000000002</v>
      </c>
      <c r="I773" s="9">
        <v>400.01</v>
      </c>
      <c r="J773" s="9">
        <f>H773-240.614</f>
        <v>3.9000000000015689E-2</v>
      </c>
      <c r="K773" s="9">
        <f>I773-400</f>
        <v>9.9999999999909051E-3</v>
      </c>
      <c r="L773" s="9"/>
      <c r="M773" s="9"/>
    </row>
    <row r="774" spans="1:13" x14ac:dyDescent="0.55000000000000004">
      <c r="A774" s="4" t="s">
        <v>2604</v>
      </c>
      <c r="B774" s="60">
        <v>-0.162546</v>
      </c>
      <c r="C774" s="60">
        <v>0.33082099999999998</v>
      </c>
      <c r="D774" s="60">
        <v>-0.30032799999999998</v>
      </c>
      <c r="E774" s="4"/>
      <c r="F774" s="75">
        <v>44678.512141550927</v>
      </c>
      <c r="G774" s="4"/>
      <c r="H774" s="9"/>
      <c r="I774" s="9"/>
      <c r="J774" s="9"/>
      <c r="K774" s="9"/>
      <c r="L774" s="9"/>
      <c r="M774" s="9"/>
    </row>
    <row r="775" spans="1:13" x14ac:dyDescent="0.55000000000000004">
      <c r="A775" s="4" t="s">
        <v>2605</v>
      </c>
      <c r="B775" s="60">
        <v>-0.16348399999999999</v>
      </c>
      <c r="C775" s="60">
        <v>0.33074100000000001</v>
      </c>
      <c r="D775" s="60">
        <v>0.299923</v>
      </c>
      <c r="E775" s="4"/>
      <c r="F775" s="75">
        <v>44678.512141550927</v>
      </c>
      <c r="G775" s="4"/>
      <c r="H775" s="9"/>
      <c r="I775" s="9"/>
      <c r="J775" s="9"/>
      <c r="K775" s="9"/>
      <c r="L775" s="9"/>
      <c r="M775" s="9"/>
    </row>
    <row r="776" spans="1:13" x14ac:dyDescent="0.55000000000000004">
      <c r="A776" s="4" t="s">
        <v>2606</v>
      </c>
      <c r="B776" s="60">
        <v>0.18744</v>
      </c>
      <c r="C776" s="60">
        <v>0.33089800000000003</v>
      </c>
      <c r="D776" s="60">
        <v>-0.30011900000000002</v>
      </c>
      <c r="E776" s="4"/>
      <c r="F776" s="75">
        <v>44678.512141550927</v>
      </c>
      <c r="G776" s="4"/>
      <c r="H776" s="9"/>
      <c r="I776" s="9"/>
      <c r="J776" s="9"/>
      <c r="K776" s="9"/>
      <c r="L776" s="9"/>
      <c r="M776" s="9"/>
    </row>
    <row r="777" spans="1:13" x14ac:dyDescent="0.55000000000000004">
      <c r="A777" s="4" t="s">
        <v>2607</v>
      </c>
      <c r="B777" s="60">
        <v>0.18674199999999999</v>
      </c>
      <c r="C777" s="60">
        <v>0.330897</v>
      </c>
      <c r="D777" s="60">
        <v>0.299792</v>
      </c>
      <c r="E777" s="4"/>
      <c r="F777" s="75">
        <v>44678.512141550927</v>
      </c>
      <c r="G777" s="4"/>
      <c r="H777" s="9"/>
      <c r="I777" s="9"/>
      <c r="J777" s="9"/>
      <c r="K777" s="9"/>
      <c r="L777" s="9"/>
      <c r="M777" s="9"/>
    </row>
    <row r="778" spans="1:13" x14ac:dyDescent="0.55000000000000004">
      <c r="A778" s="4" t="s">
        <v>2608</v>
      </c>
      <c r="B778" s="60">
        <v>-0.36871599999999999</v>
      </c>
      <c r="C778" s="60">
        <v>-2.5267000000000001E-2</v>
      </c>
      <c r="D778" s="60">
        <v>-0.29991800000000002</v>
      </c>
      <c r="E778" s="4"/>
      <c r="F778" s="75">
        <v>44678.512141550927</v>
      </c>
      <c r="G778" s="4"/>
      <c r="H778" s="9"/>
      <c r="I778" s="9"/>
      <c r="J778" s="9"/>
      <c r="K778" s="9"/>
      <c r="L778" s="9"/>
      <c r="M778" s="9"/>
    </row>
    <row r="779" spans="1:13" x14ac:dyDescent="0.55000000000000004">
      <c r="A779" s="4" t="s">
        <v>2609</v>
      </c>
      <c r="B779" s="60">
        <v>-0.36880400000000002</v>
      </c>
      <c r="C779" s="60">
        <v>-2.5479999999999999E-2</v>
      </c>
      <c r="D779" s="60">
        <v>0.30005399999999999</v>
      </c>
      <c r="E779" s="4"/>
      <c r="F779" s="75">
        <v>44678.512141550927</v>
      </c>
      <c r="G779" s="4"/>
      <c r="H779" s="9"/>
      <c r="I779" s="9"/>
      <c r="J779" s="9"/>
      <c r="K779" s="9"/>
      <c r="L779" s="9"/>
      <c r="M779" s="9"/>
    </row>
    <row r="780" spans="1:13" x14ac:dyDescent="0.55000000000000004">
      <c r="A780" s="4" t="s">
        <v>2610</v>
      </c>
      <c r="B780" s="60">
        <v>-0.162749</v>
      </c>
      <c r="C780" s="60">
        <v>-0.28528599999999998</v>
      </c>
      <c r="D780" s="60">
        <v>0.37987100000000001</v>
      </c>
      <c r="E780" s="4"/>
      <c r="F780" s="75">
        <v>44678.512141550927</v>
      </c>
      <c r="G780" s="4"/>
      <c r="H780" s="9"/>
      <c r="I780" s="9"/>
      <c r="J780" s="9"/>
      <c r="K780" s="9"/>
      <c r="L780" s="9"/>
      <c r="M780" s="9"/>
    </row>
    <row r="781" spans="1:13" x14ac:dyDescent="0.55000000000000004">
      <c r="A781" s="4" t="s">
        <v>2611</v>
      </c>
      <c r="B781" s="60">
        <v>0.18690899999999999</v>
      </c>
      <c r="C781" s="60">
        <v>0.28461399999999998</v>
      </c>
      <c r="D781" s="60">
        <v>0.37990400000000002</v>
      </c>
      <c r="E781" s="4"/>
      <c r="F781" s="75">
        <v>44678.512141550927</v>
      </c>
      <c r="G781" s="4"/>
      <c r="H781" s="9"/>
      <c r="I781" s="9"/>
      <c r="J781" s="9"/>
      <c r="K781" s="9"/>
      <c r="L781" s="9"/>
      <c r="M781" s="9"/>
    </row>
    <row r="782" spans="1:13" x14ac:dyDescent="0.55000000000000004">
      <c r="A782" s="4" t="s">
        <v>2603</v>
      </c>
      <c r="B782" s="60">
        <v>0</v>
      </c>
      <c r="C782" s="60">
        <v>0</v>
      </c>
      <c r="D782" s="60">
        <v>0</v>
      </c>
      <c r="E782" s="4"/>
      <c r="F782" s="75">
        <v>44678.512141550927</v>
      </c>
      <c r="G782" s="4"/>
      <c r="H782" s="9"/>
      <c r="I782" s="9"/>
      <c r="J782" s="9"/>
      <c r="K782" s="9"/>
      <c r="L782" s="9"/>
      <c r="M782" s="9"/>
    </row>
    <row r="783" spans="1:13" x14ac:dyDescent="0.55000000000000004">
      <c r="A783" s="4" t="s">
        <v>2572</v>
      </c>
      <c r="B783" s="60">
        <v>-3.2179999999999999E-3</v>
      </c>
      <c r="C783" s="60">
        <v>0</v>
      </c>
      <c r="D783" s="60">
        <v>0</v>
      </c>
      <c r="E783" s="4"/>
      <c r="F783" s="75">
        <v>44678.512191898146</v>
      </c>
      <c r="G783" s="4"/>
      <c r="H783" s="9">
        <v>240.648</v>
      </c>
      <c r="I783" s="9">
        <v>400.05900000000003</v>
      </c>
      <c r="J783" s="9">
        <f>H783-240.614</f>
        <v>3.3999999999991815E-2</v>
      </c>
      <c r="K783" s="9">
        <f>I783-400</f>
        <v>5.9000000000025921E-2</v>
      </c>
      <c r="L783" s="9"/>
      <c r="M783" s="9"/>
    </row>
    <row r="784" spans="1:13" x14ac:dyDescent="0.55000000000000004">
      <c r="A784" s="4" t="s">
        <v>2574</v>
      </c>
      <c r="B784" s="60">
        <v>-0.16292100000000001</v>
      </c>
      <c r="C784" s="60">
        <v>0.33055800000000002</v>
      </c>
      <c r="D784" s="60">
        <v>-0.299597</v>
      </c>
      <c r="E784" s="4"/>
      <c r="F784" s="75">
        <v>44678.512191898146</v>
      </c>
      <c r="G784" s="4"/>
      <c r="H784" s="9"/>
      <c r="I784" s="9"/>
      <c r="J784" s="9"/>
      <c r="K784" s="9"/>
      <c r="L784" s="9"/>
      <c r="M784" s="9"/>
    </row>
    <row r="785" spans="1:13" x14ac:dyDescent="0.55000000000000004">
      <c r="A785" s="4" t="s">
        <v>2575</v>
      </c>
      <c r="B785" s="60">
        <v>-0.16236400000000001</v>
      </c>
      <c r="C785" s="60">
        <v>0.33055499999999999</v>
      </c>
      <c r="D785" s="60">
        <v>0.30033199999999999</v>
      </c>
      <c r="E785" s="4"/>
      <c r="F785" s="75">
        <v>44678.512191898146</v>
      </c>
      <c r="G785" s="4"/>
      <c r="H785" s="9"/>
      <c r="I785" s="9"/>
      <c r="J785" s="9"/>
      <c r="K785" s="9"/>
      <c r="L785" s="9"/>
      <c r="M785" s="9"/>
    </row>
    <row r="786" spans="1:13" x14ac:dyDescent="0.55000000000000004">
      <c r="A786" s="4" t="s">
        <v>2576</v>
      </c>
      <c r="B786" s="60">
        <v>0.186748</v>
      </c>
      <c r="C786" s="60">
        <v>0.33063700000000001</v>
      </c>
      <c r="D786" s="60">
        <v>-0.29948900000000001</v>
      </c>
      <c r="E786" s="4"/>
      <c r="F786" s="75">
        <v>44678.512191898146</v>
      </c>
      <c r="G786" s="4"/>
      <c r="H786" s="9"/>
      <c r="I786" s="9"/>
      <c r="J786" s="9"/>
      <c r="K786" s="9"/>
      <c r="L786" s="9"/>
      <c r="M786" s="9"/>
    </row>
    <row r="787" spans="1:13" x14ac:dyDescent="0.55000000000000004">
      <c r="A787" s="4" t="s">
        <v>2577</v>
      </c>
      <c r="B787" s="60">
        <v>0.187079</v>
      </c>
      <c r="C787" s="60">
        <v>0.33069399999999999</v>
      </c>
      <c r="D787" s="60">
        <v>0.30012699999999998</v>
      </c>
      <c r="E787" s="4"/>
      <c r="F787" s="75">
        <v>44678.512191898146</v>
      </c>
      <c r="G787" s="4"/>
      <c r="H787" s="9"/>
      <c r="I787" s="9"/>
      <c r="J787" s="9"/>
      <c r="K787" s="9"/>
      <c r="L787" s="9"/>
      <c r="M787" s="9"/>
    </row>
    <row r="788" spans="1:13" x14ac:dyDescent="0.55000000000000004">
      <c r="A788" s="4" t="s">
        <v>2578</v>
      </c>
      <c r="B788" s="60">
        <v>-0.36859599999999998</v>
      </c>
      <c r="C788" s="60">
        <v>-2.5285999999999999E-2</v>
      </c>
      <c r="D788" s="60">
        <v>-0.30007299999999998</v>
      </c>
      <c r="E788" s="4"/>
      <c r="F788" s="75">
        <v>44678.512191898146</v>
      </c>
      <c r="G788" s="4"/>
      <c r="H788" s="9"/>
      <c r="I788" s="9"/>
      <c r="J788" s="9"/>
      <c r="K788" s="9"/>
      <c r="L788" s="9"/>
      <c r="M788" s="9"/>
    </row>
    <row r="789" spans="1:13" x14ac:dyDescent="0.55000000000000004">
      <c r="A789" s="4" t="s">
        <v>2579</v>
      </c>
      <c r="B789" s="60">
        <v>-0.36837900000000001</v>
      </c>
      <c r="C789" s="60">
        <v>-2.5184000000000002E-2</v>
      </c>
      <c r="D789" s="60">
        <v>0.29994900000000002</v>
      </c>
      <c r="E789" s="4"/>
      <c r="F789" s="75">
        <v>44678.512191898146</v>
      </c>
      <c r="G789" s="4"/>
      <c r="H789" s="9"/>
      <c r="I789" s="9"/>
      <c r="J789" s="9"/>
      <c r="K789" s="9"/>
      <c r="L789" s="9"/>
      <c r="M789" s="9"/>
    </row>
    <row r="790" spans="1:13" x14ac:dyDescent="0.55000000000000004">
      <c r="A790" s="4" t="s">
        <v>2580</v>
      </c>
      <c r="B790" s="60">
        <v>-0.162602</v>
      </c>
      <c r="C790" s="60">
        <v>-0.285132</v>
      </c>
      <c r="D790" s="60">
        <v>0.379944</v>
      </c>
      <c r="E790" s="4"/>
      <c r="F790" s="75">
        <v>44678.512191898146</v>
      </c>
      <c r="G790" s="4"/>
      <c r="H790" s="9"/>
      <c r="I790" s="9"/>
      <c r="J790" s="9"/>
      <c r="K790" s="9"/>
      <c r="L790" s="9"/>
      <c r="M790" s="9"/>
    </row>
    <row r="791" spans="1:13" x14ac:dyDescent="0.55000000000000004">
      <c r="A791" s="4" t="s">
        <v>2581</v>
      </c>
      <c r="B791" s="60">
        <v>0.18695000000000001</v>
      </c>
      <c r="C791" s="60">
        <v>0.28451399999999999</v>
      </c>
      <c r="D791" s="60">
        <v>0.38002900000000001</v>
      </c>
      <c r="E791" s="4"/>
      <c r="F791" s="75">
        <v>44678.512191898146</v>
      </c>
      <c r="G791" s="4"/>
      <c r="H791" s="9"/>
      <c r="I791" s="9"/>
      <c r="J791" s="9"/>
      <c r="K791" s="9"/>
      <c r="L791" s="9"/>
      <c r="M791" s="9"/>
    </row>
    <row r="792" spans="1:13" x14ac:dyDescent="0.55000000000000004">
      <c r="A792" s="4" t="s">
        <v>2573</v>
      </c>
      <c r="B792" s="60">
        <v>0</v>
      </c>
      <c r="C792" s="60">
        <v>0</v>
      </c>
      <c r="D792" s="60">
        <v>0</v>
      </c>
      <c r="E792" s="4"/>
      <c r="F792" s="75">
        <v>44678.512191898146</v>
      </c>
      <c r="G792" s="4"/>
      <c r="H792" s="9"/>
      <c r="I792" s="9"/>
      <c r="J792" s="9"/>
      <c r="K792" s="9"/>
      <c r="L792" s="9"/>
      <c r="M792" s="9"/>
    </row>
    <row r="793" spans="1:13" x14ac:dyDescent="0.55000000000000004">
      <c r="A793" s="4" t="s">
        <v>2840</v>
      </c>
      <c r="B793" s="60">
        <v>-3.2179999999999999E-3</v>
      </c>
      <c r="C793" s="60">
        <v>0</v>
      </c>
      <c r="D793" s="60">
        <v>0</v>
      </c>
      <c r="E793" s="4"/>
      <c r="F793" s="75">
        <v>44678.512240625001</v>
      </c>
      <c r="G793" s="4"/>
      <c r="H793" s="9">
        <v>240.60400000000001</v>
      </c>
      <c r="I793" s="9">
        <v>400.00799999999998</v>
      </c>
      <c r="J793" s="9">
        <f>H793-240.614</f>
        <v>-9.9999999999909051E-3</v>
      </c>
      <c r="K793" s="9">
        <f>I793-400</f>
        <v>7.9999999999813554E-3</v>
      </c>
      <c r="L793" s="9"/>
      <c r="M793" s="9"/>
    </row>
    <row r="794" spans="1:13" x14ac:dyDescent="0.55000000000000004">
      <c r="A794" s="4" t="s">
        <v>2842</v>
      </c>
      <c r="B794" s="60">
        <v>-0.163438</v>
      </c>
      <c r="C794" s="60">
        <v>0.33076899999999998</v>
      </c>
      <c r="D794" s="60">
        <v>-0.30026000000000003</v>
      </c>
      <c r="E794" s="4"/>
      <c r="F794" s="75">
        <v>44678.512240625001</v>
      </c>
      <c r="G794" s="4"/>
      <c r="H794" s="9"/>
      <c r="I794" s="9"/>
      <c r="J794" s="9"/>
      <c r="K794" s="9"/>
      <c r="L794" s="9"/>
      <c r="M794" s="9"/>
    </row>
    <row r="795" spans="1:13" x14ac:dyDescent="0.55000000000000004">
      <c r="A795" s="4" t="s">
        <v>2843</v>
      </c>
      <c r="B795" s="60">
        <v>-0.16264100000000001</v>
      </c>
      <c r="C795" s="60">
        <v>0.33078200000000002</v>
      </c>
      <c r="D795" s="60">
        <v>0.30023699999999998</v>
      </c>
      <c r="E795" s="4"/>
      <c r="F795" s="75">
        <v>44678.512240625001</v>
      </c>
      <c r="G795" s="4"/>
      <c r="H795" s="9"/>
      <c r="I795" s="9"/>
      <c r="J795" s="9"/>
      <c r="K795" s="9"/>
      <c r="L795" s="9"/>
      <c r="M795" s="9"/>
    </row>
    <row r="796" spans="1:13" x14ac:dyDescent="0.55000000000000004">
      <c r="A796" s="4" t="s">
        <v>2844</v>
      </c>
      <c r="B796" s="60">
        <v>0.18763199999999999</v>
      </c>
      <c r="C796" s="60">
        <v>0.33089499999999999</v>
      </c>
      <c r="D796" s="60">
        <v>-0.30014400000000002</v>
      </c>
      <c r="E796" s="4"/>
      <c r="F796" s="75">
        <v>44678.512240625001</v>
      </c>
      <c r="G796" s="4"/>
      <c r="H796" s="9"/>
      <c r="I796" s="9"/>
      <c r="J796" s="9"/>
      <c r="K796" s="9"/>
      <c r="L796" s="9"/>
      <c r="M796" s="9"/>
    </row>
    <row r="797" spans="1:13" x14ac:dyDescent="0.55000000000000004">
      <c r="A797" s="4" t="s">
        <v>2845</v>
      </c>
      <c r="B797" s="60">
        <v>0.18748799999999999</v>
      </c>
      <c r="C797" s="60">
        <v>0.33087299999999997</v>
      </c>
      <c r="D797" s="60">
        <v>0.29957299999999998</v>
      </c>
      <c r="E797" s="4"/>
      <c r="F797" s="75">
        <v>44678.512240625001</v>
      </c>
      <c r="G797" s="4"/>
      <c r="H797" s="9"/>
      <c r="I797" s="9"/>
      <c r="J797" s="9"/>
      <c r="K797" s="9"/>
      <c r="L797" s="9"/>
      <c r="M797" s="9"/>
    </row>
    <row r="798" spans="1:13" x14ac:dyDescent="0.55000000000000004">
      <c r="A798" s="4" t="s">
        <v>2846</v>
      </c>
      <c r="B798" s="60">
        <v>-0.368973</v>
      </c>
      <c r="C798" s="60">
        <v>-2.5503000000000001E-2</v>
      </c>
      <c r="D798" s="60">
        <v>-0.30015399999999998</v>
      </c>
      <c r="E798" s="4"/>
      <c r="F798" s="75">
        <v>44678.512240625001</v>
      </c>
      <c r="G798" s="4"/>
      <c r="H798" s="9"/>
      <c r="I798" s="9"/>
      <c r="J798" s="9"/>
      <c r="K798" s="9"/>
      <c r="L798" s="9"/>
      <c r="M798" s="9"/>
    </row>
    <row r="799" spans="1:13" x14ac:dyDescent="0.55000000000000004">
      <c r="A799" s="4" t="s">
        <v>2847</v>
      </c>
      <c r="B799" s="60">
        <v>-0.36903399999999997</v>
      </c>
      <c r="C799" s="60">
        <v>-2.5434999999999999E-2</v>
      </c>
      <c r="D799" s="60">
        <v>0.29995100000000002</v>
      </c>
      <c r="E799" s="4"/>
      <c r="F799" s="75">
        <v>44678.512240625001</v>
      </c>
      <c r="G799" s="4"/>
      <c r="H799" s="9"/>
      <c r="I799" s="9"/>
      <c r="J799" s="9"/>
      <c r="K799" s="9"/>
      <c r="L799" s="9"/>
      <c r="M799" s="9"/>
    </row>
    <row r="800" spans="1:13" x14ac:dyDescent="0.55000000000000004">
      <c r="A800" s="4" t="s">
        <v>2848</v>
      </c>
      <c r="B800" s="60">
        <v>-0.16301499999999999</v>
      </c>
      <c r="C800" s="60">
        <v>-0.28542699999999999</v>
      </c>
      <c r="D800" s="60">
        <v>0.37966299999999997</v>
      </c>
      <c r="E800" s="4"/>
      <c r="F800" s="75">
        <v>44678.512240625001</v>
      </c>
      <c r="G800" s="4"/>
      <c r="H800" s="9"/>
      <c r="I800" s="9"/>
      <c r="J800" s="9"/>
      <c r="K800" s="9"/>
      <c r="L800" s="9"/>
      <c r="M800" s="9"/>
    </row>
    <row r="801" spans="1:13" x14ac:dyDescent="0.55000000000000004">
      <c r="A801" s="4" t="s">
        <v>2849</v>
      </c>
      <c r="B801" s="60">
        <v>0.187413</v>
      </c>
      <c r="C801" s="60">
        <v>0.28482499999999999</v>
      </c>
      <c r="D801" s="60">
        <v>0.37972699999999998</v>
      </c>
      <c r="E801" s="4"/>
      <c r="F801" s="75">
        <v>44678.512240625001</v>
      </c>
      <c r="G801" s="4"/>
      <c r="H801" s="9"/>
      <c r="I801" s="9"/>
      <c r="J801" s="9"/>
      <c r="K801" s="9"/>
      <c r="L801" s="9"/>
      <c r="M801" s="9"/>
    </row>
    <row r="802" spans="1:13" x14ac:dyDescent="0.55000000000000004">
      <c r="A802" s="4" t="s">
        <v>2841</v>
      </c>
      <c r="B802" s="60">
        <v>0</v>
      </c>
      <c r="C802" s="60">
        <v>0</v>
      </c>
      <c r="D802" s="60">
        <v>0</v>
      </c>
      <c r="E802" s="4"/>
      <c r="F802" s="75">
        <v>44678.512240625001</v>
      </c>
      <c r="G802" s="4"/>
      <c r="H802" s="9"/>
      <c r="I802" s="9"/>
      <c r="J802" s="9"/>
      <c r="K802" s="9"/>
      <c r="L802" s="9"/>
      <c r="M802" s="9"/>
    </row>
    <row r="803" spans="1:13" x14ac:dyDescent="0.55000000000000004">
      <c r="A803" s="4" t="s">
        <v>2820</v>
      </c>
      <c r="B803" s="60">
        <v>-3.2179999999999999E-3</v>
      </c>
      <c r="C803" s="60">
        <v>0</v>
      </c>
      <c r="D803" s="60">
        <v>0</v>
      </c>
      <c r="E803" s="4"/>
      <c r="F803" s="75">
        <v>44678.512290856481</v>
      </c>
      <c r="G803" s="4"/>
      <c r="H803" s="9">
        <v>240.619</v>
      </c>
      <c r="I803" s="9">
        <v>400.02700000000004</v>
      </c>
      <c r="J803" s="9">
        <f>H803-240.614</f>
        <v>4.9999999999954525E-3</v>
      </c>
      <c r="K803" s="9">
        <f>I803-400</f>
        <v>2.7000000000043656E-2</v>
      </c>
      <c r="L803" s="9"/>
      <c r="M803" s="9"/>
    </row>
    <row r="804" spans="1:13" x14ac:dyDescent="0.55000000000000004">
      <c r="A804" s="4" t="s">
        <v>2822</v>
      </c>
      <c r="B804" s="60">
        <v>-0.162609</v>
      </c>
      <c r="C804" s="60">
        <v>0.33058999999999999</v>
      </c>
      <c r="D804" s="60">
        <v>-0.299952</v>
      </c>
      <c r="E804" s="4"/>
      <c r="F804" s="75">
        <v>44678.512290856481</v>
      </c>
      <c r="G804" s="4"/>
      <c r="H804" s="9"/>
      <c r="I804" s="9"/>
      <c r="J804" s="9"/>
      <c r="K804" s="9"/>
      <c r="L804" s="9"/>
      <c r="M804" s="9"/>
    </row>
    <row r="805" spans="1:13" x14ac:dyDescent="0.55000000000000004">
      <c r="A805" s="4" t="s">
        <v>2823</v>
      </c>
      <c r="B805" s="60">
        <v>-0.163075</v>
      </c>
      <c r="C805" s="60">
        <v>0.33060400000000001</v>
      </c>
      <c r="D805" s="60">
        <v>0.29993599999999998</v>
      </c>
      <c r="E805" s="4"/>
      <c r="F805" s="75">
        <v>44678.512290856481</v>
      </c>
      <c r="G805" s="4"/>
      <c r="H805" s="9"/>
      <c r="I805" s="9"/>
      <c r="J805" s="9"/>
      <c r="K805" s="9"/>
      <c r="L805" s="9"/>
      <c r="M805" s="9"/>
    </row>
    <row r="806" spans="1:13" x14ac:dyDescent="0.55000000000000004">
      <c r="A806" s="4" t="s">
        <v>2824</v>
      </c>
      <c r="B806" s="60">
        <v>0.18743499999999999</v>
      </c>
      <c r="C806" s="60">
        <v>0.33094800000000002</v>
      </c>
      <c r="D806" s="60">
        <v>-0.300176</v>
      </c>
      <c r="E806" s="4"/>
      <c r="F806" s="75">
        <v>44678.512290856481</v>
      </c>
      <c r="G806" s="4"/>
      <c r="H806" s="9"/>
      <c r="I806" s="9"/>
      <c r="J806" s="9"/>
      <c r="K806" s="9"/>
      <c r="L806" s="9"/>
      <c r="M806" s="9"/>
    </row>
    <row r="807" spans="1:13" x14ac:dyDescent="0.55000000000000004">
      <c r="A807" s="4" t="s">
        <v>2825</v>
      </c>
      <c r="B807" s="60">
        <v>0.18677099999999999</v>
      </c>
      <c r="C807" s="60">
        <v>0.330901</v>
      </c>
      <c r="D807" s="60">
        <v>0.29991200000000001</v>
      </c>
      <c r="E807" s="4"/>
      <c r="F807" s="75">
        <v>44678.512290856481</v>
      </c>
      <c r="G807" s="4"/>
      <c r="H807" s="9"/>
      <c r="I807" s="9"/>
      <c r="J807" s="9"/>
      <c r="K807" s="9"/>
      <c r="L807" s="9"/>
      <c r="M807" s="9"/>
    </row>
    <row r="808" spans="1:13" x14ac:dyDescent="0.55000000000000004">
      <c r="A808" s="4" t="s">
        <v>2826</v>
      </c>
      <c r="B808" s="60">
        <v>-0.36892900000000001</v>
      </c>
      <c r="C808" s="60">
        <v>-2.4920999999999999E-2</v>
      </c>
      <c r="D808" s="60">
        <v>-0.299738</v>
      </c>
      <c r="E808" s="4"/>
      <c r="F808" s="75">
        <v>44678.512290856481</v>
      </c>
      <c r="G808" s="4"/>
      <c r="H808" s="9"/>
      <c r="I808" s="9"/>
      <c r="J808" s="9"/>
      <c r="K808" s="9"/>
      <c r="L808" s="9"/>
      <c r="M808" s="9"/>
    </row>
    <row r="809" spans="1:13" x14ac:dyDescent="0.55000000000000004">
      <c r="A809" s="4" t="s">
        <v>2827</v>
      </c>
      <c r="B809" s="60">
        <v>-0.36903900000000001</v>
      </c>
      <c r="C809" s="60">
        <v>-2.5352E-2</v>
      </c>
      <c r="D809" s="60">
        <v>0.29985099999999998</v>
      </c>
      <c r="E809" s="4"/>
      <c r="F809" s="75">
        <v>44678.512290856481</v>
      </c>
      <c r="G809" s="4"/>
      <c r="H809" s="9"/>
      <c r="I809" s="9"/>
      <c r="J809" s="9"/>
      <c r="K809" s="9"/>
      <c r="L809" s="9"/>
      <c r="M809" s="9"/>
    </row>
    <row r="810" spans="1:13" x14ac:dyDescent="0.55000000000000004">
      <c r="A810" s="4" t="s">
        <v>2828</v>
      </c>
      <c r="B810" s="60">
        <v>-0.27265099999999998</v>
      </c>
      <c r="C810" s="60">
        <v>-0.17516799999999999</v>
      </c>
      <c r="D810" s="60">
        <v>0.37982500000000002</v>
      </c>
      <c r="E810" s="4"/>
      <c r="F810" s="75">
        <v>44678.512290856481</v>
      </c>
      <c r="G810" s="4"/>
      <c r="H810" s="9"/>
      <c r="I810" s="9"/>
      <c r="J810" s="9"/>
      <c r="K810" s="9"/>
      <c r="L810" s="9"/>
      <c r="M810" s="9"/>
    </row>
    <row r="811" spans="1:13" x14ac:dyDescent="0.55000000000000004">
      <c r="A811" s="4" t="s">
        <v>2829</v>
      </c>
      <c r="B811" s="60">
        <v>0.18713399999999999</v>
      </c>
      <c r="C811" s="60">
        <v>0.28456399999999998</v>
      </c>
      <c r="D811" s="60">
        <v>0.37988300000000003</v>
      </c>
      <c r="E811" s="4"/>
      <c r="F811" s="75">
        <v>44678.512290856481</v>
      </c>
      <c r="G811" s="4"/>
      <c r="H811" s="9"/>
      <c r="I811" s="9"/>
      <c r="J811" s="9"/>
      <c r="K811" s="9"/>
      <c r="L811" s="9"/>
      <c r="M811" s="9"/>
    </row>
    <row r="812" spans="1:13" x14ac:dyDescent="0.55000000000000004">
      <c r="A812" s="4" t="s">
        <v>2821</v>
      </c>
      <c r="B812" s="60">
        <v>0</v>
      </c>
      <c r="C812" s="60">
        <v>0</v>
      </c>
      <c r="D812" s="60">
        <v>0</v>
      </c>
      <c r="E812" s="4"/>
      <c r="F812" s="75">
        <v>44678.512290856481</v>
      </c>
      <c r="G812" s="4"/>
      <c r="H812" s="9"/>
      <c r="I812" s="9"/>
      <c r="J812" s="9"/>
      <c r="K812" s="9"/>
      <c r="L812" s="9"/>
      <c r="M812" s="9"/>
    </row>
    <row r="813" spans="1:13" x14ac:dyDescent="0.55000000000000004">
      <c r="A813" s="4" t="s">
        <v>2890</v>
      </c>
      <c r="B813" s="60">
        <v>-3.2179999999999999E-3</v>
      </c>
      <c r="C813" s="60">
        <v>0</v>
      </c>
      <c r="D813" s="60">
        <v>0</v>
      </c>
      <c r="E813" s="4"/>
      <c r="F813" s="75">
        <v>44678.512340393521</v>
      </c>
      <c r="G813" s="4"/>
      <c r="H813" s="9">
        <v>240.63399999999999</v>
      </c>
      <c r="I813" s="9">
        <v>400</v>
      </c>
      <c r="J813" s="9">
        <f>H813-240.614</f>
        <v>1.999999999998181E-2</v>
      </c>
      <c r="K813" s="9">
        <f>I813-400</f>
        <v>0</v>
      </c>
      <c r="L813" s="9"/>
      <c r="M813" s="9"/>
    </row>
    <row r="814" spans="1:13" x14ac:dyDescent="0.55000000000000004">
      <c r="A814" s="4" t="s">
        <v>2892</v>
      </c>
      <c r="B814" s="60">
        <v>-0.162601</v>
      </c>
      <c r="C814" s="60">
        <v>0.33077200000000001</v>
      </c>
      <c r="D814" s="60">
        <v>-0.29964800000000003</v>
      </c>
      <c r="E814" s="4"/>
      <c r="F814" s="75">
        <v>44678.512340393521</v>
      </c>
      <c r="G814" s="4"/>
      <c r="H814" s="9"/>
      <c r="I814" s="9"/>
      <c r="J814" s="9"/>
      <c r="K814" s="9"/>
      <c r="L814" s="9"/>
      <c r="M814" s="9"/>
    </row>
    <row r="815" spans="1:13" x14ac:dyDescent="0.55000000000000004">
      <c r="A815" s="4" t="s">
        <v>2893</v>
      </c>
      <c r="B815" s="60">
        <v>-0.162463</v>
      </c>
      <c r="C815" s="60">
        <v>0.330868</v>
      </c>
      <c r="D815" s="60">
        <v>0.30019099999999999</v>
      </c>
      <c r="E815" s="4"/>
      <c r="F815" s="75">
        <v>44678.512340393521</v>
      </c>
      <c r="G815" s="4"/>
      <c r="H815" s="9"/>
      <c r="I815" s="9"/>
      <c r="J815" s="9"/>
      <c r="K815" s="9"/>
      <c r="L815" s="9"/>
      <c r="M815" s="9"/>
    </row>
    <row r="816" spans="1:13" x14ac:dyDescent="0.55000000000000004">
      <c r="A816" s="4" t="s">
        <v>2894</v>
      </c>
      <c r="B816" s="60">
        <v>0.18729499999999999</v>
      </c>
      <c r="C816" s="60">
        <v>0.33083299999999999</v>
      </c>
      <c r="D816" s="60">
        <v>-0.29959999999999998</v>
      </c>
      <c r="E816" s="4"/>
      <c r="F816" s="75">
        <v>44678.512340393521</v>
      </c>
      <c r="G816" s="4"/>
      <c r="H816" s="9"/>
      <c r="I816" s="9"/>
      <c r="J816" s="9"/>
      <c r="K816" s="9"/>
      <c r="L816" s="9"/>
      <c r="M816" s="9"/>
    </row>
    <row r="817" spans="1:13" x14ac:dyDescent="0.55000000000000004">
      <c r="A817" s="4" t="s">
        <v>2895</v>
      </c>
      <c r="B817" s="60">
        <v>0.18707799999999999</v>
      </c>
      <c r="C817" s="60">
        <v>0.330843</v>
      </c>
      <c r="D817" s="60">
        <v>0.299923</v>
      </c>
      <c r="E817" s="4"/>
      <c r="F817" s="75">
        <v>44678.512340393521</v>
      </c>
      <c r="G817" s="4"/>
      <c r="H817" s="9"/>
      <c r="I817" s="9"/>
      <c r="J817" s="9"/>
      <c r="K817" s="9"/>
      <c r="L817" s="9"/>
      <c r="M817" s="9"/>
    </row>
    <row r="818" spans="1:13" x14ac:dyDescent="0.55000000000000004">
      <c r="A818" s="4" t="s">
        <v>2896</v>
      </c>
      <c r="B818" s="60">
        <v>-0.36885299999999999</v>
      </c>
      <c r="C818" s="60">
        <v>-2.5336000000000001E-2</v>
      </c>
      <c r="D818" s="60">
        <v>-0.30006500000000003</v>
      </c>
      <c r="E818" s="4"/>
      <c r="F818" s="75">
        <v>44678.512340393521</v>
      </c>
      <c r="G818" s="4"/>
      <c r="H818" s="9"/>
      <c r="I818" s="9"/>
      <c r="J818" s="9"/>
      <c r="K818" s="9"/>
      <c r="L818" s="9"/>
      <c r="M818" s="9"/>
    </row>
    <row r="819" spans="1:13" x14ac:dyDescent="0.55000000000000004">
      <c r="A819" s="4" t="s">
        <v>2897</v>
      </c>
      <c r="B819" s="60">
        <v>-0.36890099999999998</v>
      </c>
      <c r="C819" s="60">
        <v>-2.5301000000000001E-2</v>
      </c>
      <c r="D819" s="60">
        <v>0.29999799999999999</v>
      </c>
      <c r="E819" s="4"/>
      <c r="F819" s="75">
        <v>44678.512340393521</v>
      </c>
      <c r="G819" s="4"/>
      <c r="H819" s="9"/>
      <c r="I819" s="9"/>
      <c r="J819" s="9"/>
      <c r="K819" s="9"/>
      <c r="L819" s="9"/>
      <c r="M819" s="9"/>
    </row>
    <row r="820" spans="1:13" x14ac:dyDescent="0.55000000000000004">
      <c r="A820" s="4" t="s">
        <v>2898</v>
      </c>
      <c r="B820" s="60">
        <v>-0.16258800000000001</v>
      </c>
      <c r="C820" s="60">
        <v>-0.28523100000000001</v>
      </c>
      <c r="D820" s="60">
        <v>0.379583</v>
      </c>
      <c r="E820" s="4"/>
      <c r="F820" s="75">
        <v>44678.512340393521</v>
      </c>
      <c r="G820" s="4"/>
      <c r="H820" s="9"/>
      <c r="I820" s="9"/>
      <c r="J820" s="9"/>
      <c r="K820" s="9"/>
      <c r="L820" s="9"/>
      <c r="M820" s="9"/>
    </row>
    <row r="821" spans="1:13" x14ac:dyDescent="0.55000000000000004">
      <c r="A821" s="4" t="s">
        <v>2899</v>
      </c>
      <c r="B821" s="60">
        <v>0.187219</v>
      </c>
      <c r="C821" s="60">
        <v>0.28470800000000002</v>
      </c>
      <c r="D821" s="60">
        <v>0.37991599999999998</v>
      </c>
      <c r="E821" s="4"/>
      <c r="F821" s="75">
        <v>44678.512340393521</v>
      </c>
      <c r="G821" s="4"/>
      <c r="H821" s="9"/>
      <c r="I821" s="9"/>
      <c r="J821" s="9"/>
      <c r="K821" s="9"/>
      <c r="L821" s="9"/>
      <c r="M821" s="9"/>
    </row>
    <row r="822" spans="1:13" x14ac:dyDescent="0.55000000000000004">
      <c r="A822" s="4" t="s">
        <v>2891</v>
      </c>
      <c r="B822" s="60">
        <v>0</v>
      </c>
      <c r="C822" s="60">
        <v>0</v>
      </c>
      <c r="D822" s="60">
        <v>0</v>
      </c>
      <c r="E822" s="4"/>
      <c r="F822" s="75">
        <v>44678.512340393521</v>
      </c>
      <c r="G822" s="4"/>
      <c r="H822" s="9"/>
      <c r="I822" s="9"/>
      <c r="J822" s="9"/>
      <c r="K822" s="9"/>
      <c r="L822" s="9"/>
      <c r="M822" s="9"/>
    </row>
  </sheetData>
  <sortState xmlns:xlrd2="http://schemas.microsoft.com/office/spreadsheetml/2017/richdata2" ref="A3:K802">
    <sortCondition ref="A3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M422"/>
  <sheetViews>
    <sheetView topLeftCell="A400" workbookViewId="0">
      <selection activeCell="A403" sqref="A403:M412"/>
    </sheetView>
  </sheetViews>
  <sheetFormatPr defaultColWidth="8.83984375" defaultRowHeight="14.4" x14ac:dyDescent="0.55000000000000004"/>
  <cols>
    <col min="1" max="4" width="11.68359375" customWidth="1"/>
    <col min="5" max="5" width="5.68359375" customWidth="1"/>
    <col min="6" max="6" width="19.26171875" style="46" customWidth="1"/>
    <col min="7" max="7" width="5.68359375" customWidth="1"/>
    <col min="8" max="11" width="11.68359375" customWidth="1"/>
  </cols>
  <sheetData>
    <row r="1" spans="1:11" x14ac:dyDescent="0.55000000000000004">
      <c r="A1" s="5" t="s">
        <v>117</v>
      </c>
      <c r="B1" s="4" t="s">
        <v>408</v>
      </c>
      <c r="C1" s="4" t="s">
        <v>409</v>
      </c>
      <c r="D1" s="4" t="s">
        <v>410</v>
      </c>
      <c r="E1" s="4"/>
      <c r="F1" s="68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1" x14ac:dyDescent="0.55000000000000004">
      <c r="H2" s="12">
        <v>229.76499999999999</v>
      </c>
      <c r="I2" s="12">
        <v>400</v>
      </c>
    </row>
    <row r="3" spans="1:11" x14ac:dyDescent="0.55000000000000004">
      <c r="A3" s="4" t="s">
        <v>5858</v>
      </c>
      <c r="B3" s="60">
        <v>-2.1180000000000001E-3</v>
      </c>
      <c r="C3" s="60">
        <v>0</v>
      </c>
      <c r="D3" s="60">
        <v>0</v>
      </c>
      <c r="E3" s="4"/>
      <c r="F3" s="75">
        <v>44672.437020717596</v>
      </c>
      <c r="G3" s="4"/>
      <c r="H3" s="9">
        <v>229.77100000000002</v>
      </c>
      <c r="I3" s="9">
        <v>400.00299999999999</v>
      </c>
      <c r="J3" s="9">
        <f>H3-229.765</f>
        <v>6.0000000000286491E-3</v>
      </c>
      <c r="K3" s="9">
        <f>I3-400</f>
        <v>2.9999999999859028E-3</v>
      </c>
    </row>
    <row r="4" spans="1:11" x14ac:dyDescent="0.55000000000000004">
      <c r="A4" s="4" t="s">
        <v>5859</v>
      </c>
      <c r="B4" s="60">
        <v>-0.13955999999999999</v>
      </c>
      <c r="C4" s="60">
        <v>0.32765100000000003</v>
      </c>
      <c r="D4" s="60">
        <v>-0.27996599999999999</v>
      </c>
      <c r="E4" s="4"/>
      <c r="F4" s="75">
        <v>44672.437020717596</v>
      </c>
      <c r="G4" s="4"/>
      <c r="H4" s="9"/>
      <c r="I4" s="9"/>
      <c r="J4" s="9"/>
      <c r="K4" s="9"/>
    </row>
    <row r="5" spans="1:11" x14ac:dyDescent="0.55000000000000004">
      <c r="A5" s="4" t="s">
        <v>5860</v>
      </c>
      <c r="B5" s="60">
        <v>-0.13971700000000001</v>
      </c>
      <c r="C5" s="60">
        <v>0.327683</v>
      </c>
      <c r="D5" s="60">
        <v>0.27958499999999997</v>
      </c>
      <c r="E5" s="4"/>
      <c r="F5" s="75">
        <v>44672.437020717596</v>
      </c>
      <c r="G5" s="4"/>
      <c r="H5" s="9"/>
      <c r="I5" s="9"/>
      <c r="J5" s="9"/>
      <c r="K5" s="9"/>
    </row>
    <row r="6" spans="1:11" x14ac:dyDescent="0.55000000000000004">
      <c r="A6" s="4" t="s">
        <v>5861</v>
      </c>
      <c r="B6" s="60">
        <v>0.16017400000000001</v>
      </c>
      <c r="C6" s="60">
        <v>0.32774300000000001</v>
      </c>
      <c r="D6" s="60">
        <v>-0.280254</v>
      </c>
      <c r="E6" s="4"/>
      <c r="F6" s="75">
        <v>44672.437020717596</v>
      </c>
      <c r="G6" s="4"/>
      <c r="H6" s="9"/>
      <c r="I6" s="9"/>
      <c r="J6" s="9"/>
      <c r="K6" s="9"/>
    </row>
    <row r="7" spans="1:11" x14ac:dyDescent="0.55000000000000004">
      <c r="A7" s="4" t="s">
        <v>5862</v>
      </c>
      <c r="B7" s="60">
        <v>0.16011900000000001</v>
      </c>
      <c r="C7" s="60">
        <v>0.32769100000000001</v>
      </c>
      <c r="D7" s="60">
        <v>0.27995599999999998</v>
      </c>
      <c r="E7" s="4"/>
      <c r="F7" s="75">
        <v>44672.437020717596</v>
      </c>
      <c r="G7" s="4"/>
      <c r="H7" s="9"/>
      <c r="I7" s="9"/>
      <c r="J7" s="9"/>
      <c r="K7" s="9"/>
    </row>
    <row r="8" spans="1:11" x14ac:dyDescent="0.55000000000000004">
      <c r="A8" s="4" t="s">
        <v>5863</v>
      </c>
      <c r="B8" s="60">
        <v>-0.367394</v>
      </c>
      <c r="C8" s="60">
        <v>-2.5187000000000001E-2</v>
      </c>
      <c r="D8" s="60">
        <v>-0.28474300000000002</v>
      </c>
      <c r="E8" s="4"/>
      <c r="F8" s="75">
        <v>44672.437020717596</v>
      </c>
      <c r="G8" s="4"/>
      <c r="H8" s="9"/>
      <c r="I8" s="9"/>
      <c r="J8" s="9"/>
      <c r="K8" s="9"/>
    </row>
    <row r="9" spans="1:11" x14ac:dyDescent="0.55000000000000004">
      <c r="A9" s="4" t="s">
        <v>5864</v>
      </c>
      <c r="B9" s="60">
        <v>-0.36731599999999998</v>
      </c>
      <c r="C9" s="60">
        <v>-2.5291000000000001E-2</v>
      </c>
      <c r="D9" s="60">
        <v>0.28521800000000003</v>
      </c>
      <c r="E9" s="4"/>
      <c r="F9" s="75">
        <v>44672.437020717596</v>
      </c>
      <c r="G9" s="4"/>
      <c r="H9" s="9"/>
      <c r="I9" s="9"/>
      <c r="J9" s="9"/>
      <c r="K9" s="9"/>
    </row>
    <row r="10" spans="1:11" x14ac:dyDescent="0.55000000000000004">
      <c r="A10" s="4" t="s">
        <v>5865</v>
      </c>
      <c r="B10" s="60">
        <v>-0.149591</v>
      </c>
      <c r="C10" s="60">
        <v>-0.270204</v>
      </c>
      <c r="D10" s="60">
        <v>0.31960499999999997</v>
      </c>
      <c r="E10" s="4"/>
      <c r="F10" s="75">
        <v>44672.437020717596</v>
      </c>
      <c r="G10" s="4"/>
      <c r="H10" s="9"/>
      <c r="I10" s="9"/>
      <c r="J10" s="9"/>
      <c r="K10" s="9"/>
    </row>
    <row r="11" spans="1:11" x14ac:dyDescent="0.55000000000000004">
      <c r="A11" s="4" t="s">
        <v>5866</v>
      </c>
      <c r="B11" s="60">
        <v>0.160464</v>
      </c>
      <c r="C11" s="60">
        <v>0.28461799999999998</v>
      </c>
      <c r="D11" s="60">
        <v>0.319716</v>
      </c>
      <c r="E11" s="4"/>
      <c r="F11" s="75">
        <v>44672.437020717596</v>
      </c>
      <c r="G11" s="4"/>
      <c r="H11" s="9"/>
      <c r="I11" s="9"/>
      <c r="J11" s="9"/>
      <c r="K11" s="9"/>
    </row>
    <row r="12" spans="1:11" x14ac:dyDescent="0.55000000000000004">
      <c r="A12" s="4" t="s">
        <v>5867</v>
      </c>
      <c r="B12" s="60">
        <v>0</v>
      </c>
      <c r="C12" s="60">
        <v>0</v>
      </c>
      <c r="D12" s="60">
        <v>0</v>
      </c>
      <c r="E12" s="4"/>
      <c r="F12" s="75">
        <v>44672.437020717596</v>
      </c>
      <c r="G12" s="4"/>
      <c r="H12" s="9"/>
      <c r="I12" s="9"/>
      <c r="J12" s="9"/>
      <c r="K12" s="9"/>
    </row>
    <row r="13" spans="1:11" x14ac:dyDescent="0.55000000000000004">
      <c r="A13" s="4" t="s">
        <v>5869</v>
      </c>
      <c r="B13" s="60">
        <v>-2.1180000000000001E-3</v>
      </c>
      <c r="C13" s="60">
        <v>0</v>
      </c>
      <c r="D13" s="60">
        <v>0</v>
      </c>
      <c r="E13" s="4"/>
      <c r="F13" s="75">
        <v>44672.43704733796</v>
      </c>
      <c r="G13" s="4"/>
      <c r="H13" s="9">
        <v>229.708</v>
      </c>
      <c r="I13" s="9">
        <v>400.01100000000002</v>
      </c>
      <c r="J13" s="9">
        <f>H13-229.765</f>
        <v>-5.6999999999987949E-2</v>
      </c>
      <c r="K13" s="9">
        <f>I13-400</f>
        <v>1.1000000000024102E-2</v>
      </c>
    </row>
    <row r="14" spans="1:11" x14ac:dyDescent="0.55000000000000004">
      <c r="A14" s="4" t="s">
        <v>5870</v>
      </c>
      <c r="B14" s="60">
        <v>-0.139933</v>
      </c>
      <c r="C14" s="60">
        <v>0.32786700000000002</v>
      </c>
      <c r="D14" s="60">
        <v>-0.279752</v>
      </c>
      <c r="E14" s="4"/>
      <c r="F14" s="75">
        <v>44672.43704733796</v>
      </c>
      <c r="G14" s="4"/>
      <c r="H14" s="9"/>
      <c r="I14" s="9"/>
      <c r="J14" s="9"/>
      <c r="K14" s="9"/>
    </row>
    <row r="15" spans="1:11" x14ac:dyDescent="0.55000000000000004">
      <c r="A15" s="4" t="s">
        <v>5871</v>
      </c>
      <c r="B15" s="60">
        <v>-0.14029700000000001</v>
      </c>
      <c r="C15" s="60">
        <v>0.32780999999999999</v>
      </c>
      <c r="D15" s="60">
        <v>0.27993499999999999</v>
      </c>
      <c r="E15" s="4"/>
      <c r="F15" s="75">
        <v>44672.43704733796</v>
      </c>
      <c r="G15" s="4"/>
      <c r="H15" s="9"/>
      <c r="I15" s="9"/>
      <c r="J15" s="9"/>
      <c r="K15" s="9"/>
    </row>
    <row r="16" spans="1:11" x14ac:dyDescent="0.55000000000000004">
      <c r="A16" s="4" t="s">
        <v>5872</v>
      </c>
      <c r="B16" s="60">
        <v>0.16048499999999999</v>
      </c>
      <c r="C16" s="60">
        <v>0.32789600000000002</v>
      </c>
      <c r="D16" s="60">
        <v>-0.28043200000000001</v>
      </c>
      <c r="E16" s="4"/>
      <c r="F16" s="75">
        <v>44672.43704733796</v>
      </c>
      <c r="G16" s="4"/>
      <c r="H16" s="9"/>
      <c r="I16" s="9"/>
      <c r="J16" s="9"/>
      <c r="K16" s="9"/>
    </row>
    <row r="17" spans="1:11" x14ac:dyDescent="0.55000000000000004">
      <c r="A17" s="4" t="s">
        <v>5873</v>
      </c>
      <c r="B17" s="60">
        <v>0.16028000000000001</v>
      </c>
      <c r="C17" s="60">
        <v>0.32788</v>
      </c>
      <c r="D17" s="60">
        <v>0.28003400000000001</v>
      </c>
      <c r="E17" s="4"/>
      <c r="F17" s="75">
        <v>44672.43704733796</v>
      </c>
      <c r="G17" s="4"/>
      <c r="H17" s="9"/>
      <c r="I17" s="9"/>
      <c r="J17" s="9"/>
      <c r="K17" s="9"/>
    </row>
    <row r="18" spans="1:11" x14ac:dyDescent="0.55000000000000004">
      <c r="A18" s="4" t="s">
        <v>5874</v>
      </c>
      <c r="B18" s="60">
        <v>-0.36741699999999999</v>
      </c>
      <c r="C18" s="60">
        <v>-2.5295000000000002E-2</v>
      </c>
      <c r="D18" s="60">
        <v>-0.28526699999999999</v>
      </c>
      <c r="E18" s="4"/>
      <c r="F18" s="75">
        <v>44672.43704733796</v>
      </c>
      <c r="G18" s="4"/>
      <c r="H18" s="9"/>
      <c r="I18" s="9"/>
      <c r="J18" s="9"/>
      <c r="K18" s="9"/>
    </row>
    <row r="19" spans="1:11" x14ac:dyDescent="0.55000000000000004">
      <c r="A19" s="4" t="s">
        <v>5875</v>
      </c>
      <c r="B19" s="60">
        <v>-0.36762899999999998</v>
      </c>
      <c r="C19" s="60">
        <v>-2.537E-2</v>
      </c>
      <c r="D19" s="60">
        <v>0.28510099999999999</v>
      </c>
      <c r="E19" s="4"/>
      <c r="F19" s="75">
        <v>44672.43704733796</v>
      </c>
      <c r="G19" s="4"/>
      <c r="H19" s="9"/>
      <c r="I19" s="9"/>
      <c r="J19" s="9"/>
      <c r="K19" s="9"/>
    </row>
    <row r="20" spans="1:11" x14ac:dyDescent="0.55000000000000004">
      <c r="A20" s="4" t="s">
        <v>5876</v>
      </c>
      <c r="B20" s="60">
        <v>-0.14965000000000001</v>
      </c>
      <c r="C20" s="60">
        <v>-0.27050299999999999</v>
      </c>
      <c r="D20" s="60">
        <v>0.319803</v>
      </c>
      <c r="E20" s="4"/>
      <c r="F20" s="75">
        <v>44672.43704733796</v>
      </c>
      <c r="G20" s="4"/>
      <c r="H20" s="9"/>
      <c r="I20" s="9"/>
      <c r="J20" s="9"/>
      <c r="K20" s="9"/>
    </row>
    <row r="21" spans="1:11" x14ac:dyDescent="0.55000000000000004">
      <c r="A21" s="4" t="s">
        <v>5877</v>
      </c>
      <c r="B21" s="60">
        <v>0.16007399999999999</v>
      </c>
      <c r="C21" s="60">
        <v>0.284609</v>
      </c>
      <c r="D21" s="60">
        <v>0.31970999999999999</v>
      </c>
      <c r="E21" s="4"/>
      <c r="F21" s="75">
        <v>44672.43704733796</v>
      </c>
      <c r="G21" s="4"/>
      <c r="H21" s="9"/>
      <c r="I21" s="9"/>
      <c r="J21" s="9"/>
      <c r="K21" s="9"/>
    </row>
    <row r="22" spans="1:11" x14ac:dyDescent="0.55000000000000004">
      <c r="A22" s="4" t="s">
        <v>5878</v>
      </c>
      <c r="B22" s="60">
        <v>0</v>
      </c>
      <c r="C22" s="60">
        <v>0</v>
      </c>
      <c r="D22" s="60">
        <v>0</v>
      </c>
      <c r="E22" s="4"/>
      <c r="F22" s="75">
        <v>44672.43704733796</v>
      </c>
      <c r="G22" s="4"/>
      <c r="H22" s="9"/>
      <c r="I22" s="9"/>
      <c r="J22" s="9"/>
      <c r="K22" s="9"/>
    </row>
    <row r="23" spans="1:11" x14ac:dyDescent="0.55000000000000004">
      <c r="A23" s="4" t="s">
        <v>5880</v>
      </c>
      <c r="B23" s="60">
        <v>-2.1180000000000001E-3</v>
      </c>
      <c r="C23" s="60">
        <v>0</v>
      </c>
      <c r="D23" s="60">
        <v>0</v>
      </c>
      <c r="E23" s="4"/>
      <c r="F23" s="75">
        <v>44672.437074652778</v>
      </c>
      <c r="G23" s="4"/>
      <c r="H23" s="9">
        <v>229.714</v>
      </c>
      <c r="I23" s="9">
        <v>400.03300000000002</v>
      </c>
      <c r="J23" s="9">
        <f>H23-229.765</f>
        <v>-5.0999999999987722E-2</v>
      </c>
      <c r="K23" s="9">
        <f>I23-400</f>
        <v>3.3000000000015461E-2</v>
      </c>
    </row>
    <row r="24" spans="1:11" x14ac:dyDescent="0.55000000000000004">
      <c r="A24" s="4" t="s">
        <v>5881</v>
      </c>
      <c r="B24" s="60">
        <v>-0.140038</v>
      </c>
      <c r="C24" s="60">
        <v>0.32784600000000003</v>
      </c>
      <c r="D24" s="60">
        <v>-0.28039199999999997</v>
      </c>
      <c r="E24" s="4"/>
      <c r="F24" s="75">
        <v>44672.437074652778</v>
      </c>
      <c r="G24" s="4"/>
      <c r="H24" s="9"/>
      <c r="I24" s="9"/>
      <c r="J24" s="9"/>
      <c r="K24" s="9"/>
    </row>
    <row r="25" spans="1:11" x14ac:dyDescent="0.55000000000000004">
      <c r="A25" s="4" t="s">
        <v>5882</v>
      </c>
      <c r="B25" s="60">
        <v>-0.13996400000000001</v>
      </c>
      <c r="C25" s="60">
        <v>0.32779000000000003</v>
      </c>
      <c r="D25" s="60">
        <v>0.280109</v>
      </c>
      <c r="E25" s="4"/>
      <c r="F25" s="75">
        <v>44672.437074652778</v>
      </c>
      <c r="G25" s="4"/>
      <c r="H25" s="9"/>
      <c r="I25" s="9"/>
      <c r="J25" s="9"/>
      <c r="K25" s="9"/>
    </row>
    <row r="26" spans="1:11" x14ac:dyDescent="0.55000000000000004">
      <c r="A26" s="4" t="s">
        <v>5883</v>
      </c>
      <c r="B26" s="60">
        <v>0.16008900000000001</v>
      </c>
      <c r="C26" s="60">
        <v>0.32773600000000003</v>
      </c>
      <c r="D26" s="60">
        <v>-0.28013199999999999</v>
      </c>
      <c r="E26" s="4"/>
      <c r="F26" s="75">
        <v>44672.437074652778</v>
      </c>
      <c r="G26" s="4"/>
      <c r="H26" s="9"/>
      <c r="I26" s="9"/>
      <c r="J26" s="9"/>
      <c r="K26" s="9"/>
    </row>
    <row r="27" spans="1:11" x14ac:dyDescent="0.55000000000000004">
      <c r="A27" s="4" t="s">
        <v>5884</v>
      </c>
      <c r="B27" s="60">
        <v>0.15976799999999999</v>
      </c>
      <c r="C27" s="60">
        <v>0.32791100000000001</v>
      </c>
      <c r="D27" s="60">
        <v>0.27953499999999998</v>
      </c>
      <c r="E27" s="4"/>
      <c r="F27" s="75">
        <v>44672.437074652778</v>
      </c>
      <c r="G27" s="4"/>
      <c r="H27" s="9"/>
      <c r="I27" s="9"/>
      <c r="J27" s="9"/>
      <c r="K27" s="9"/>
    </row>
    <row r="28" spans="1:11" x14ac:dyDescent="0.55000000000000004">
      <c r="A28" s="4" t="s">
        <v>5885</v>
      </c>
      <c r="B28" s="60">
        <v>-0.36745</v>
      </c>
      <c r="C28" s="60">
        <v>-2.5281999999999999E-2</v>
      </c>
      <c r="D28" s="60">
        <v>-0.28485300000000002</v>
      </c>
      <c r="E28" s="4"/>
      <c r="F28" s="75">
        <v>44672.437074652778</v>
      </c>
      <c r="G28" s="4"/>
      <c r="H28" s="9"/>
      <c r="I28" s="9"/>
      <c r="J28" s="9"/>
      <c r="K28" s="9"/>
    </row>
    <row r="29" spans="1:11" x14ac:dyDescent="0.55000000000000004">
      <c r="A29" s="4" t="s">
        <v>5886</v>
      </c>
      <c r="B29" s="60">
        <v>-0.36768400000000001</v>
      </c>
      <c r="C29" s="60">
        <v>-2.5416000000000001E-2</v>
      </c>
      <c r="D29" s="60">
        <v>0.28490100000000002</v>
      </c>
      <c r="E29" s="4"/>
      <c r="F29" s="75">
        <v>44672.437074652778</v>
      </c>
      <c r="G29" s="4"/>
      <c r="H29" s="9"/>
      <c r="I29" s="9"/>
      <c r="J29" s="9"/>
      <c r="K29" s="9"/>
    </row>
    <row r="30" spans="1:11" x14ac:dyDescent="0.55000000000000004">
      <c r="A30" s="4" t="s">
        <v>5887</v>
      </c>
      <c r="B30" s="60">
        <v>-0.14956700000000001</v>
      </c>
      <c r="C30" s="60">
        <v>-0.27036700000000002</v>
      </c>
      <c r="D30" s="60">
        <v>0.31963000000000003</v>
      </c>
      <c r="E30" s="4"/>
      <c r="F30" s="75">
        <v>44672.437074652778</v>
      </c>
      <c r="G30" s="4"/>
      <c r="H30" s="9"/>
      <c r="I30" s="9"/>
      <c r="J30" s="9"/>
      <c r="K30" s="9"/>
    </row>
    <row r="31" spans="1:11" x14ac:dyDescent="0.55000000000000004">
      <c r="A31" s="4" t="s">
        <v>5888</v>
      </c>
      <c r="B31" s="60">
        <v>0.159992</v>
      </c>
      <c r="C31" s="60">
        <v>0.28466999999999998</v>
      </c>
      <c r="D31" s="60">
        <v>0.31937300000000002</v>
      </c>
      <c r="E31" s="4"/>
      <c r="F31" s="75">
        <v>44672.437074652778</v>
      </c>
      <c r="G31" s="4"/>
      <c r="H31" s="9"/>
      <c r="I31" s="9"/>
      <c r="J31" s="9"/>
      <c r="K31" s="9"/>
    </row>
    <row r="32" spans="1:11" x14ac:dyDescent="0.55000000000000004">
      <c r="A32" s="4" t="s">
        <v>5889</v>
      </c>
      <c r="B32" s="60">
        <v>0</v>
      </c>
      <c r="C32" s="60">
        <v>0</v>
      </c>
      <c r="D32" s="60">
        <v>0</v>
      </c>
      <c r="E32" s="4"/>
      <c r="F32" s="75">
        <v>44672.437074652778</v>
      </c>
      <c r="G32" s="4"/>
      <c r="H32" s="9"/>
      <c r="I32" s="9"/>
      <c r="J32" s="9"/>
      <c r="K32" s="9"/>
    </row>
    <row r="33" spans="1:11" x14ac:dyDescent="0.55000000000000004">
      <c r="A33" s="4" t="s">
        <v>5891</v>
      </c>
      <c r="B33" s="60">
        <v>-2.1180000000000001E-3</v>
      </c>
      <c r="C33" s="60">
        <v>0</v>
      </c>
      <c r="D33" s="60">
        <v>0</v>
      </c>
      <c r="E33" s="4"/>
      <c r="F33" s="75">
        <v>44672.437102777774</v>
      </c>
      <c r="G33" s="4"/>
      <c r="H33" s="9">
        <v>229.76300000000001</v>
      </c>
      <c r="I33" s="9">
        <v>399.99899999999997</v>
      </c>
      <c r="J33" s="9">
        <f>H33-229.765</f>
        <v>-1.999999999981128E-3</v>
      </c>
      <c r="K33" s="9">
        <f>I33-400</f>
        <v>-1.0000000000331966E-3</v>
      </c>
    </row>
    <row r="34" spans="1:11" x14ac:dyDescent="0.55000000000000004">
      <c r="A34" s="4" t="s">
        <v>5892</v>
      </c>
      <c r="B34" s="60">
        <v>-0.13944100000000001</v>
      </c>
      <c r="C34" s="60">
        <v>0.32794200000000001</v>
      </c>
      <c r="D34" s="60">
        <v>-0.2802</v>
      </c>
      <c r="E34" s="4"/>
      <c r="F34" s="75">
        <v>44672.437102777774</v>
      </c>
      <c r="G34" s="4"/>
      <c r="H34" s="9"/>
      <c r="I34" s="9"/>
      <c r="J34" s="9"/>
      <c r="K34" s="9"/>
    </row>
    <row r="35" spans="1:11" x14ac:dyDescent="0.55000000000000004">
      <c r="A35" s="4" t="s">
        <v>5893</v>
      </c>
      <c r="B35" s="60">
        <v>-0.14005200000000001</v>
      </c>
      <c r="C35" s="60">
        <v>0.32784799999999997</v>
      </c>
      <c r="D35" s="60">
        <v>0.280331</v>
      </c>
      <c r="E35" s="4"/>
      <c r="F35" s="75">
        <v>44672.437102777774</v>
      </c>
      <c r="G35" s="4"/>
      <c r="H35" s="9"/>
      <c r="I35" s="9"/>
      <c r="J35" s="9"/>
      <c r="K35" s="9"/>
    </row>
    <row r="36" spans="1:11" x14ac:dyDescent="0.55000000000000004">
      <c r="A36" s="4" t="s">
        <v>5894</v>
      </c>
      <c r="B36" s="60">
        <v>0.16050800000000001</v>
      </c>
      <c r="C36" s="60">
        <v>0.32779599999999998</v>
      </c>
      <c r="D36" s="60">
        <v>-0.28037099999999998</v>
      </c>
      <c r="E36" s="4"/>
      <c r="F36" s="75">
        <v>44672.437102777774</v>
      </c>
      <c r="G36" s="4"/>
      <c r="H36" s="9"/>
      <c r="I36" s="9"/>
      <c r="J36" s="9"/>
      <c r="K36" s="9"/>
    </row>
    <row r="37" spans="1:11" x14ac:dyDescent="0.55000000000000004">
      <c r="A37" s="4" t="s">
        <v>5895</v>
      </c>
      <c r="B37" s="60">
        <v>0.160214</v>
      </c>
      <c r="C37" s="60">
        <v>0.32786399999999999</v>
      </c>
      <c r="D37" s="60">
        <v>0.28002899999999997</v>
      </c>
      <c r="E37" s="4"/>
      <c r="F37" s="75">
        <v>44672.437102777774</v>
      </c>
      <c r="G37" s="4"/>
      <c r="H37" s="9"/>
      <c r="I37" s="9"/>
      <c r="J37" s="9"/>
      <c r="K37" s="9"/>
    </row>
    <row r="38" spans="1:11" x14ac:dyDescent="0.55000000000000004">
      <c r="A38" s="4" t="s">
        <v>5896</v>
      </c>
      <c r="B38" s="60">
        <v>-0.36771900000000002</v>
      </c>
      <c r="C38" s="60">
        <v>-2.5267999999999999E-2</v>
      </c>
      <c r="D38" s="60">
        <v>-0.28499099999999999</v>
      </c>
      <c r="E38" s="4"/>
      <c r="F38" s="75">
        <v>44672.437102777774</v>
      </c>
      <c r="G38" s="4"/>
      <c r="H38" s="9"/>
      <c r="I38" s="9"/>
      <c r="J38" s="9"/>
      <c r="K38" s="9"/>
    </row>
    <row r="39" spans="1:11" x14ac:dyDescent="0.55000000000000004">
      <c r="A39" s="4" t="s">
        <v>5897</v>
      </c>
      <c r="B39" s="60">
        <v>-0.36765500000000001</v>
      </c>
      <c r="C39" s="60">
        <v>-2.5446E-2</v>
      </c>
      <c r="D39" s="60">
        <v>0.284831</v>
      </c>
      <c r="E39" s="4"/>
      <c r="F39" s="75">
        <v>44672.437102777774</v>
      </c>
      <c r="G39" s="4"/>
      <c r="H39" s="9"/>
      <c r="I39" s="9"/>
      <c r="J39" s="9"/>
      <c r="K39" s="9"/>
    </row>
    <row r="40" spans="1:11" x14ac:dyDescent="0.55000000000000004">
      <c r="A40" s="4" t="s">
        <v>5898</v>
      </c>
      <c r="B40" s="60">
        <v>-0.14969399999999999</v>
      </c>
      <c r="C40" s="60">
        <v>-0.27034399999999997</v>
      </c>
      <c r="D40" s="60">
        <v>0.319824</v>
      </c>
      <c r="E40" s="4"/>
      <c r="F40" s="75">
        <v>44672.437102777774</v>
      </c>
      <c r="G40" s="4"/>
      <c r="H40" s="9"/>
      <c r="I40" s="9"/>
      <c r="J40" s="9"/>
      <c r="K40" s="9"/>
    </row>
    <row r="41" spans="1:11" x14ac:dyDescent="0.55000000000000004">
      <c r="A41" s="4" t="s">
        <v>5899</v>
      </c>
      <c r="B41" s="60">
        <v>0.16021199999999999</v>
      </c>
      <c r="C41" s="60">
        <v>0.28462399999999999</v>
      </c>
      <c r="D41" s="60">
        <v>0.31978099999999998</v>
      </c>
      <c r="E41" s="4"/>
      <c r="F41" s="75">
        <v>44672.437102777774</v>
      </c>
      <c r="G41" s="4"/>
      <c r="H41" s="9"/>
      <c r="I41" s="9"/>
      <c r="J41" s="9"/>
      <c r="K41" s="9"/>
    </row>
    <row r="42" spans="1:11" x14ac:dyDescent="0.55000000000000004">
      <c r="A42" s="4" t="s">
        <v>5900</v>
      </c>
      <c r="B42" s="60">
        <v>0</v>
      </c>
      <c r="C42" s="60">
        <v>0</v>
      </c>
      <c r="D42" s="60">
        <v>0</v>
      </c>
      <c r="E42" s="4"/>
      <c r="F42" s="75">
        <v>44672.437102777774</v>
      </c>
      <c r="G42" s="4"/>
      <c r="H42" s="9"/>
      <c r="I42" s="9"/>
      <c r="J42" s="9"/>
      <c r="K42" s="9"/>
    </row>
    <row r="43" spans="1:11" x14ac:dyDescent="0.55000000000000004">
      <c r="A43" s="4" t="s">
        <v>5901</v>
      </c>
      <c r="B43" s="60">
        <v>-2.1180000000000001E-3</v>
      </c>
      <c r="C43" s="60">
        <v>0</v>
      </c>
      <c r="D43" s="60">
        <v>0</v>
      </c>
      <c r="E43" s="4"/>
      <c r="F43" s="75">
        <v>44672.437132754632</v>
      </c>
      <c r="G43" s="4"/>
      <c r="H43" s="9">
        <v>229.72699999999998</v>
      </c>
      <c r="I43" s="9">
        <v>400.04</v>
      </c>
      <c r="J43" s="9">
        <f>H43-229.765</f>
        <v>-3.8000000000010914E-2</v>
      </c>
      <c r="K43" s="9">
        <f>I43-400</f>
        <v>4.0000000000020464E-2</v>
      </c>
    </row>
    <row r="44" spans="1:11" x14ac:dyDescent="0.55000000000000004">
      <c r="A44" s="4" t="s">
        <v>5902</v>
      </c>
      <c r="B44" s="60">
        <v>-0.139851</v>
      </c>
      <c r="C44" s="60">
        <v>0.32785900000000001</v>
      </c>
      <c r="D44" s="60">
        <v>-0.27982899999999999</v>
      </c>
      <c r="E44" s="4"/>
      <c r="F44" s="75">
        <v>44672.437132754632</v>
      </c>
      <c r="G44" s="4"/>
      <c r="H44" s="9"/>
      <c r="I44" s="9"/>
      <c r="J44" s="9"/>
      <c r="K44" s="9"/>
    </row>
    <row r="45" spans="1:11" x14ac:dyDescent="0.55000000000000004">
      <c r="A45" s="4" t="s">
        <v>5903</v>
      </c>
      <c r="B45" s="60">
        <v>-0.13996400000000001</v>
      </c>
      <c r="C45" s="60">
        <v>0.327627</v>
      </c>
      <c r="D45" s="60">
        <v>0.27958100000000002</v>
      </c>
      <c r="E45" s="4"/>
      <c r="F45" s="75">
        <v>44672.437132754632</v>
      </c>
      <c r="G45" s="4"/>
      <c r="H45" s="9"/>
      <c r="I45" s="9"/>
      <c r="J45" s="9"/>
      <c r="K45" s="9"/>
    </row>
    <row r="46" spans="1:11" x14ac:dyDescent="0.55000000000000004">
      <c r="A46" s="4" t="s">
        <v>5904</v>
      </c>
      <c r="B46" s="60">
        <v>0.16062199999999999</v>
      </c>
      <c r="C46" s="60">
        <v>0.32793</v>
      </c>
      <c r="D46" s="60">
        <v>-0.28022599999999998</v>
      </c>
      <c r="E46" s="4"/>
      <c r="F46" s="75">
        <v>44672.437132754632</v>
      </c>
      <c r="G46" s="4"/>
      <c r="H46" s="9"/>
      <c r="I46" s="9"/>
      <c r="J46" s="9"/>
      <c r="K46" s="9"/>
    </row>
    <row r="47" spans="1:11" x14ac:dyDescent="0.55000000000000004">
      <c r="A47" s="4" t="s">
        <v>5905</v>
      </c>
      <c r="B47" s="60">
        <v>0.160081</v>
      </c>
      <c r="C47" s="60">
        <v>0.32792500000000002</v>
      </c>
      <c r="D47" s="60">
        <v>0.28042400000000001</v>
      </c>
      <c r="E47" s="4"/>
      <c r="F47" s="75">
        <v>44672.437132754632</v>
      </c>
      <c r="G47" s="4"/>
      <c r="H47" s="9"/>
      <c r="I47" s="9"/>
      <c r="J47" s="9"/>
      <c r="K47" s="9"/>
    </row>
    <row r="48" spans="1:11" x14ac:dyDescent="0.55000000000000004">
      <c r="A48" s="4" t="s">
        <v>5906</v>
      </c>
      <c r="B48" s="60">
        <v>-0.36752600000000002</v>
      </c>
      <c r="C48" s="60">
        <v>-2.5568E-2</v>
      </c>
      <c r="D48" s="60">
        <v>-0.28520000000000001</v>
      </c>
      <c r="E48" s="4"/>
      <c r="F48" s="75">
        <v>44672.437132754632</v>
      </c>
      <c r="G48" s="4"/>
      <c r="H48" s="9"/>
      <c r="I48" s="9"/>
      <c r="J48" s="9"/>
      <c r="K48" s="9"/>
    </row>
    <row r="49" spans="1:11" x14ac:dyDescent="0.55000000000000004">
      <c r="A49" s="4" t="s">
        <v>5907</v>
      </c>
      <c r="B49" s="60">
        <v>-0.36762600000000001</v>
      </c>
      <c r="C49" s="60">
        <v>-2.5595E-2</v>
      </c>
      <c r="D49" s="60">
        <v>0.28507300000000002</v>
      </c>
      <c r="E49" s="4"/>
      <c r="F49" s="75">
        <v>44672.437132754632</v>
      </c>
      <c r="G49" s="4"/>
      <c r="H49" s="9"/>
      <c r="I49" s="9"/>
      <c r="J49" s="9"/>
      <c r="K49" s="9"/>
    </row>
    <row r="50" spans="1:11" x14ac:dyDescent="0.55000000000000004">
      <c r="A50" s="4" t="s">
        <v>5908</v>
      </c>
      <c r="B50" s="60">
        <v>-0.14954799999999999</v>
      </c>
      <c r="C50" s="60">
        <v>-0.27049400000000001</v>
      </c>
      <c r="D50" s="60">
        <v>0.31981999999999999</v>
      </c>
      <c r="E50" s="4"/>
      <c r="F50" s="75">
        <v>44672.437132754632</v>
      </c>
      <c r="G50" s="4"/>
      <c r="H50" s="9"/>
      <c r="I50" s="9"/>
      <c r="J50" s="9"/>
      <c r="K50" s="9"/>
    </row>
    <row r="51" spans="1:11" x14ac:dyDescent="0.55000000000000004">
      <c r="A51" s="4" t="s">
        <v>5909</v>
      </c>
      <c r="B51" s="60">
        <v>0.15998399999999999</v>
      </c>
      <c r="C51" s="60">
        <v>0.28487499999999999</v>
      </c>
      <c r="D51" s="60">
        <v>0.31987199999999999</v>
      </c>
      <c r="E51" s="4"/>
      <c r="F51" s="75">
        <v>44672.437132754632</v>
      </c>
      <c r="G51" s="4"/>
      <c r="H51" s="9"/>
      <c r="I51" s="9"/>
      <c r="J51" s="9"/>
      <c r="K51" s="9"/>
    </row>
    <row r="52" spans="1:11" x14ac:dyDescent="0.55000000000000004">
      <c r="A52" s="4" t="s">
        <v>5910</v>
      </c>
      <c r="B52" s="60">
        <v>0</v>
      </c>
      <c r="C52" s="60">
        <v>0</v>
      </c>
      <c r="D52" s="60">
        <v>0</v>
      </c>
      <c r="E52" s="4"/>
      <c r="F52" s="75">
        <v>44672.437132754632</v>
      </c>
      <c r="G52" s="4"/>
      <c r="H52" s="9"/>
      <c r="I52" s="9"/>
      <c r="J52" s="9"/>
      <c r="K52" s="9"/>
    </row>
    <row r="53" spans="1:11" x14ac:dyDescent="0.55000000000000004">
      <c r="A53" s="4" t="s">
        <v>5912</v>
      </c>
      <c r="B53" s="60">
        <v>-2.1180000000000001E-3</v>
      </c>
      <c r="C53" s="60">
        <v>0</v>
      </c>
      <c r="D53" s="60">
        <v>0</v>
      </c>
      <c r="E53" s="4"/>
      <c r="F53" s="75">
        <v>44672.437184259259</v>
      </c>
      <c r="G53" s="4"/>
      <c r="H53" s="9">
        <v>229.76</v>
      </c>
      <c r="I53" s="9">
        <v>400.01399999999995</v>
      </c>
      <c r="J53" s="9">
        <f>H53-229.765</f>
        <v>-4.9999999999954525E-3</v>
      </c>
      <c r="K53" s="9">
        <f>I53-400</f>
        <v>1.3999999999953161E-2</v>
      </c>
    </row>
    <row r="54" spans="1:11" x14ac:dyDescent="0.55000000000000004">
      <c r="A54" s="4" t="s">
        <v>5913</v>
      </c>
      <c r="B54" s="60">
        <v>-0.13960600000000001</v>
      </c>
      <c r="C54" s="60">
        <v>0.327876</v>
      </c>
      <c r="D54" s="60">
        <v>-0.27996399999999999</v>
      </c>
      <c r="E54" s="4"/>
      <c r="F54" s="75">
        <v>44672.437184259259</v>
      </c>
      <c r="G54" s="4"/>
      <c r="H54" s="9"/>
      <c r="I54" s="9"/>
      <c r="J54" s="9"/>
      <c r="K54" s="9"/>
    </row>
    <row r="55" spans="1:11" x14ac:dyDescent="0.55000000000000004">
      <c r="A55" s="4" t="s">
        <v>5914</v>
      </c>
      <c r="B55" s="60">
        <v>-0.139709</v>
      </c>
      <c r="C55" s="60">
        <v>0.32766499999999998</v>
      </c>
      <c r="D55" s="60">
        <v>0.280136</v>
      </c>
      <c r="E55" s="4"/>
      <c r="F55" s="75">
        <v>44672.437184259259</v>
      </c>
      <c r="G55" s="4"/>
      <c r="H55" s="9"/>
      <c r="I55" s="9"/>
      <c r="J55" s="9"/>
      <c r="K55" s="9"/>
    </row>
    <row r="56" spans="1:11" x14ac:dyDescent="0.55000000000000004">
      <c r="A56" s="4" t="s">
        <v>5915</v>
      </c>
      <c r="B56" s="60">
        <v>0.16003600000000001</v>
      </c>
      <c r="C56" s="60">
        <v>0.32795000000000002</v>
      </c>
      <c r="D56" s="60">
        <v>-0.27986100000000003</v>
      </c>
      <c r="E56" s="4"/>
      <c r="F56" s="75">
        <v>44672.437184259259</v>
      </c>
      <c r="G56" s="4"/>
      <c r="H56" s="9"/>
      <c r="I56" s="9"/>
      <c r="J56" s="9"/>
      <c r="K56" s="9"/>
    </row>
    <row r="57" spans="1:11" x14ac:dyDescent="0.55000000000000004">
      <c r="A57" s="4" t="s">
        <v>5916</v>
      </c>
      <c r="B57" s="60">
        <v>0.160467</v>
      </c>
      <c r="C57" s="60">
        <v>0.32780100000000001</v>
      </c>
      <c r="D57" s="60">
        <v>0.279588</v>
      </c>
      <c r="E57" s="4"/>
      <c r="F57" s="75">
        <v>44672.437184259259</v>
      </c>
      <c r="G57" s="4"/>
      <c r="H57" s="9"/>
      <c r="I57" s="9"/>
      <c r="J57" s="9"/>
      <c r="K57" s="9"/>
    </row>
    <row r="58" spans="1:11" x14ac:dyDescent="0.55000000000000004">
      <c r="A58" s="4" t="s">
        <v>5917</v>
      </c>
      <c r="B58" s="60">
        <v>-0.36769299999999999</v>
      </c>
      <c r="C58" s="60">
        <v>-2.5333999999999999E-2</v>
      </c>
      <c r="D58" s="60">
        <v>-0.28500199999999998</v>
      </c>
      <c r="E58" s="4"/>
      <c r="F58" s="75">
        <v>44672.437184259259</v>
      </c>
      <c r="G58" s="4"/>
      <c r="H58" s="9"/>
      <c r="I58" s="9"/>
      <c r="J58" s="9"/>
      <c r="K58" s="9"/>
    </row>
    <row r="59" spans="1:11" x14ac:dyDescent="0.55000000000000004">
      <c r="A59" s="4" t="s">
        <v>5918</v>
      </c>
      <c r="B59" s="60">
        <v>-0.36754900000000001</v>
      </c>
      <c r="C59" s="60">
        <v>-2.5207E-2</v>
      </c>
      <c r="D59" s="60">
        <v>0.285273</v>
      </c>
      <c r="E59" s="4"/>
      <c r="F59" s="75">
        <v>44672.437184259259</v>
      </c>
      <c r="G59" s="4"/>
      <c r="H59" s="9"/>
      <c r="I59" s="9"/>
      <c r="J59" s="9"/>
      <c r="K59" s="9"/>
    </row>
    <row r="60" spans="1:11" x14ac:dyDescent="0.55000000000000004">
      <c r="A60" s="4" t="s">
        <v>5919</v>
      </c>
      <c r="B60" s="60">
        <v>-0.14962400000000001</v>
      </c>
      <c r="C60" s="60">
        <v>-0.27035100000000001</v>
      </c>
      <c r="D60" s="60">
        <v>0.319799</v>
      </c>
      <c r="E60" s="4"/>
      <c r="F60" s="75">
        <v>44672.437184259259</v>
      </c>
      <c r="G60" s="4"/>
      <c r="H60" s="9"/>
      <c r="I60" s="9"/>
      <c r="J60" s="9"/>
      <c r="K60" s="9"/>
    </row>
    <row r="61" spans="1:11" x14ac:dyDescent="0.55000000000000004">
      <c r="A61" s="4" t="s">
        <v>5920</v>
      </c>
      <c r="B61" s="60">
        <v>0.160299</v>
      </c>
      <c r="C61" s="60">
        <v>0.28460099999999999</v>
      </c>
      <c r="D61" s="60">
        <v>0.31989899999999999</v>
      </c>
      <c r="E61" s="4"/>
      <c r="F61" s="75">
        <v>44672.437184259259</v>
      </c>
      <c r="G61" s="4"/>
      <c r="H61" s="9"/>
      <c r="I61" s="9"/>
      <c r="J61" s="9"/>
      <c r="K61" s="9"/>
    </row>
    <row r="62" spans="1:11" x14ac:dyDescent="0.55000000000000004">
      <c r="A62" s="4" t="s">
        <v>5921</v>
      </c>
      <c r="B62" s="60">
        <v>0</v>
      </c>
      <c r="C62" s="60">
        <v>0</v>
      </c>
      <c r="D62" s="60">
        <v>0</v>
      </c>
      <c r="E62" s="4"/>
      <c r="F62" s="75">
        <v>44672.437184259259</v>
      </c>
      <c r="G62" s="4"/>
      <c r="H62" s="9"/>
      <c r="I62" s="9"/>
      <c r="J62" s="9"/>
      <c r="K62" s="9"/>
    </row>
    <row r="63" spans="1:11" x14ac:dyDescent="0.55000000000000004">
      <c r="A63" s="4" t="s">
        <v>5923</v>
      </c>
      <c r="B63" s="60">
        <v>-2.1180000000000001E-3</v>
      </c>
      <c r="C63" s="60">
        <v>0</v>
      </c>
      <c r="D63" s="60">
        <v>0</v>
      </c>
      <c r="E63" s="4"/>
      <c r="F63" s="75">
        <v>44672.437216319442</v>
      </c>
      <c r="G63" s="4"/>
      <c r="H63" s="9">
        <v>229.74299999999999</v>
      </c>
      <c r="I63" s="9">
        <v>400.01799999999997</v>
      </c>
      <c r="J63" s="9">
        <f>H63-229.765</f>
        <v>-2.199999999999136E-2</v>
      </c>
      <c r="K63" s="9">
        <f>I63-400</f>
        <v>1.799999999997226E-2</v>
      </c>
    </row>
    <row r="64" spans="1:11" x14ac:dyDescent="0.55000000000000004">
      <c r="A64" s="4" t="s">
        <v>5924</v>
      </c>
      <c r="B64" s="60">
        <v>-0.139436</v>
      </c>
      <c r="C64" s="60">
        <v>0.327685</v>
      </c>
      <c r="D64" s="60">
        <v>-0.28001700000000002</v>
      </c>
      <c r="E64" s="4"/>
      <c r="F64" s="75">
        <v>44672.437216319442</v>
      </c>
      <c r="G64" s="4"/>
      <c r="H64" s="9"/>
      <c r="I64" s="9"/>
      <c r="J64" s="9"/>
      <c r="K64" s="9"/>
    </row>
    <row r="65" spans="1:11" x14ac:dyDescent="0.55000000000000004">
      <c r="A65" s="4" t="s">
        <v>5925</v>
      </c>
      <c r="B65" s="60">
        <v>-0.13941700000000001</v>
      </c>
      <c r="C65" s="60">
        <v>0.32836300000000002</v>
      </c>
      <c r="D65" s="60">
        <v>0.28018399999999999</v>
      </c>
      <c r="E65" s="4"/>
      <c r="F65" s="75">
        <v>44672.437216319442</v>
      </c>
      <c r="G65" s="4"/>
      <c r="H65" s="9"/>
      <c r="I65" s="9"/>
      <c r="J65" s="9"/>
      <c r="K65" s="9"/>
    </row>
    <row r="66" spans="1:11" x14ac:dyDescent="0.55000000000000004">
      <c r="A66" s="4" t="s">
        <v>5926</v>
      </c>
      <c r="B66" s="60">
        <v>0.16048499999999999</v>
      </c>
      <c r="C66" s="60">
        <v>0.327681</v>
      </c>
      <c r="D66" s="60">
        <v>-0.28036299999999997</v>
      </c>
      <c r="E66" s="4"/>
      <c r="F66" s="75">
        <v>44672.437216319442</v>
      </c>
      <c r="G66" s="4"/>
      <c r="H66" s="9"/>
      <c r="I66" s="9"/>
      <c r="J66" s="9"/>
      <c r="K66" s="9"/>
    </row>
    <row r="67" spans="1:11" x14ac:dyDescent="0.55000000000000004">
      <c r="A67" s="4" t="s">
        <v>5927</v>
      </c>
      <c r="B67" s="60">
        <v>0.159964</v>
      </c>
      <c r="C67" s="60">
        <v>0.32786900000000002</v>
      </c>
      <c r="D67" s="60">
        <v>0.28043800000000002</v>
      </c>
      <c r="E67" s="4"/>
      <c r="F67" s="75">
        <v>44672.437216319442</v>
      </c>
      <c r="G67" s="4"/>
      <c r="H67" s="9"/>
      <c r="I67" s="9"/>
      <c r="J67" s="9"/>
      <c r="K67" s="9"/>
    </row>
    <row r="68" spans="1:11" x14ac:dyDescent="0.55000000000000004">
      <c r="A68" s="4" t="s">
        <v>5928</v>
      </c>
      <c r="B68" s="60">
        <v>-0.36744900000000003</v>
      </c>
      <c r="C68" s="60">
        <v>-2.5409000000000001E-2</v>
      </c>
      <c r="D68" s="60">
        <v>-0.284995</v>
      </c>
      <c r="E68" s="4"/>
      <c r="F68" s="75">
        <v>44672.437216319442</v>
      </c>
      <c r="G68" s="4"/>
      <c r="H68" s="9"/>
      <c r="I68" s="9"/>
      <c r="J68" s="9"/>
      <c r="K68" s="9"/>
    </row>
    <row r="69" spans="1:11" x14ac:dyDescent="0.55000000000000004">
      <c r="A69" s="4" t="s">
        <v>5929</v>
      </c>
      <c r="B69" s="60">
        <v>-0.36761300000000002</v>
      </c>
      <c r="C69" s="60">
        <v>-2.5218999999999998E-2</v>
      </c>
      <c r="D69" s="60">
        <v>0.28485899999999997</v>
      </c>
      <c r="E69" s="4"/>
      <c r="F69" s="75">
        <v>44672.437216319442</v>
      </c>
      <c r="G69" s="4"/>
      <c r="H69" s="9"/>
      <c r="I69" s="9"/>
      <c r="J69" s="9"/>
      <c r="K69" s="9"/>
    </row>
    <row r="70" spans="1:11" x14ac:dyDescent="0.55000000000000004">
      <c r="A70" s="4" t="s">
        <v>5930</v>
      </c>
      <c r="B70" s="60">
        <v>-0.149364</v>
      </c>
      <c r="C70" s="60">
        <v>-0.27010099999999998</v>
      </c>
      <c r="D70" s="60">
        <v>0.31994400000000001</v>
      </c>
      <c r="E70" s="4"/>
      <c r="F70" s="75">
        <v>44672.437216319442</v>
      </c>
      <c r="G70" s="4"/>
      <c r="H70" s="9"/>
      <c r="I70" s="9"/>
      <c r="J70" s="9"/>
      <c r="K70" s="9"/>
    </row>
    <row r="71" spans="1:11" x14ac:dyDescent="0.55000000000000004">
      <c r="A71" s="4" t="s">
        <v>5931</v>
      </c>
      <c r="B71" s="60">
        <v>0.16031100000000001</v>
      </c>
      <c r="C71" s="60">
        <v>0.28461399999999998</v>
      </c>
      <c r="D71" s="60">
        <v>0.31980599999999998</v>
      </c>
      <c r="E71" s="4"/>
      <c r="F71" s="75">
        <v>44672.437216319442</v>
      </c>
      <c r="G71" s="4"/>
      <c r="H71" s="9"/>
      <c r="I71" s="9"/>
      <c r="J71" s="9"/>
      <c r="K71" s="9"/>
    </row>
    <row r="72" spans="1:11" x14ac:dyDescent="0.55000000000000004">
      <c r="A72" s="4" t="s">
        <v>5932</v>
      </c>
      <c r="B72" s="60">
        <v>0</v>
      </c>
      <c r="C72" s="60">
        <v>0</v>
      </c>
      <c r="D72" s="60">
        <v>0</v>
      </c>
      <c r="E72" s="4"/>
      <c r="F72" s="75">
        <v>44672.437216319442</v>
      </c>
      <c r="G72" s="4"/>
      <c r="H72" s="9"/>
      <c r="I72" s="9"/>
      <c r="J72" s="9"/>
      <c r="K72" s="9"/>
    </row>
    <row r="73" spans="1:11" x14ac:dyDescent="0.55000000000000004">
      <c r="A73" s="4" t="s">
        <v>5934</v>
      </c>
      <c r="B73" s="60">
        <v>-2.1180000000000001E-3</v>
      </c>
      <c r="C73" s="60">
        <v>0</v>
      </c>
      <c r="D73" s="60">
        <v>0</v>
      </c>
      <c r="E73" s="4"/>
      <c r="F73" s="75">
        <v>44672.437244791668</v>
      </c>
      <c r="G73" s="4"/>
      <c r="H73" s="9">
        <v>229.762</v>
      </c>
      <c r="I73" s="9">
        <v>400.024</v>
      </c>
      <c r="J73" s="9">
        <f>H73-229.765</f>
        <v>-2.9999999999859028E-3</v>
      </c>
      <c r="K73" s="9">
        <f>I73-400</f>
        <v>2.4000000000000909E-2</v>
      </c>
    </row>
    <row r="74" spans="1:11" x14ac:dyDescent="0.55000000000000004">
      <c r="A74" s="4" t="s">
        <v>5935</v>
      </c>
      <c r="B74" s="60">
        <v>-0.14000899999999999</v>
      </c>
      <c r="C74" s="60">
        <v>0.32768999999999998</v>
      </c>
      <c r="D74" s="60">
        <v>-0.28036800000000001</v>
      </c>
      <c r="E74" s="4"/>
      <c r="F74" s="75">
        <v>44672.437244791668</v>
      </c>
      <c r="G74" s="4"/>
      <c r="H74" s="9"/>
      <c r="I74" s="9"/>
      <c r="J74" s="9"/>
      <c r="K74" s="9"/>
    </row>
    <row r="75" spans="1:11" x14ac:dyDescent="0.55000000000000004">
      <c r="A75" s="4" t="s">
        <v>5936</v>
      </c>
      <c r="B75" s="60">
        <v>-0.13986599999999999</v>
      </c>
      <c r="C75" s="60">
        <v>0.32783299999999999</v>
      </c>
      <c r="D75" s="60">
        <v>0.27954200000000001</v>
      </c>
      <c r="E75" s="4"/>
      <c r="F75" s="75">
        <v>44672.437244791668</v>
      </c>
      <c r="G75" s="4"/>
      <c r="H75" s="9"/>
      <c r="I75" s="9"/>
      <c r="J75" s="9"/>
      <c r="K75" s="9"/>
    </row>
    <row r="76" spans="1:11" x14ac:dyDescent="0.55000000000000004">
      <c r="A76" s="4" t="s">
        <v>5937</v>
      </c>
      <c r="B76" s="60">
        <v>0.15998499999999999</v>
      </c>
      <c r="C76" s="60">
        <v>0.32796799999999998</v>
      </c>
      <c r="D76" s="60">
        <v>-0.28026600000000002</v>
      </c>
      <c r="E76" s="4"/>
      <c r="F76" s="75">
        <v>44672.437244791668</v>
      </c>
      <c r="G76" s="4"/>
      <c r="H76" s="9"/>
      <c r="I76" s="9"/>
      <c r="J76" s="9"/>
      <c r="K76" s="9"/>
    </row>
    <row r="77" spans="1:11" x14ac:dyDescent="0.55000000000000004">
      <c r="A77" s="4" t="s">
        <v>5938</v>
      </c>
      <c r="B77" s="60">
        <v>0.160413</v>
      </c>
      <c r="C77" s="60">
        <v>0.32799200000000001</v>
      </c>
      <c r="D77" s="60">
        <v>0.27952700000000003</v>
      </c>
      <c r="E77" s="4"/>
      <c r="F77" s="75">
        <v>44672.437244791668</v>
      </c>
      <c r="G77" s="4"/>
      <c r="H77" s="9"/>
      <c r="I77" s="9"/>
      <c r="J77" s="9"/>
      <c r="K77" s="9"/>
    </row>
    <row r="78" spans="1:11" x14ac:dyDescent="0.55000000000000004">
      <c r="A78" s="4" t="s">
        <v>5939</v>
      </c>
      <c r="B78" s="60">
        <v>-0.36765599999999998</v>
      </c>
      <c r="C78" s="60">
        <v>-2.5429E-2</v>
      </c>
      <c r="D78" s="60">
        <v>-0.28529199999999999</v>
      </c>
      <c r="E78" s="4"/>
      <c r="F78" s="75">
        <v>44672.437244791668</v>
      </c>
      <c r="G78" s="4"/>
      <c r="H78" s="9"/>
      <c r="I78" s="9"/>
      <c r="J78" s="9"/>
      <c r="K78" s="9"/>
    </row>
    <row r="79" spans="1:11" x14ac:dyDescent="0.55000000000000004">
      <c r="A79" s="4" t="s">
        <v>5940</v>
      </c>
      <c r="B79" s="60">
        <v>-0.36773299999999998</v>
      </c>
      <c r="C79" s="60">
        <v>-2.5346E-2</v>
      </c>
      <c r="D79" s="60">
        <v>0.28498800000000002</v>
      </c>
      <c r="E79" s="4"/>
      <c r="F79" s="75">
        <v>44672.437244791668</v>
      </c>
      <c r="G79" s="4"/>
      <c r="H79" s="9"/>
      <c r="I79" s="9"/>
      <c r="J79" s="9"/>
      <c r="K79" s="9"/>
    </row>
    <row r="80" spans="1:11" x14ac:dyDescent="0.55000000000000004">
      <c r="A80" s="4" t="s">
        <v>5941</v>
      </c>
      <c r="B80" s="60">
        <v>-0.14984600000000001</v>
      </c>
      <c r="C80" s="60">
        <v>-0.270399</v>
      </c>
      <c r="D80" s="60">
        <v>0.31978299999999998</v>
      </c>
      <c r="E80" s="4"/>
      <c r="F80" s="75">
        <v>44672.437244791668</v>
      </c>
      <c r="G80" s="4"/>
      <c r="H80" s="9"/>
      <c r="I80" s="9"/>
      <c r="J80" s="9"/>
      <c r="K80" s="9"/>
    </row>
    <row r="81" spans="1:11" x14ac:dyDescent="0.55000000000000004">
      <c r="A81" s="4" t="s">
        <v>5942</v>
      </c>
      <c r="B81" s="60">
        <v>0.16026599999999999</v>
      </c>
      <c r="C81" s="60">
        <v>0.28471000000000002</v>
      </c>
      <c r="D81" s="60">
        <v>0.31989699999999999</v>
      </c>
      <c r="E81" s="4"/>
      <c r="F81" s="75">
        <v>44672.437244791668</v>
      </c>
      <c r="G81" s="4"/>
      <c r="H81" s="9"/>
      <c r="I81" s="9"/>
      <c r="J81" s="9"/>
      <c r="K81" s="9"/>
    </row>
    <row r="82" spans="1:11" x14ac:dyDescent="0.55000000000000004">
      <c r="A82" s="4" t="s">
        <v>5943</v>
      </c>
      <c r="B82" s="60">
        <v>0</v>
      </c>
      <c r="C82" s="60">
        <v>0</v>
      </c>
      <c r="D82" s="60">
        <v>0</v>
      </c>
      <c r="E82" s="4"/>
      <c r="F82" s="75">
        <v>44672.437244791668</v>
      </c>
      <c r="G82" s="4"/>
      <c r="H82" s="9"/>
      <c r="I82" s="9"/>
      <c r="J82" s="9"/>
      <c r="K82" s="9"/>
    </row>
    <row r="83" spans="1:11" x14ac:dyDescent="0.55000000000000004">
      <c r="A83" s="4" t="s">
        <v>5945</v>
      </c>
      <c r="B83" s="60">
        <v>-2.1180000000000001E-3</v>
      </c>
      <c r="C83" s="60">
        <v>0</v>
      </c>
      <c r="D83" s="60">
        <v>0</v>
      </c>
      <c r="E83" s="4"/>
      <c r="F83" s="75">
        <v>44672.437276157405</v>
      </c>
      <c r="G83" s="4"/>
      <c r="H83" s="9">
        <v>229.65799999999999</v>
      </c>
      <c r="I83" s="9">
        <v>400.00700000000001</v>
      </c>
      <c r="J83" s="9">
        <f>H83-229.765</f>
        <v>-0.10699999999999932</v>
      </c>
      <c r="K83" s="9">
        <f>I83-400</f>
        <v>7.0000000000050022E-3</v>
      </c>
    </row>
    <row r="84" spans="1:11" x14ac:dyDescent="0.55000000000000004">
      <c r="A84" s="4" t="s">
        <v>5946</v>
      </c>
      <c r="B84" s="60">
        <v>-0.13986599999999999</v>
      </c>
      <c r="C84" s="60">
        <v>0.32794499999999999</v>
      </c>
      <c r="D84" s="60">
        <v>-0.27955799999999997</v>
      </c>
      <c r="E84" s="4"/>
      <c r="F84" s="75">
        <v>44672.437276157405</v>
      </c>
      <c r="G84" s="4"/>
      <c r="H84" s="9"/>
      <c r="I84" s="9"/>
      <c r="J84" s="9"/>
      <c r="K84" s="9"/>
    </row>
    <row r="85" spans="1:11" x14ac:dyDescent="0.55000000000000004">
      <c r="A85" s="4" t="s">
        <v>5947</v>
      </c>
      <c r="B85" s="60">
        <v>-0.13989699999999999</v>
      </c>
      <c r="C85" s="60">
        <v>0.32786399999999999</v>
      </c>
      <c r="D85" s="60">
        <v>0.27964</v>
      </c>
      <c r="E85" s="4"/>
      <c r="F85" s="75">
        <v>44672.437276157405</v>
      </c>
      <c r="G85" s="4"/>
      <c r="H85" s="9"/>
      <c r="I85" s="9"/>
      <c r="J85" s="9"/>
      <c r="K85" s="9"/>
    </row>
    <row r="86" spans="1:11" x14ac:dyDescent="0.55000000000000004">
      <c r="A86" s="4" t="s">
        <v>5948</v>
      </c>
      <c r="B86" s="60">
        <v>0.160168</v>
      </c>
      <c r="C86" s="60">
        <v>0.32793699999999998</v>
      </c>
      <c r="D86" s="60">
        <v>-0.27961000000000003</v>
      </c>
      <c r="E86" s="4"/>
      <c r="F86" s="75">
        <v>44672.437276157405</v>
      </c>
      <c r="G86" s="4"/>
      <c r="H86" s="9"/>
      <c r="I86" s="9"/>
      <c r="J86" s="9"/>
      <c r="K86" s="9"/>
    </row>
    <row r="87" spans="1:11" x14ac:dyDescent="0.55000000000000004">
      <c r="A87" s="4" t="s">
        <v>5949</v>
      </c>
      <c r="B87" s="60">
        <v>0.16028999999999999</v>
      </c>
      <c r="C87" s="60">
        <v>0.32816200000000001</v>
      </c>
      <c r="D87" s="60">
        <v>0.27957100000000001</v>
      </c>
      <c r="E87" s="4"/>
      <c r="F87" s="75">
        <v>44672.437276157405</v>
      </c>
      <c r="G87" s="4"/>
      <c r="H87" s="9"/>
      <c r="I87" s="9"/>
      <c r="J87" s="9"/>
      <c r="K87" s="9"/>
    </row>
    <row r="88" spans="1:11" x14ac:dyDescent="0.55000000000000004">
      <c r="A88" s="4" t="s">
        <v>5950</v>
      </c>
      <c r="B88" s="60">
        <v>-0.36747299999999999</v>
      </c>
      <c r="C88" s="60">
        <v>-2.5377E-2</v>
      </c>
      <c r="D88" s="60">
        <v>-0.28501799999999999</v>
      </c>
      <c r="E88" s="4"/>
      <c r="F88" s="75">
        <v>44672.437276157405</v>
      </c>
      <c r="G88" s="4"/>
      <c r="H88" s="9"/>
      <c r="I88" s="9"/>
      <c r="J88" s="9"/>
      <c r="K88" s="9"/>
    </row>
    <row r="89" spans="1:11" x14ac:dyDescent="0.55000000000000004">
      <c r="A89" s="4" t="s">
        <v>5951</v>
      </c>
      <c r="B89" s="60">
        <v>-0.36766700000000002</v>
      </c>
      <c r="C89" s="60">
        <v>-2.5406000000000001E-2</v>
      </c>
      <c r="D89" s="60">
        <v>0.28499799999999997</v>
      </c>
      <c r="E89" s="4"/>
      <c r="F89" s="75">
        <v>44672.437276157405</v>
      </c>
      <c r="G89" s="4"/>
      <c r="H89" s="9"/>
      <c r="I89" s="9"/>
      <c r="J89" s="9"/>
      <c r="K89" s="9"/>
    </row>
    <row r="90" spans="1:11" x14ac:dyDescent="0.55000000000000004">
      <c r="A90" s="4" t="s">
        <v>5952</v>
      </c>
      <c r="B90" s="60">
        <v>-0.14971499999999999</v>
      </c>
      <c r="C90" s="60">
        <v>-0.27030900000000002</v>
      </c>
      <c r="D90" s="60">
        <v>0.319662</v>
      </c>
      <c r="E90" s="4"/>
      <c r="F90" s="75">
        <v>44672.437276157405</v>
      </c>
      <c r="G90" s="4"/>
      <c r="H90" s="9"/>
      <c r="I90" s="9"/>
      <c r="J90" s="9"/>
      <c r="K90" s="9"/>
    </row>
    <row r="91" spans="1:11" x14ac:dyDescent="0.55000000000000004">
      <c r="A91" s="4" t="s">
        <v>5953</v>
      </c>
      <c r="B91" s="60">
        <v>0.16036300000000001</v>
      </c>
      <c r="C91" s="60">
        <v>0.284742</v>
      </c>
      <c r="D91" s="60">
        <v>0.31995699999999999</v>
      </c>
      <c r="E91" s="4"/>
      <c r="F91" s="75">
        <v>44672.437276157405</v>
      </c>
      <c r="G91" s="4"/>
      <c r="H91" s="9"/>
      <c r="I91" s="9"/>
      <c r="J91" s="9"/>
      <c r="K91" s="9"/>
    </row>
    <row r="92" spans="1:11" x14ac:dyDescent="0.55000000000000004">
      <c r="A92" s="4" t="s">
        <v>5954</v>
      </c>
      <c r="B92" s="60">
        <v>0</v>
      </c>
      <c r="C92" s="60">
        <v>0</v>
      </c>
      <c r="D92" s="60">
        <v>0</v>
      </c>
      <c r="E92" s="4"/>
      <c r="F92" s="75">
        <v>44672.437276157405</v>
      </c>
      <c r="G92" s="4"/>
      <c r="H92" s="9"/>
      <c r="I92" s="9"/>
      <c r="J92" s="9"/>
      <c r="K92" s="9"/>
    </row>
    <row r="93" spans="1:11" x14ac:dyDescent="0.55000000000000004">
      <c r="A93" s="4" t="s">
        <v>5956</v>
      </c>
      <c r="B93" s="60">
        <v>-2.1180000000000001E-3</v>
      </c>
      <c r="C93" s="60">
        <v>0</v>
      </c>
      <c r="D93" s="60">
        <v>0</v>
      </c>
      <c r="E93" s="4"/>
      <c r="F93" s="75">
        <v>44672.43730740741</v>
      </c>
      <c r="G93" s="4"/>
      <c r="H93" s="9">
        <v>229.74800000000002</v>
      </c>
      <c r="I93" s="9">
        <v>399.98499999999996</v>
      </c>
      <c r="J93" s="9">
        <f>H93-229.765</f>
        <v>-1.6999999999967486E-2</v>
      </c>
      <c r="K93" s="9">
        <f>I93-400</f>
        <v>-1.5000000000043201E-2</v>
      </c>
    </row>
    <row r="94" spans="1:11" x14ac:dyDescent="0.55000000000000004">
      <c r="A94" s="4" t="s">
        <v>5957</v>
      </c>
      <c r="B94" s="60">
        <v>-0.13957</v>
      </c>
      <c r="C94" s="60">
        <v>0.32770500000000002</v>
      </c>
      <c r="D94" s="60">
        <v>-0.27979999999999999</v>
      </c>
      <c r="E94" s="4"/>
      <c r="F94" s="75">
        <v>44672.43730740741</v>
      </c>
      <c r="G94" s="4"/>
      <c r="H94" s="9"/>
      <c r="I94" s="9"/>
      <c r="J94" s="9"/>
      <c r="K94" s="9"/>
    </row>
    <row r="95" spans="1:11" x14ac:dyDescent="0.55000000000000004">
      <c r="A95" s="4" t="s">
        <v>5958</v>
      </c>
      <c r="B95" s="60">
        <v>-0.13947100000000001</v>
      </c>
      <c r="C95" s="60">
        <v>0.32784999999999997</v>
      </c>
      <c r="D95" s="60">
        <v>0.280115</v>
      </c>
      <c r="E95" s="4"/>
      <c r="F95" s="75">
        <v>44672.43730740741</v>
      </c>
      <c r="G95" s="4"/>
      <c r="H95" s="9"/>
      <c r="I95" s="9"/>
      <c r="J95" s="9"/>
      <c r="K95" s="9"/>
    </row>
    <row r="96" spans="1:11" x14ac:dyDescent="0.55000000000000004">
      <c r="A96" s="4" t="s">
        <v>5959</v>
      </c>
      <c r="B96" s="60">
        <v>0.16039400000000001</v>
      </c>
      <c r="C96" s="60">
        <v>0.32775900000000002</v>
      </c>
      <c r="D96" s="60">
        <v>-0.27951199999999998</v>
      </c>
      <c r="E96" s="4"/>
      <c r="F96" s="75">
        <v>44672.43730740741</v>
      </c>
      <c r="G96" s="4"/>
      <c r="H96" s="9"/>
      <c r="I96" s="9"/>
      <c r="J96" s="9"/>
      <c r="K96" s="9"/>
    </row>
    <row r="97" spans="1:11" x14ac:dyDescent="0.55000000000000004">
      <c r="A97" s="4" t="s">
        <v>5960</v>
      </c>
      <c r="B97" s="60">
        <v>0.16045400000000001</v>
      </c>
      <c r="C97" s="60">
        <v>0.32803900000000003</v>
      </c>
      <c r="D97" s="60">
        <v>0.28003299999999998</v>
      </c>
      <c r="E97" s="4"/>
      <c r="F97" s="75">
        <v>44672.43730740741</v>
      </c>
      <c r="G97" s="4"/>
      <c r="H97" s="9"/>
      <c r="I97" s="9"/>
      <c r="J97" s="9"/>
      <c r="K97" s="9"/>
    </row>
    <row r="98" spans="1:11" x14ac:dyDescent="0.55000000000000004">
      <c r="A98" s="4" t="s">
        <v>5961</v>
      </c>
      <c r="B98" s="60">
        <v>-0.367705</v>
      </c>
      <c r="C98" s="60">
        <v>-2.5052999999999999E-2</v>
      </c>
      <c r="D98" s="60">
        <v>-0.28524899999999997</v>
      </c>
      <c r="E98" s="4"/>
      <c r="F98" s="75">
        <v>44672.43730740741</v>
      </c>
      <c r="G98" s="4"/>
      <c r="H98" s="9"/>
      <c r="I98" s="9"/>
      <c r="J98" s="9"/>
      <c r="K98" s="9"/>
    </row>
    <row r="99" spans="1:11" x14ac:dyDescent="0.55000000000000004">
      <c r="A99" s="4" t="s">
        <v>5962</v>
      </c>
      <c r="B99" s="60">
        <v>-0.36757299999999998</v>
      </c>
      <c r="C99" s="60">
        <v>-2.5194000000000001E-2</v>
      </c>
      <c r="D99" s="60">
        <v>0.28536099999999998</v>
      </c>
      <c r="E99" s="4"/>
      <c r="F99" s="75">
        <v>44672.43730740741</v>
      </c>
      <c r="G99" s="4"/>
      <c r="H99" s="9"/>
      <c r="I99" s="9"/>
      <c r="J99" s="9"/>
      <c r="K99" s="9"/>
    </row>
    <row r="100" spans="1:11" x14ac:dyDescent="0.55000000000000004">
      <c r="A100" s="4" t="s">
        <v>5963</v>
      </c>
      <c r="B100" s="60">
        <v>-0.149705</v>
      </c>
      <c r="C100" s="60">
        <v>-0.27042300000000002</v>
      </c>
      <c r="D100" s="60">
        <v>0.31984099999999999</v>
      </c>
      <c r="E100" s="4"/>
      <c r="F100" s="75">
        <v>44672.43730740741</v>
      </c>
      <c r="G100" s="4"/>
      <c r="H100" s="9"/>
      <c r="I100" s="9"/>
      <c r="J100" s="9"/>
      <c r="K100" s="9"/>
    </row>
    <row r="101" spans="1:11" x14ac:dyDescent="0.55000000000000004">
      <c r="A101" s="4" t="s">
        <v>5964</v>
      </c>
      <c r="B101" s="60">
        <v>0.160138</v>
      </c>
      <c r="C101" s="60">
        <v>0.284715</v>
      </c>
      <c r="D101" s="60">
        <v>0.31992300000000001</v>
      </c>
      <c r="E101" s="4"/>
      <c r="F101" s="75">
        <v>44672.43730740741</v>
      </c>
      <c r="G101" s="4"/>
      <c r="H101" s="9"/>
      <c r="I101" s="9"/>
      <c r="J101" s="9"/>
      <c r="K101" s="9"/>
    </row>
    <row r="102" spans="1:11" x14ac:dyDescent="0.55000000000000004">
      <c r="A102" s="4" t="s">
        <v>5965</v>
      </c>
      <c r="B102" s="60">
        <v>0</v>
      </c>
      <c r="C102" s="60">
        <v>0</v>
      </c>
      <c r="D102" s="60">
        <v>0</v>
      </c>
      <c r="E102" s="4"/>
      <c r="F102" s="75">
        <v>44672.43730740741</v>
      </c>
      <c r="G102" s="4"/>
      <c r="H102" s="9"/>
      <c r="I102" s="9"/>
      <c r="J102" s="9"/>
      <c r="K102" s="9"/>
    </row>
    <row r="103" spans="1:11" x14ac:dyDescent="0.55000000000000004">
      <c r="A103" s="4" t="s">
        <v>5967</v>
      </c>
      <c r="B103" s="60">
        <v>-2.1180000000000001E-3</v>
      </c>
      <c r="C103" s="60">
        <v>0</v>
      </c>
      <c r="D103" s="60">
        <v>0</v>
      </c>
      <c r="E103" s="4"/>
      <c r="F103" s="75">
        <v>44672.437340277778</v>
      </c>
      <c r="G103" s="4"/>
      <c r="H103" s="9">
        <v>229.71700000000001</v>
      </c>
      <c r="I103" s="9">
        <v>400.029</v>
      </c>
      <c r="J103" s="9">
        <f>H103-229.765</f>
        <v>-4.7999999999973397E-2</v>
      </c>
      <c r="K103" s="9">
        <f>I103-400</f>
        <v>2.8999999999996362E-2</v>
      </c>
    </row>
    <row r="104" spans="1:11" x14ac:dyDescent="0.55000000000000004">
      <c r="A104" s="4" t="s">
        <v>5968</v>
      </c>
      <c r="B104" s="60">
        <v>-0.139483</v>
      </c>
      <c r="C104" s="60">
        <v>0.32793099999999997</v>
      </c>
      <c r="D104" s="60">
        <v>-0.28034100000000001</v>
      </c>
      <c r="E104" s="4"/>
      <c r="F104" s="75">
        <v>44672.437340277778</v>
      </c>
      <c r="G104" s="4"/>
      <c r="H104" s="9"/>
      <c r="I104" s="9"/>
      <c r="J104" s="9"/>
      <c r="K104" s="9"/>
    </row>
    <row r="105" spans="1:11" x14ac:dyDescent="0.55000000000000004">
      <c r="A105" s="4" t="s">
        <v>5969</v>
      </c>
      <c r="B105" s="60">
        <v>-0.13993900000000001</v>
      </c>
      <c r="C105" s="60">
        <v>0.32783600000000002</v>
      </c>
      <c r="D105" s="60">
        <v>0.279557</v>
      </c>
      <c r="E105" s="4"/>
      <c r="F105" s="75">
        <v>44672.437340277778</v>
      </c>
      <c r="G105" s="4"/>
      <c r="H105" s="9"/>
      <c r="I105" s="9"/>
      <c r="J105" s="9"/>
      <c r="K105" s="9"/>
    </row>
    <row r="106" spans="1:11" x14ac:dyDescent="0.55000000000000004">
      <c r="A106" s="4" t="s">
        <v>5970</v>
      </c>
      <c r="B106" s="60">
        <v>0.160499</v>
      </c>
      <c r="C106" s="60">
        <v>0.32802500000000001</v>
      </c>
      <c r="D106" s="60">
        <v>-0.28007799999999999</v>
      </c>
      <c r="E106" s="4"/>
      <c r="F106" s="75">
        <v>44672.437340277778</v>
      </c>
      <c r="G106" s="4"/>
      <c r="H106" s="9"/>
      <c r="I106" s="9"/>
      <c r="J106" s="9"/>
      <c r="K106" s="9"/>
    </row>
    <row r="107" spans="1:11" x14ac:dyDescent="0.55000000000000004">
      <c r="A107" s="4" t="s">
        <v>5971</v>
      </c>
      <c r="B107" s="60">
        <v>0.160029</v>
      </c>
      <c r="C107" s="60">
        <v>0.32793499999999998</v>
      </c>
      <c r="D107" s="60">
        <v>0.28006500000000001</v>
      </c>
      <c r="E107" s="4"/>
      <c r="F107" s="75">
        <v>44672.437340277778</v>
      </c>
      <c r="G107" s="4"/>
      <c r="H107" s="9"/>
      <c r="I107" s="9"/>
      <c r="J107" s="9"/>
      <c r="K107" s="9"/>
    </row>
    <row r="108" spans="1:11" x14ac:dyDescent="0.55000000000000004">
      <c r="A108" s="4" t="s">
        <v>5972</v>
      </c>
      <c r="B108" s="60">
        <v>-0.367483</v>
      </c>
      <c r="C108" s="60">
        <v>-2.5277000000000001E-2</v>
      </c>
      <c r="D108" s="60">
        <v>-0.28516200000000003</v>
      </c>
      <c r="E108" s="4"/>
      <c r="F108" s="75">
        <v>44672.437340277778</v>
      </c>
      <c r="G108" s="4"/>
      <c r="H108" s="9"/>
      <c r="I108" s="9"/>
      <c r="J108" s="9"/>
      <c r="K108" s="9"/>
    </row>
    <row r="109" spans="1:11" x14ac:dyDescent="0.55000000000000004">
      <c r="A109" s="4" t="s">
        <v>5973</v>
      </c>
      <c r="B109" s="60">
        <v>-0.36760799999999999</v>
      </c>
      <c r="C109" s="60">
        <v>-2.5322999999999998E-2</v>
      </c>
      <c r="D109" s="60">
        <v>0.285082</v>
      </c>
      <c r="E109" s="4"/>
      <c r="F109" s="75">
        <v>44672.437340277778</v>
      </c>
      <c r="G109" s="4"/>
      <c r="H109" s="9"/>
      <c r="I109" s="9"/>
      <c r="J109" s="9"/>
      <c r="K109" s="9"/>
    </row>
    <row r="110" spans="1:11" x14ac:dyDescent="0.55000000000000004">
      <c r="A110" s="4" t="s">
        <v>5974</v>
      </c>
      <c r="B110" s="60">
        <v>-0.14993300000000001</v>
      </c>
      <c r="C110" s="60">
        <v>-0.270374</v>
      </c>
      <c r="D110" s="60">
        <v>0.31982899999999997</v>
      </c>
      <c r="E110" s="4"/>
      <c r="F110" s="75">
        <v>44672.437340277778</v>
      </c>
      <c r="G110" s="4"/>
      <c r="H110" s="9"/>
      <c r="I110" s="9"/>
      <c r="J110" s="9"/>
      <c r="K110" s="9"/>
    </row>
    <row r="111" spans="1:11" x14ac:dyDescent="0.55000000000000004">
      <c r="A111" s="4" t="s">
        <v>5975</v>
      </c>
      <c r="B111" s="60">
        <v>0.16017100000000001</v>
      </c>
      <c r="C111" s="60">
        <v>0.284605</v>
      </c>
      <c r="D111" s="60">
        <v>0.32003300000000001</v>
      </c>
      <c r="E111" s="4"/>
      <c r="F111" s="75">
        <v>44672.437340277778</v>
      </c>
      <c r="G111" s="4"/>
      <c r="H111" s="9"/>
      <c r="I111" s="9"/>
      <c r="J111" s="9"/>
      <c r="K111" s="9"/>
    </row>
    <row r="112" spans="1:11" x14ac:dyDescent="0.55000000000000004">
      <c r="A112" s="4" t="s">
        <v>5976</v>
      </c>
      <c r="B112" s="60">
        <v>0</v>
      </c>
      <c r="C112" s="60">
        <v>0</v>
      </c>
      <c r="D112" s="60">
        <v>0</v>
      </c>
      <c r="E112" s="4"/>
      <c r="F112" s="75">
        <v>44672.437340277778</v>
      </c>
      <c r="G112" s="4"/>
      <c r="H112" s="9"/>
      <c r="I112" s="9"/>
      <c r="J112" s="9"/>
      <c r="K112" s="9"/>
    </row>
    <row r="123" spans="1:11" x14ac:dyDescent="0.55000000000000004">
      <c r="A123" s="4" t="s">
        <v>5978</v>
      </c>
      <c r="B123" s="60">
        <v>-2.1180000000000001E-3</v>
      </c>
      <c r="C123" s="60">
        <v>0</v>
      </c>
      <c r="D123" s="60">
        <v>0</v>
      </c>
      <c r="E123" s="4"/>
      <c r="F123" s="75">
        <v>44672.437396064815</v>
      </c>
      <c r="G123" s="4"/>
      <c r="H123" s="9">
        <v>229.69800000000001</v>
      </c>
      <c r="I123" s="9">
        <v>400.22400000000005</v>
      </c>
      <c r="J123" s="9">
        <f>H123-229.765</f>
        <v>-6.6999999999978854E-2</v>
      </c>
      <c r="K123" s="9">
        <f>I123-400</f>
        <v>0.22400000000004638</v>
      </c>
    </row>
    <row r="124" spans="1:11" x14ac:dyDescent="0.55000000000000004">
      <c r="A124" s="4" t="s">
        <v>5979</v>
      </c>
      <c r="B124" s="60">
        <v>-0.13996700000000001</v>
      </c>
      <c r="C124" s="60">
        <v>0.32735999999999998</v>
      </c>
      <c r="D124" s="60">
        <v>-0.27965699999999999</v>
      </c>
      <c r="E124" s="4"/>
      <c r="F124" s="75">
        <v>44672.437396064815</v>
      </c>
      <c r="G124" s="4"/>
      <c r="H124" s="9"/>
      <c r="I124" s="9"/>
      <c r="J124" s="9"/>
      <c r="K124" s="9"/>
    </row>
    <row r="125" spans="1:11" x14ac:dyDescent="0.55000000000000004">
      <c r="A125" s="4" t="s">
        <v>5980</v>
      </c>
      <c r="B125" s="60">
        <v>-0.13981099999999999</v>
      </c>
      <c r="C125" s="60">
        <v>0.32732699999999998</v>
      </c>
      <c r="D125" s="60">
        <v>0.280308</v>
      </c>
      <c r="E125" s="4"/>
      <c r="F125" s="75">
        <v>44672.437396064815</v>
      </c>
      <c r="G125" s="4"/>
      <c r="H125" s="9"/>
      <c r="I125" s="9"/>
      <c r="J125" s="9"/>
      <c r="K125" s="9"/>
    </row>
    <row r="126" spans="1:11" x14ac:dyDescent="0.55000000000000004">
      <c r="A126" s="4" t="s">
        <v>5981</v>
      </c>
      <c r="B126" s="60">
        <v>0.16056599999999999</v>
      </c>
      <c r="C126" s="60">
        <v>0.32774999999999999</v>
      </c>
      <c r="D126" s="60">
        <v>-0.2802</v>
      </c>
      <c r="E126" s="4"/>
      <c r="F126" s="75">
        <v>44672.437396064815</v>
      </c>
      <c r="G126" s="4"/>
      <c r="H126" s="9"/>
      <c r="I126" s="9"/>
      <c r="J126" s="9"/>
      <c r="K126" s="9"/>
    </row>
    <row r="127" spans="1:11" x14ac:dyDescent="0.55000000000000004">
      <c r="A127" s="4" t="s">
        <v>5982</v>
      </c>
      <c r="B127" s="60">
        <v>0.16019700000000001</v>
      </c>
      <c r="C127" s="60">
        <v>0.32752599999999998</v>
      </c>
      <c r="D127" s="60">
        <v>0.28047899999999998</v>
      </c>
      <c r="E127" s="4"/>
      <c r="F127" s="75">
        <v>44672.437396064815</v>
      </c>
      <c r="G127" s="4"/>
      <c r="H127" s="9"/>
      <c r="I127" s="9"/>
      <c r="J127" s="9"/>
      <c r="K127" s="9"/>
    </row>
    <row r="128" spans="1:11" x14ac:dyDescent="0.55000000000000004">
      <c r="A128" s="4" t="s">
        <v>5983</v>
      </c>
      <c r="B128" s="60">
        <v>-0.36738300000000002</v>
      </c>
      <c r="C128" s="60">
        <v>-2.5555999999999999E-2</v>
      </c>
      <c r="D128" s="60">
        <v>-0.28501399999999999</v>
      </c>
      <c r="E128" s="4"/>
      <c r="F128" s="75">
        <v>44672.437396064815</v>
      </c>
      <c r="G128" s="4"/>
      <c r="H128" s="9"/>
      <c r="I128" s="9"/>
      <c r="J128" s="9"/>
      <c r="K128" s="9"/>
    </row>
    <row r="129" spans="1:11" x14ac:dyDescent="0.55000000000000004">
      <c r="A129" s="4" t="s">
        <v>5984</v>
      </c>
      <c r="B129" s="60">
        <v>-0.36745</v>
      </c>
      <c r="C129" s="60">
        <v>-2.5548000000000001E-2</v>
      </c>
      <c r="D129" s="60">
        <v>0.28521299999999999</v>
      </c>
      <c r="E129" s="4"/>
      <c r="F129" s="75">
        <v>44672.437396064815</v>
      </c>
      <c r="G129" s="4"/>
      <c r="H129" s="9"/>
      <c r="I129" s="9"/>
      <c r="J129" s="9"/>
      <c r="K129" s="9"/>
    </row>
    <row r="130" spans="1:11" x14ac:dyDescent="0.55000000000000004">
      <c r="A130" s="4" t="s">
        <v>5985</v>
      </c>
      <c r="B130" s="60">
        <v>-0.14945</v>
      </c>
      <c r="C130" s="60">
        <v>-0.270536</v>
      </c>
      <c r="D130" s="60">
        <v>0.31983499999999998</v>
      </c>
      <c r="E130" s="4"/>
      <c r="F130" s="75">
        <v>44672.437396064815</v>
      </c>
      <c r="G130" s="4"/>
      <c r="H130" s="9"/>
      <c r="I130" s="9"/>
      <c r="J130" s="9"/>
      <c r="K130" s="9"/>
    </row>
    <row r="131" spans="1:11" x14ac:dyDescent="0.55000000000000004">
      <c r="A131" s="4" t="s">
        <v>5986</v>
      </c>
      <c r="B131" s="60">
        <v>0.16045899999999999</v>
      </c>
      <c r="C131" s="60">
        <v>0.28453299999999998</v>
      </c>
      <c r="D131" s="60">
        <v>0.31974200000000003</v>
      </c>
      <c r="E131" s="4"/>
      <c r="F131" s="75">
        <v>44672.437396064815</v>
      </c>
      <c r="G131" s="4"/>
      <c r="H131" s="9"/>
      <c r="I131" s="9"/>
      <c r="J131" s="9"/>
      <c r="K131" s="9"/>
    </row>
    <row r="132" spans="1:11" x14ac:dyDescent="0.55000000000000004">
      <c r="A132" s="4" t="s">
        <v>5987</v>
      </c>
      <c r="B132" s="60">
        <v>0</v>
      </c>
      <c r="C132" s="60">
        <v>0</v>
      </c>
      <c r="D132" s="60">
        <v>0</v>
      </c>
      <c r="E132" s="4"/>
      <c r="F132" s="75">
        <v>44672.437396064815</v>
      </c>
      <c r="G132" s="4"/>
      <c r="H132" s="9"/>
      <c r="I132" s="9"/>
      <c r="J132" s="9"/>
      <c r="K132" s="9"/>
    </row>
    <row r="163" spans="1:11" x14ac:dyDescent="0.55000000000000004">
      <c r="A163" s="4" t="s">
        <v>5989</v>
      </c>
      <c r="B163" s="60">
        <v>-2.1180000000000001E-3</v>
      </c>
      <c r="C163" s="60">
        <v>0</v>
      </c>
      <c r="D163" s="60">
        <v>0</v>
      </c>
      <c r="E163" s="4"/>
      <c r="F163" s="75">
        <v>44672.43742800926</v>
      </c>
      <c r="G163" s="4"/>
      <c r="H163" s="9">
        <v>229.63300000000001</v>
      </c>
      <c r="I163" s="9">
        <v>400.01300000000003</v>
      </c>
      <c r="J163" s="9">
        <f>H163-229.765</f>
        <v>-0.13199999999997658</v>
      </c>
      <c r="K163" s="9">
        <f>I163-400</f>
        <v>1.3000000000033651E-2</v>
      </c>
    </row>
    <row r="164" spans="1:11" x14ac:dyDescent="0.55000000000000004">
      <c r="A164" s="4" t="s">
        <v>5990</v>
      </c>
      <c r="B164" s="60">
        <v>-0.13982</v>
      </c>
      <c r="C164" s="60">
        <v>0.32779399999999997</v>
      </c>
      <c r="D164" s="60">
        <v>-0.279918</v>
      </c>
      <c r="E164" s="4"/>
      <c r="F164" s="75">
        <v>44672.43742800926</v>
      </c>
      <c r="G164" s="4"/>
      <c r="H164" s="9"/>
      <c r="I164" s="9"/>
      <c r="J164" s="9"/>
      <c r="K164" s="9"/>
    </row>
    <row r="165" spans="1:11" x14ac:dyDescent="0.55000000000000004">
      <c r="A165" s="4" t="s">
        <v>5991</v>
      </c>
      <c r="B165" s="60">
        <v>-0.13969699999999999</v>
      </c>
      <c r="C165" s="60">
        <v>0.32785599999999998</v>
      </c>
      <c r="D165" s="60">
        <v>0.27968199999999999</v>
      </c>
      <c r="E165" s="4"/>
      <c r="F165" s="75">
        <v>44672.43742800926</v>
      </c>
      <c r="G165" s="4"/>
      <c r="H165" s="9"/>
      <c r="I165" s="9"/>
      <c r="J165" s="9"/>
      <c r="K165" s="9"/>
    </row>
    <row r="166" spans="1:11" x14ac:dyDescent="0.55000000000000004">
      <c r="A166" s="4" t="s">
        <v>5992</v>
      </c>
      <c r="B166" s="60">
        <v>0.16067699999999999</v>
      </c>
      <c r="C166" s="60">
        <v>0.328013</v>
      </c>
      <c r="D166" s="60">
        <v>-0.28010200000000002</v>
      </c>
      <c r="E166" s="4"/>
      <c r="F166" s="75">
        <v>44672.43742800926</v>
      </c>
      <c r="G166" s="4"/>
      <c r="H166" s="9"/>
      <c r="I166" s="9"/>
      <c r="J166" s="9"/>
      <c r="K166" s="9"/>
    </row>
    <row r="167" spans="1:11" x14ac:dyDescent="0.55000000000000004">
      <c r="A167" s="4" t="s">
        <v>5993</v>
      </c>
      <c r="B167" s="60">
        <v>0.160469</v>
      </c>
      <c r="C167" s="60">
        <v>0.32785599999999998</v>
      </c>
      <c r="D167" s="60">
        <v>0.27993800000000002</v>
      </c>
      <c r="E167" s="4"/>
      <c r="F167" s="75">
        <v>44672.43742800926</v>
      </c>
      <c r="G167" s="4"/>
      <c r="H167" s="9"/>
      <c r="I167" s="9"/>
      <c r="J167" s="9"/>
      <c r="K167" s="9"/>
    </row>
    <row r="168" spans="1:11" x14ac:dyDescent="0.55000000000000004">
      <c r="A168" s="4" t="s">
        <v>5994</v>
      </c>
      <c r="B168" s="60">
        <v>-0.36736600000000003</v>
      </c>
      <c r="C168" s="60">
        <v>-2.5624999999999998E-2</v>
      </c>
      <c r="D168" s="60">
        <v>-0.285244</v>
      </c>
      <c r="E168" s="4"/>
      <c r="F168" s="75">
        <v>44672.43742800926</v>
      </c>
      <c r="G168" s="4"/>
      <c r="H168" s="9"/>
      <c r="I168" s="9"/>
      <c r="J168" s="9"/>
      <c r="K168" s="9"/>
    </row>
    <row r="169" spans="1:11" x14ac:dyDescent="0.55000000000000004">
      <c r="A169" s="4" t="s">
        <v>5995</v>
      </c>
      <c r="B169" s="60">
        <v>-0.36768299999999998</v>
      </c>
      <c r="C169" s="60">
        <v>-2.5385999999999999E-2</v>
      </c>
      <c r="D169" s="60">
        <v>0.28508</v>
      </c>
      <c r="E169" s="4"/>
      <c r="F169" s="75">
        <v>44672.43742800926</v>
      </c>
      <c r="G169" s="4"/>
      <c r="H169" s="9"/>
      <c r="I169" s="9"/>
      <c r="J169" s="9"/>
      <c r="K169" s="9"/>
    </row>
    <row r="170" spans="1:11" x14ac:dyDescent="0.55000000000000004">
      <c r="A170" s="4" t="s">
        <v>5996</v>
      </c>
      <c r="B170" s="60">
        <v>-0.149751</v>
      </c>
      <c r="C170" s="60">
        <v>-0.270457</v>
      </c>
      <c r="D170" s="60">
        <v>0.320189</v>
      </c>
      <c r="E170" s="4"/>
      <c r="F170" s="75">
        <v>44672.43742800926</v>
      </c>
      <c r="G170" s="4"/>
      <c r="H170" s="9"/>
      <c r="I170" s="9"/>
      <c r="J170" s="9"/>
      <c r="K170" s="9"/>
    </row>
    <row r="171" spans="1:11" x14ac:dyDescent="0.55000000000000004">
      <c r="A171" s="4" t="s">
        <v>5997</v>
      </c>
      <c r="B171" s="60">
        <v>0.16018399999999999</v>
      </c>
      <c r="C171" s="60">
        <v>0.28465099999999999</v>
      </c>
      <c r="D171" s="60">
        <v>0.31969199999999998</v>
      </c>
      <c r="E171" s="4"/>
      <c r="F171" s="75">
        <v>44672.43742800926</v>
      </c>
      <c r="G171" s="4"/>
      <c r="H171" s="9"/>
      <c r="I171" s="9"/>
      <c r="J171" s="9"/>
      <c r="K171" s="9"/>
    </row>
    <row r="172" spans="1:11" x14ac:dyDescent="0.55000000000000004">
      <c r="A172" s="4" t="s">
        <v>5998</v>
      </c>
      <c r="B172" s="60">
        <v>0</v>
      </c>
      <c r="C172" s="60">
        <v>0</v>
      </c>
      <c r="D172" s="60">
        <v>0</v>
      </c>
      <c r="E172" s="4"/>
      <c r="F172" s="75">
        <v>44672.43742800926</v>
      </c>
      <c r="G172" s="4"/>
      <c r="H172" s="9"/>
      <c r="I172" s="9"/>
      <c r="J172" s="9"/>
      <c r="K172" s="9"/>
    </row>
    <row r="173" spans="1:11" x14ac:dyDescent="0.55000000000000004">
      <c r="A173" s="4" t="s">
        <v>6000</v>
      </c>
      <c r="B173" s="4">
        <v>-2.1180000000000001E-3</v>
      </c>
      <c r="C173" s="4">
        <v>0</v>
      </c>
      <c r="D173" s="4">
        <v>0</v>
      </c>
      <c r="E173" s="4"/>
      <c r="F173" s="75">
        <v>44672.437468055556</v>
      </c>
      <c r="G173" s="35"/>
      <c r="H173" s="4">
        <v>229.58100000000002</v>
      </c>
      <c r="I173" s="4">
        <v>400.03499999999997</v>
      </c>
      <c r="J173" s="4">
        <f>H173-229.765</f>
        <v>-0.18399999999996908</v>
      </c>
      <c r="K173" s="4">
        <f>I173-400</f>
        <v>3.4999999999968168E-2</v>
      </c>
    </row>
    <row r="174" spans="1:11" x14ac:dyDescent="0.55000000000000004">
      <c r="A174" s="4" t="s">
        <v>6001</v>
      </c>
      <c r="B174" s="4">
        <v>-0.13960500000000001</v>
      </c>
      <c r="C174" s="4">
        <v>0.32762000000000002</v>
      </c>
      <c r="D174" s="4">
        <v>-0.27965400000000001</v>
      </c>
      <c r="E174" s="4"/>
      <c r="F174" s="75">
        <v>44672.437468055556</v>
      </c>
      <c r="G174" s="35"/>
      <c r="H174" s="35"/>
      <c r="I174" s="35"/>
      <c r="J174" s="35"/>
      <c r="K174" s="35"/>
    </row>
    <row r="175" spans="1:11" x14ac:dyDescent="0.55000000000000004">
      <c r="A175" s="4" t="s">
        <v>6002</v>
      </c>
      <c r="B175" s="4">
        <v>-0.13999500000000001</v>
      </c>
      <c r="C175" s="4">
        <v>0.32745099999999999</v>
      </c>
      <c r="D175" s="4">
        <v>0.27956500000000001</v>
      </c>
      <c r="E175" s="4"/>
      <c r="F175" s="75">
        <v>44672.437468055556</v>
      </c>
      <c r="G175" s="35"/>
      <c r="H175" s="35"/>
      <c r="I175" s="35"/>
      <c r="J175" s="35"/>
      <c r="K175" s="35"/>
    </row>
    <row r="176" spans="1:11" x14ac:dyDescent="0.55000000000000004">
      <c r="A176" s="4" t="s">
        <v>6003</v>
      </c>
      <c r="B176" s="4">
        <v>0.16046199999999999</v>
      </c>
      <c r="C176" s="4">
        <v>0.32767200000000002</v>
      </c>
      <c r="D176" s="4">
        <v>-0.27962999999999999</v>
      </c>
      <c r="E176" s="4"/>
      <c r="F176" s="75">
        <v>44672.437468055556</v>
      </c>
      <c r="G176" s="35"/>
      <c r="H176" s="35"/>
      <c r="I176" s="35"/>
      <c r="J176" s="35"/>
      <c r="K176" s="35"/>
    </row>
    <row r="177" spans="1:11" x14ac:dyDescent="0.55000000000000004">
      <c r="A177" s="4" t="s">
        <v>6004</v>
      </c>
      <c r="B177" s="4">
        <v>0.16015799999999999</v>
      </c>
      <c r="C177" s="4">
        <v>0.327851</v>
      </c>
      <c r="D177" s="4">
        <v>0.279835</v>
      </c>
      <c r="E177" s="4"/>
      <c r="F177" s="75">
        <v>44672.437468055556</v>
      </c>
      <c r="G177" s="35"/>
      <c r="H177" s="35"/>
      <c r="I177" s="35"/>
      <c r="J177" s="35"/>
      <c r="K177" s="35"/>
    </row>
    <row r="178" spans="1:11" x14ac:dyDescent="0.55000000000000004">
      <c r="A178" s="4" t="s">
        <v>6005</v>
      </c>
      <c r="B178" s="4">
        <v>-0.36760300000000001</v>
      </c>
      <c r="C178" s="4">
        <v>-2.5257999999999999E-2</v>
      </c>
      <c r="D178" s="4">
        <v>-0.28490300000000002</v>
      </c>
      <c r="E178" s="4"/>
      <c r="F178" s="75">
        <v>44672.437468055556</v>
      </c>
      <c r="G178" s="35"/>
      <c r="H178" s="35"/>
      <c r="I178" s="35"/>
      <c r="J178" s="35"/>
      <c r="K178" s="35"/>
    </row>
    <row r="179" spans="1:11" x14ac:dyDescent="0.55000000000000004">
      <c r="A179" s="4" t="s">
        <v>6006</v>
      </c>
      <c r="B179" s="4">
        <v>-0.367479</v>
      </c>
      <c r="C179" s="4">
        <v>-2.5538000000000002E-2</v>
      </c>
      <c r="D179" s="4">
        <v>0.28499000000000002</v>
      </c>
      <c r="E179" s="4"/>
      <c r="F179" s="75">
        <v>44672.437468055556</v>
      </c>
      <c r="G179" s="35"/>
      <c r="H179" s="35"/>
      <c r="I179" s="35"/>
      <c r="J179" s="35"/>
      <c r="K179" s="35"/>
    </row>
    <row r="180" spans="1:11" x14ac:dyDescent="0.55000000000000004">
      <c r="A180" s="4" t="s">
        <v>6007</v>
      </c>
      <c r="B180" s="4">
        <v>-0.14970800000000001</v>
      </c>
      <c r="C180" s="4">
        <v>-0.27046100000000001</v>
      </c>
      <c r="D180" s="4">
        <v>0.31981999999999999</v>
      </c>
      <c r="E180" s="4"/>
      <c r="F180" s="75">
        <v>44672.437468055556</v>
      </c>
      <c r="G180" s="35"/>
      <c r="H180" s="35"/>
      <c r="I180" s="35"/>
      <c r="J180" s="35"/>
      <c r="K180" s="35"/>
    </row>
    <row r="181" spans="1:11" x14ac:dyDescent="0.55000000000000004">
      <c r="A181" s="4" t="s">
        <v>6008</v>
      </c>
      <c r="B181" s="4">
        <v>0.16026299999999999</v>
      </c>
      <c r="C181" s="4">
        <v>0.28471400000000002</v>
      </c>
      <c r="D181" s="4">
        <v>0.319747</v>
      </c>
      <c r="E181" s="4"/>
      <c r="F181" s="75">
        <v>44672.437468055556</v>
      </c>
      <c r="G181" s="35"/>
      <c r="H181" s="35"/>
      <c r="I181" s="35"/>
      <c r="J181" s="35"/>
      <c r="K181" s="35"/>
    </row>
    <row r="182" spans="1:11" x14ac:dyDescent="0.55000000000000004">
      <c r="A182" s="4" t="s">
        <v>6009</v>
      </c>
      <c r="B182" s="4">
        <v>0</v>
      </c>
      <c r="C182" s="4">
        <v>0</v>
      </c>
      <c r="D182" s="4">
        <v>0</v>
      </c>
      <c r="E182" s="4"/>
      <c r="F182" s="75">
        <v>44672.437468055556</v>
      </c>
      <c r="G182" s="35"/>
      <c r="H182" s="35"/>
      <c r="I182" s="35"/>
      <c r="J182" s="35"/>
      <c r="K182" s="35"/>
    </row>
    <row r="183" spans="1:11" x14ac:dyDescent="0.55000000000000004">
      <c r="A183" s="4"/>
      <c r="B183" s="4"/>
      <c r="C183" s="4"/>
      <c r="D183" s="4"/>
      <c r="E183" s="4"/>
      <c r="F183" s="68"/>
    </row>
    <row r="184" spans="1:11" x14ac:dyDescent="0.55000000000000004">
      <c r="A184" s="4"/>
      <c r="B184" s="4"/>
      <c r="C184" s="4"/>
      <c r="D184" s="4"/>
      <c r="E184" s="4"/>
      <c r="F184" s="68"/>
    </row>
    <row r="185" spans="1:11" x14ac:dyDescent="0.55000000000000004">
      <c r="A185" s="4"/>
      <c r="B185" s="4"/>
      <c r="C185" s="4"/>
      <c r="D185" s="4"/>
      <c r="E185" s="4"/>
      <c r="F185" s="68"/>
    </row>
    <row r="186" spans="1:11" x14ac:dyDescent="0.55000000000000004">
      <c r="A186" s="4"/>
      <c r="B186" s="4"/>
      <c r="C186" s="4"/>
      <c r="D186" s="4"/>
      <c r="E186" s="4"/>
      <c r="F186" s="68"/>
    </row>
    <row r="187" spans="1:11" x14ac:dyDescent="0.55000000000000004">
      <c r="A187" s="4"/>
      <c r="B187" s="4"/>
      <c r="C187" s="4"/>
      <c r="D187" s="4"/>
      <c r="E187" s="4"/>
      <c r="F187" s="68"/>
    </row>
    <row r="188" spans="1:11" x14ac:dyDescent="0.55000000000000004">
      <c r="A188" s="4"/>
      <c r="B188" s="4"/>
      <c r="C188" s="4"/>
      <c r="D188" s="4"/>
      <c r="E188" s="4"/>
      <c r="F188" s="68"/>
    </row>
    <row r="189" spans="1:11" x14ac:dyDescent="0.55000000000000004">
      <c r="A189" s="4"/>
      <c r="B189" s="4"/>
      <c r="C189" s="4"/>
      <c r="D189" s="4"/>
      <c r="E189" s="4"/>
      <c r="F189" s="68"/>
    </row>
    <row r="190" spans="1:11" x14ac:dyDescent="0.55000000000000004">
      <c r="A190" s="4"/>
      <c r="B190" s="4"/>
      <c r="C190" s="4"/>
      <c r="D190" s="4"/>
      <c r="E190" s="4"/>
      <c r="F190" s="68"/>
    </row>
    <row r="191" spans="1:11" x14ac:dyDescent="0.55000000000000004">
      <c r="A191" s="4"/>
      <c r="B191" s="4"/>
      <c r="C191" s="4"/>
      <c r="D191" s="4"/>
      <c r="E191" s="4"/>
      <c r="F191" s="68"/>
    </row>
    <row r="192" spans="1:11" x14ac:dyDescent="0.55000000000000004">
      <c r="A192" s="4"/>
      <c r="B192" s="4"/>
      <c r="C192" s="4"/>
      <c r="D192" s="4"/>
      <c r="E192" s="4"/>
      <c r="F192" s="68"/>
    </row>
    <row r="193" spans="1:11" x14ac:dyDescent="0.55000000000000004">
      <c r="A193" s="4" t="s">
        <v>6022</v>
      </c>
      <c r="B193" s="60">
        <v>-2.1180000000000001E-3</v>
      </c>
      <c r="C193" s="60">
        <v>0</v>
      </c>
      <c r="D193" s="60">
        <v>0</v>
      </c>
      <c r="E193" s="4"/>
      <c r="F193" s="75">
        <v>44672.720637152779</v>
      </c>
      <c r="G193" s="4"/>
      <c r="H193" s="9">
        <v>229.69200000000001</v>
      </c>
      <c r="I193" s="9">
        <v>400.02199999999999</v>
      </c>
      <c r="J193" s="9">
        <f>H193-229.765</f>
        <v>-7.2999999999979082E-2</v>
      </c>
      <c r="K193" s="9">
        <f>I193-400</f>
        <v>2.199999999999136E-2</v>
      </c>
    </row>
    <row r="194" spans="1:11" x14ac:dyDescent="0.55000000000000004">
      <c r="A194" s="4" t="s">
        <v>6023</v>
      </c>
      <c r="B194" s="60">
        <v>-0.14002700000000001</v>
      </c>
      <c r="C194" s="60">
        <v>0.32749200000000001</v>
      </c>
      <c r="D194" s="60">
        <v>-0.27982299999999999</v>
      </c>
      <c r="E194" s="4"/>
      <c r="F194" s="75">
        <v>44672.720637152779</v>
      </c>
      <c r="G194" s="4"/>
      <c r="H194" s="9"/>
      <c r="I194" s="9"/>
      <c r="J194" s="9"/>
      <c r="K194" s="9"/>
    </row>
    <row r="195" spans="1:11" x14ac:dyDescent="0.55000000000000004">
      <c r="A195" s="4" t="s">
        <v>6024</v>
      </c>
      <c r="B195" s="60">
        <v>-0.14016100000000001</v>
      </c>
      <c r="C195" s="60">
        <v>0.32772099999999998</v>
      </c>
      <c r="D195" s="60">
        <v>0.28004299999999999</v>
      </c>
      <c r="E195" s="4"/>
      <c r="F195" s="75">
        <v>44672.720637152779</v>
      </c>
      <c r="G195" s="4"/>
      <c r="H195" s="9"/>
      <c r="I195" s="9"/>
      <c r="J195" s="9"/>
      <c r="K195" s="9"/>
    </row>
    <row r="196" spans="1:11" x14ac:dyDescent="0.55000000000000004">
      <c r="A196" s="4" t="s">
        <v>6025</v>
      </c>
      <c r="B196" s="60">
        <v>0.16025700000000001</v>
      </c>
      <c r="C196" s="60">
        <v>0.32775500000000002</v>
      </c>
      <c r="D196" s="60">
        <v>-0.27946500000000002</v>
      </c>
      <c r="E196" s="4"/>
      <c r="F196" s="75">
        <v>44672.720637152779</v>
      </c>
      <c r="G196" s="4"/>
      <c r="H196" s="9"/>
      <c r="I196" s="9"/>
      <c r="J196" s="9"/>
      <c r="K196" s="9"/>
    </row>
    <row r="197" spans="1:11" x14ac:dyDescent="0.55000000000000004">
      <c r="A197" s="4" t="s">
        <v>6026</v>
      </c>
      <c r="B197" s="60">
        <v>0.16003200000000001</v>
      </c>
      <c r="C197" s="60">
        <v>0.32760099999999998</v>
      </c>
      <c r="D197" s="60">
        <v>0.28061399999999997</v>
      </c>
      <c r="E197" s="4"/>
      <c r="F197" s="75">
        <v>44672.720637152779</v>
      </c>
      <c r="G197" s="4"/>
      <c r="H197" s="9"/>
      <c r="I197" s="9"/>
      <c r="J197" s="9"/>
      <c r="K197" s="9"/>
    </row>
    <row r="198" spans="1:11" x14ac:dyDescent="0.55000000000000004">
      <c r="A198" s="4" t="s">
        <v>6027</v>
      </c>
      <c r="B198" s="60">
        <v>-0.36743199999999998</v>
      </c>
      <c r="C198" s="60">
        <v>-2.546E-2</v>
      </c>
      <c r="D198" s="60">
        <v>-0.28528900000000001</v>
      </c>
      <c r="E198" s="4"/>
      <c r="F198" s="75">
        <v>44672.720637152779</v>
      </c>
      <c r="G198" s="4"/>
      <c r="H198" s="9"/>
      <c r="I198" s="9"/>
      <c r="J198" s="9"/>
      <c r="K198" s="9"/>
    </row>
    <row r="199" spans="1:11" x14ac:dyDescent="0.55000000000000004">
      <c r="A199" s="4" t="s">
        <v>6028</v>
      </c>
      <c r="B199" s="60">
        <v>-0.36773</v>
      </c>
      <c r="C199" s="60">
        <v>-2.5343999999999998E-2</v>
      </c>
      <c r="D199" s="60">
        <v>0.28475400000000001</v>
      </c>
      <c r="E199" s="4"/>
      <c r="F199" s="75">
        <v>44672.720637152779</v>
      </c>
      <c r="G199" s="4"/>
      <c r="H199" s="9"/>
      <c r="I199" s="9"/>
      <c r="J199" s="9"/>
      <c r="K199" s="9"/>
    </row>
    <row r="200" spans="1:11" x14ac:dyDescent="0.55000000000000004">
      <c r="A200" s="4" t="s">
        <v>6029</v>
      </c>
      <c r="B200" s="60">
        <v>-0.14982300000000001</v>
      </c>
      <c r="C200" s="60">
        <v>-0.27038200000000001</v>
      </c>
      <c r="D200" s="60">
        <v>0.31998799999999999</v>
      </c>
      <c r="E200" s="4"/>
      <c r="F200" s="75">
        <v>44672.720637152779</v>
      </c>
      <c r="G200" s="4"/>
      <c r="H200" s="9"/>
      <c r="I200" s="9"/>
      <c r="J200" s="9"/>
      <c r="K200" s="9"/>
    </row>
    <row r="201" spans="1:11" x14ac:dyDescent="0.55000000000000004">
      <c r="A201" s="4" t="s">
        <v>6030</v>
      </c>
      <c r="B201" s="60">
        <v>0.159715</v>
      </c>
      <c r="C201" s="60">
        <v>0.28453699999999998</v>
      </c>
      <c r="D201" s="60">
        <v>0.319998</v>
      </c>
      <c r="E201" s="4"/>
      <c r="F201" s="75">
        <v>44672.720637152779</v>
      </c>
      <c r="G201" s="4"/>
      <c r="H201" s="9"/>
      <c r="I201" s="9"/>
      <c r="J201" s="9"/>
      <c r="K201" s="9"/>
    </row>
    <row r="202" spans="1:11" x14ac:dyDescent="0.55000000000000004">
      <c r="A202" s="4" t="s">
        <v>6031</v>
      </c>
      <c r="B202" s="60">
        <v>0</v>
      </c>
      <c r="C202" s="60">
        <v>0</v>
      </c>
      <c r="D202" s="60">
        <v>0</v>
      </c>
      <c r="E202" s="4"/>
      <c r="F202" s="75">
        <v>44672.720637152779</v>
      </c>
      <c r="G202" s="4"/>
      <c r="H202" s="9"/>
      <c r="I202" s="9"/>
      <c r="J202" s="9"/>
      <c r="K202" s="9"/>
    </row>
    <row r="333" spans="1:11" x14ac:dyDescent="0.55000000000000004">
      <c r="A333" s="4" t="s">
        <v>6011</v>
      </c>
      <c r="B333" s="60">
        <v>-2.1180000000000001E-3</v>
      </c>
      <c r="C333" s="60">
        <v>0</v>
      </c>
      <c r="D333" s="60">
        <v>0</v>
      </c>
      <c r="E333" s="4"/>
      <c r="F333" s="75">
        <v>44672.437532986114</v>
      </c>
      <c r="G333" s="4"/>
      <c r="H333" s="9">
        <v>229.619</v>
      </c>
      <c r="I333" s="9">
        <v>399.99800000000005</v>
      </c>
      <c r="J333" s="9">
        <f>H333-229.765</f>
        <v>-0.14599999999998658</v>
      </c>
      <c r="K333" s="9">
        <f>I333-400</f>
        <v>-1.9999999999527063E-3</v>
      </c>
    </row>
    <row r="334" spans="1:11" x14ac:dyDescent="0.55000000000000004">
      <c r="A334" s="4" t="s">
        <v>6012</v>
      </c>
      <c r="B334" s="60">
        <v>-0.139876</v>
      </c>
      <c r="C334" s="60">
        <v>0.327679</v>
      </c>
      <c r="D334" s="60">
        <v>-0.27968100000000001</v>
      </c>
      <c r="E334" s="4"/>
      <c r="F334" s="75">
        <v>44672.437532986114</v>
      </c>
      <c r="G334" s="4"/>
      <c r="H334" s="9"/>
      <c r="I334" s="9"/>
      <c r="J334" s="9"/>
      <c r="K334" s="9"/>
    </row>
    <row r="335" spans="1:11" x14ac:dyDescent="0.55000000000000004">
      <c r="A335" s="4" t="s">
        <v>6013</v>
      </c>
      <c r="B335" s="60">
        <v>-0.13954800000000001</v>
      </c>
      <c r="C335" s="60">
        <v>0.32772200000000001</v>
      </c>
      <c r="D335" s="60">
        <v>0.28040900000000002</v>
      </c>
      <c r="E335" s="4"/>
      <c r="F335" s="75">
        <v>44672.437532986114</v>
      </c>
      <c r="G335" s="4"/>
      <c r="H335" s="9"/>
      <c r="I335" s="9"/>
      <c r="J335" s="9"/>
      <c r="K335" s="9"/>
    </row>
    <row r="336" spans="1:11" x14ac:dyDescent="0.55000000000000004">
      <c r="A336" s="4" t="s">
        <v>6014</v>
      </c>
      <c r="B336" s="60">
        <v>0.160275</v>
      </c>
      <c r="C336" s="60">
        <v>0.327822</v>
      </c>
      <c r="D336" s="60">
        <v>-0.27949499999999999</v>
      </c>
      <c r="E336" s="4"/>
      <c r="F336" s="75">
        <v>44672.437532986114</v>
      </c>
      <c r="G336" s="4"/>
      <c r="H336" s="9"/>
      <c r="I336" s="9"/>
      <c r="J336" s="9"/>
      <c r="K336" s="9"/>
    </row>
    <row r="337" spans="1:11" x14ac:dyDescent="0.55000000000000004">
      <c r="A337" s="4" t="s">
        <v>6015</v>
      </c>
      <c r="B337" s="60">
        <v>0.16023799999999999</v>
      </c>
      <c r="C337" s="60">
        <v>0.32779700000000001</v>
      </c>
      <c r="D337" s="60">
        <v>0.28048800000000002</v>
      </c>
      <c r="E337" s="4"/>
      <c r="F337" s="75">
        <v>44672.437532986114</v>
      </c>
      <c r="G337" s="4"/>
      <c r="H337" s="9"/>
      <c r="I337" s="9"/>
      <c r="J337" s="9"/>
      <c r="K337" s="9"/>
    </row>
    <row r="338" spans="1:11" x14ac:dyDescent="0.55000000000000004">
      <c r="A338" s="4" t="s">
        <v>6016</v>
      </c>
      <c r="B338" s="60">
        <v>-0.367371</v>
      </c>
      <c r="C338" s="60">
        <v>-2.5173999999999998E-2</v>
      </c>
      <c r="D338" s="60">
        <v>-0.28503600000000001</v>
      </c>
      <c r="E338" s="4"/>
      <c r="F338" s="75">
        <v>44672.437532986114</v>
      </c>
      <c r="G338" s="4"/>
      <c r="H338" s="9"/>
      <c r="I338" s="9"/>
      <c r="J338" s="9"/>
      <c r="K338" s="9"/>
    </row>
    <row r="339" spans="1:11" x14ac:dyDescent="0.55000000000000004">
      <c r="A339" s="4" t="s">
        <v>6017</v>
      </c>
      <c r="B339" s="60">
        <v>-0.36756</v>
      </c>
      <c r="C339" s="60">
        <v>-2.5092E-2</v>
      </c>
      <c r="D339" s="60">
        <v>0.28507900000000003</v>
      </c>
      <c r="E339" s="4"/>
      <c r="F339" s="75">
        <v>44672.437532986114</v>
      </c>
      <c r="G339" s="4"/>
      <c r="H339" s="9"/>
      <c r="I339" s="9"/>
      <c r="J339" s="9"/>
      <c r="K339" s="9"/>
    </row>
    <row r="340" spans="1:11" x14ac:dyDescent="0.55000000000000004">
      <c r="A340" s="4" t="s">
        <v>6018</v>
      </c>
      <c r="B340" s="60">
        <v>-0.149841</v>
      </c>
      <c r="C340" s="60">
        <v>-0.27016899999999999</v>
      </c>
      <c r="D340" s="60">
        <v>0.31984299999999999</v>
      </c>
      <c r="E340" s="4"/>
      <c r="F340" s="75">
        <v>44672.437532986114</v>
      </c>
      <c r="G340" s="4"/>
      <c r="H340" s="9"/>
      <c r="I340" s="9"/>
      <c r="J340" s="9"/>
      <c r="K340" s="9"/>
    </row>
    <row r="341" spans="1:11" x14ac:dyDescent="0.55000000000000004">
      <c r="A341" s="4" t="s">
        <v>6019</v>
      </c>
      <c r="B341" s="60">
        <v>0.16008</v>
      </c>
      <c r="C341" s="60">
        <v>0.28479700000000002</v>
      </c>
      <c r="D341" s="60">
        <v>0.31988899999999998</v>
      </c>
      <c r="E341" s="4"/>
      <c r="F341" s="75">
        <v>44672.437532986114</v>
      </c>
      <c r="G341" s="4"/>
      <c r="H341" s="9"/>
      <c r="I341" s="9"/>
      <c r="J341" s="9"/>
      <c r="K341" s="9"/>
    </row>
    <row r="342" spans="1:11" x14ac:dyDescent="0.55000000000000004">
      <c r="A342" s="4" t="s">
        <v>6020</v>
      </c>
      <c r="B342" s="60">
        <v>0</v>
      </c>
      <c r="C342" s="60">
        <v>0</v>
      </c>
      <c r="D342" s="60">
        <v>0</v>
      </c>
      <c r="E342" s="4"/>
      <c r="F342" s="75">
        <v>44672.437532986114</v>
      </c>
      <c r="G342" s="4"/>
      <c r="H342" s="9"/>
      <c r="I342" s="9"/>
      <c r="J342" s="9"/>
      <c r="K342" s="9"/>
    </row>
    <row r="353" spans="1:11" x14ac:dyDescent="0.55000000000000004">
      <c r="A353" s="4" t="s">
        <v>6033</v>
      </c>
      <c r="B353" s="60">
        <v>-2.1180000000000001E-3</v>
      </c>
      <c r="C353" s="60">
        <v>0</v>
      </c>
      <c r="D353" s="60">
        <v>0</v>
      </c>
      <c r="E353" s="4"/>
      <c r="F353" s="75">
        <v>44672.720883101851</v>
      </c>
      <c r="G353" s="4"/>
      <c r="H353" s="9">
        <v>229.654</v>
      </c>
      <c r="I353" s="9">
        <v>400.03499999999997</v>
      </c>
      <c r="J353" s="9">
        <f>H353-229.765</f>
        <v>-0.11099999999999</v>
      </c>
      <c r="K353" s="9">
        <f>I353-400</f>
        <v>3.4999999999968168E-2</v>
      </c>
    </row>
    <row r="354" spans="1:11" x14ac:dyDescent="0.55000000000000004">
      <c r="A354" s="4" t="s">
        <v>6034</v>
      </c>
      <c r="B354" s="60">
        <v>-0.13999700000000001</v>
      </c>
      <c r="C354" s="60">
        <v>0.32789299999999999</v>
      </c>
      <c r="D354" s="60">
        <v>-0.27998699999999999</v>
      </c>
      <c r="E354" s="4"/>
      <c r="F354" s="75">
        <v>44672.720883101851</v>
      </c>
      <c r="G354" s="4"/>
      <c r="H354" s="9"/>
      <c r="I354" s="9"/>
      <c r="J354" s="9"/>
      <c r="K354" s="9"/>
    </row>
    <row r="355" spans="1:11" x14ac:dyDescent="0.55000000000000004">
      <c r="A355" s="4" t="s">
        <v>6035</v>
      </c>
      <c r="B355" s="60">
        <v>-0.139931</v>
      </c>
      <c r="C355" s="60">
        <v>0.32775100000000001</v>
      </c>
      <c r="D355" s="60">
        <v>0.27971200000000002</v>
      </c>
      <c r="E355" s="4"/>
      <c r="F355" s="75">
        <v>44672.720883101851</v>
      </c>
      <c r="G355" s="4"/>
      <c r="H355" s="9"/>
      <c r="I355" s="9"/>
      <c r="J355" s="9"/>
      <c r="K355" s="9"/>
    </row>
    <row r="356" spans="1:11" x14ac:dyDescent="0.55000000000000004">
      <c r="A356" s="4" t="s">
        <v>6036</v>
      </c>
      <c r="B356" s="60">
        <v>0.16028999999999999</v>
      </c>
      <c r="C356" s="60">
        <v>0.32786599999999999</v>
      </c>
      <c r="D356" s="60">
        <v>-0.279976</v>
      </c>
      <c r="E356" s="4"/>
      <c r="F356" s="75">
        <v>44672.720883101851</v>
      </c>
      <c r="G356" s="4"/>
      <c r="H356" s="9"/>
      <c r="I356" s="9"/>
      <c r="J356" s="9"/>
      <c r="K356" s="9"/>
    </row>
    <row r="357" spans="1:11" x14ac:dyDescent="0.55000000000000004">
      <c r="A357" s="4" t="s">
        <v>6037</v>
      </c>
      <c r="B357" s="60">
        <v>0.16000800000000001</v>
      </c>
      <c r="C357" s="60">
        <v>0.32780300000000001</v>
      </c>
      <c r="D357" s="60">
        <v>0.27996700000000002</v>
      </c>
      <c r="E357" s="4"/>
      <c r="F357" s="75">
        <v>44672.720883101851</v>
      </c>
      <c r="G357" s="4"/>
      <c r="H357" s="9"/>
      <c r="I357" s="9"/>
      <c r="J357" s="9"/>
      <c r="K357" s="9"/>
    </row>
    <row r="358" spans="1:11" x14ac:dyDescent="0.55000000000000004">
      <c r="A358" s="4" t="s">
        <v>6038</v>
      </c>
      <c r="B358" s="60">
        <v>-0.36764200000000002</v>
      </c>
      <c r="C358" s="60">
        <v>-2.5307E-2</v>
      </c>
      <c r="D358" s="60">
        <v>-0.28522199999999998</v>
      </c>
      <c r="E358" s="4"/>
      <c r="F358" s="75">
        <v>44672.720883101851</v>
      </c>
      <c r="G358" s="4"/>
      <c r="H358" s="9"/>
      <c r="I358" s="9"/>
      <c r="J358" s="9"/>
      <c r="K358" s="9"/>
    </row>
    <row r="359" spans="1:11" x14ac:dyDescent="0.55000000000000004">
      <c r="A359" s="4" t="s">
        <v>6039</v>
      </c>
      <c r="B359" s="60">
        <v>-0.36763000000000001</v>
      </c>
      <c r="C359" s="60">
        <v>-2.5392000000000001E-2</v>
      </c>
      <c r="D359" s="60">
        <v>0.28492699999999999</v>
      </c>
      <c r="E359" s="4"/>
      <c r="F359" s="75">
        <v>44672.720883101851</v>
      </c>
      <c r="G359" s="4"/>
      <c r="H359" s="9"/>
      <c r="I359" s="9"/>
      <c r="J359" s="9"/>
      <c r="K359" s="9"/>
    </row>
    <row r="360" spans="1:11" x14ac:dyDescent="0.55000000000000004">
      <c r="A360" s="4" t="s">
        <v>6040</v>
      </c>
      <c r="B360" s="60">
        <v>-0.14976</v>
      </c>
      <c r="C360" s="60">
        <v>-0.270459</v>
      </c>
      <c r="D360" s="60">
        <v>0.31980599999999998</v>
      </c>
      <c r="E360" s="4"/>
      <c r="F360" s="75">
        <v>44672.720883101851</v>
      </c>
      <c r="G360" s="4"/>
      <c r="H360" s="9"/>
      <c r="I360" s="9"/>
      <c r="J360" s="9"/>
      <c r="K360" s="9"/>
    </row>
    <row r="361" spans="1:11" x14ac:dyDescent="0.55000000000000004">
      <c r="A361" s="4" t="s">
        <v>6041</v>
      </c>
      <c r="B361" s="60">
        <v>0.16024099999999999</v>
      </c>
      <c r="C361" s="60">
        <v>0.28474899999999997</v>
      </c>
      <c r="D361" s="60">
        <v>0.31969199999999998</v>
      </c>
      <c r="E361" s="4"/>
      <c r="F361" s="75">
        <v>44672.720883101851</v>
      </c>
      <c r="G361" s="4"/>
      <c r="H361" s="9"/>
      <c r="I361" s="9"/>
      <c r="J361" s="9"/>
      <c r="K361" s="9"/>
    </row>
    <row r="362" spans="1:11" x14ac:dyDescent="0.55000000000000004">
      <c r="A362" s="4" t="s">
        <v>6042</v>
      </c>
      <c r="B362" s="60">
        <v>0</v>
      </c>
      <c r="C362" s="60">
        <v>0</v>
      </c>
      <c r="D362" s="60">
        <v>0</v>
      </c>
      <c r="E362" s="4"/>
      <c r="F362" s="75">
        <v>44672.720883101851</v>
      </c>
      <c r="G362" s="4"/>
      <c r="H362" s="9"/>
      <c r="I362" s="9"/>
      <c r="J362" s="9"/>
      <c r="K362" s="9"/>
    </row>
    <row r="383" spans="1:13" x14ac:dyDescent="0.55000000000000004">
      <c r="A383" s="4" t="s">
        <v>6639</v>
      </c>
      <c r="B383" s="60">
        <v>-2.1180000000000001E-3</v>
      </c>
      <c r="C383" s="60">
        <v>0</v>
      </c>
      <c r="D383" s="60">
        <v>0</v>
      </c>
      <c r="E383" s="4"/>
      <c r="F383" s="75">
        <v>44678.459986574075</v>
      </c>
      <c r="G383" s="4"/>
      <c r="H383" s="9">
        <v>229.655</v>
      </c>
      <c r="I383" s="9">
        <v>400.02300000000002</v>
      </c>
      <c r="J383" s="9">
        <f>H383-229.765</f>
        <v>-0.10999999999998522</v>
      </c>
      <c r="K383" s="9">
        <f>I383-400</f>
        <v>2.3000000000024556E-2</v>
      </c>
      <c r="L383" s="9"/>
      <c r="M383" s="9"/>
    </row>
    <row r="384" spans="1:13" x14ac:dyDescent="0.55000000000000004">
      <c r="A384" s="4" t="s">
        <v>6640</v>
      </c>
      <c r="B384" s="60">
        <v>-0.14013999999999999</v>
      </c>
      <c r="C384" s="60">
        <v>0.32765300000000003</v>
      </c>
      <c r="D384" s="60">
        <v>-0.27986299999999997</v>
      </c>
      <c r="E384" s="4"/>
      <c r="F384" s="75">
        <v>44678.459986574075</v>
      </c>
      <c r="G384" s="4"/>
      <c r="H384" s="9"/>
      <c r="I384" s="9"/>
      <c r="J384" s="9"/>
      <c r="K384" s="9"/>
      <c r="L384" s="9"/>
      <c r="M384" s="9"/>
    </row>
    <row r="385" spans="1:13" x14ac:dyDescent="0.55000000000000004">
      <c r="A385" s="4" t="s">
        <v>6641</v>
      </c>
      <c r="B385" s="60">
        <v>-0.13981199999999999</v>
      </c>
      <c r="C385" s="60">
        <v>0.32770100000000002</v>
      </c>
      <c r="D385" s="60">
        <v>0.27952700000000003</v>
      </c>
      <c r="E385" s="4"/>
      <c r="F385" s="75">
        <v>44678.459986574075</v>
      </c>
      <c r="G385" s="4"/>
      <c r="H385" s="9"/>
      <c r="I385" s="9"/>
      <c r="J385" s="9"/>
      <c r="K385" s="9"/>
      <c r="L385" s="9"/>
      <c r="M385" s="9"/>
    </row>
    <row r="386" spans="1:13" x14ac:dyDescent="0.55000000000000004">
      <c r="A386" s="4" t="s">
        <v>6642</v>
      </c>
      <c r="B386" s="60">
        <v>0.159828</v>
      </c>
      <c r="C386" s="60">
        <v>0.32787300000000003</v>
      </c>
      <c r="D386" s="60">
        <v>-0.28007799999999999</v>
      </c>
      <c r="E386" s="4"/>
      <c r="F386" s="75">
        <v>44678.459986574075</v>
      </c>
      <c r="G386" s="4"/>
      <c r="H386" s="9"/>
      <c r="I386" s="9"/>
      <c r="J386" s="9"/>
      <c r="K386" s="9"/>
      <c r="L386" s="9"/>
      <c r="M386" s="9"/>
    </row>
    <row r="387" spans="1:13" x14ac:dyDescent="0.55000000000000004">
      <c r="A387" s="4" t="s">
        <v>6643</v>
      </c>
      <c r="B387" s="60">
        <v>0.15966900000000001</v>
      </c>
      <c r="C387" s="60">
        <v>0.32783200000000001</v>
      </c>
      <c r="D387" s="60">
        <v>0.28020099999999998</v>
      </c>
      <c r="E387" s="4"/>
      <c r="F387" s="75">
        <v>44678.459986574075</v>
      </c>
      <c r="G387" s="4"/>
      <c r="H387" s="9"/>
      <c r="I387" s="9"/>
      <c r="J387" s="9"/>
      <c r="K387" s="9"/>
      <c r="L387" s="9"/>
      <c r="M387" s="9"/>
    </row>
    <row r="388" spans="1:13" x14ac:dyDescent="0.55000000000000004">
      <c r="A388" s="4" t="s">
        <v>6644</v>
      </c>
      <c r="B388" s="60">
        <v>-0.36753999999999998</v>
      </c>
      <c r="C388" s="60">
        <v>-2.5352E-2</v>
      </c>
      <c r="D388" s="60">
        <v>-0.28494700000000001</v>
      </c>
      <c r="E388" s="4"/>
      <c r="F388" s="75">
        <v>44678.459986574075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6645</v>
      </c>
      <c r="B389" s="60">
        <v>-0.367589</v>
      </c>
      <c r="C389" s="60">
        <v>-2.5403999999999999E-2</v>
      </c>
      <c r="D389" s="60">
        <v>0.28483999999999998</v>
      </c>
      <c r="E389" s="4"/>
      <c r="F389" s="75">
        <v>44678.459986574075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6646</v>
      </c>
      <c r="B390" s="60">
        <v>-0.14979400000000001</v>
      </c>
      <c r="C390" s="60">
        <v>-0.27037699999999998</v>
      </c>
      <c r="D390" s="60">
        <v>0.31972200000000001</v>
      </c>
      <c r="E390" s="4"/>
      <c r="F390" s="75">
        <v>44678.459986574075</v>
      </c>
      <c r="G390" s="4"/>
      <c r="H390" s="9"/>
      <c r="I390" s="9"/>
      <c r="J390" s="9"/>
      <c r="K390" s="9"/>
      <c r="L390" s="9"/>
      <c r="M390" s="9"/>
    </row>
    <row r="391" spans="1:13" x14ac:dyDescent="0.55000000000000004">
      <c r="A391" s="4" t="s">
        <v>6647</v>
      </c>
      <c r="B391" s="60">
        <v>0.160053</v>
      </c>
      <c r="C391" s="60">
        <v>0.28475699999999998</v>
      </c>
      <c r="D391" s="60">
        <v>0.319826</v>
      </c>
      <c r="E391" s="4"/>
      <c r="F391" s="75">
        <v>44678.459986574075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6648</v>
      </c>
      <c r="B392" s="60">
        <v>0</v>
      </c>
      <c r="C392" s="60">
        <v>0</v>
      </c>
      <c r="D392" s="60">
        <v>0</v>
      </c>
      <c r="E392" s="4"/>
      <c r="F392" s="75">
        <v>44678.459986574075</v>
      </c>
      <c r="G392" s="4"/>
      <c r="H392" s="9"/>
      <c r="I392" s="9"/>
      <c r="J392" s="9"/>
      <c r="K392" s="9"/>
      <c r="L392" s="9"/>
      <c r="M392" s="9"/>
    </row>
    <row r="393" spans="1:13" x14ac:dyDescent="0.55000000000000004">
      <c r="A393" s="4" t="s">
        <v>6650</v>
      </c>
      <c r="B393" s="60">
        <v>-2.1180000000000001E-3</v>
      </c>
      <c r="C393" s="60">
        <v>0</v>
      </c>
      <c r="D393" s="60">
        <v>0</v>
      </c>
      <c r="E393" s="4"/>
      <c r="F393" s="75">
        <v>44678.460211805555</v>
      </c>
      <c r="G393" s="4"/>
      <c r="H393" s="9">
        <v>229.66300000000001</v>
      </c>
      <c r="I393" s="9">
        <v>400.02600000000001</v>
      </c>
      <c r="J393" s="9">
        <f>H393-229.765</f>
        <v>-0.10199999999997544</v>
      </c>
      <c r="K393" s="9">
        <f>I393-400</f>
        <v>2.6000000000010459E-2</v>
      </c>
      <c r="L393" s="9"/>
      <c r="M393" s="9"/>
    </row>
    <row r="394" spans="1:13" x14ac:dyDescent="0.55000000000000004">
      <c r="A394" s="4" t="s">
        <v>6651</v>
      </c>
      <c r="B394" s="60">
        <v>-0.139518</v>
      </c>
      <c r="C394" s="60">
        <v>0.32783200000000001</v>
      </c>
      <c r="D394" s="60">
        <v>-0.27971699999999999</v>
      </c>
      <c r="E394" s="4"/>
      <c r="F394" s="75">
        <v>44678.460211805555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6652</v>
      </c>
      <c r="B395" s="60">
        <v>-0.140127</v>
      </c>
      <c r="C395" s="60">
        <v>0.32772600000000002</v>
      </c>
      <c r="D395" s="60">
        <v>0.279555</v>
      </c>
      <c r="E395" s="4"/>
      <c r="F395" s="75">
        <v>44678.460211805555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6653</v>
      </c>
      <c r="B396" s="60">
        <v>0.16048100000000001</v>
      </c>
      <c r="C396" s="60">
        <v>0.32766499999999998</v>
      </c>
      <c r="D396" s="60">
        <v>-0.28031099999999998</v>
      </c>
      <c r="E396" s="4"/>
      <c r="F396" s="75">
        <v>44678.460211805555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6654</v>
      </c>
      <c r="B397" s="60">
        <v>0.16019600000000001</v>
      </c>
      <c r="C397" s="60">
        <v>0.327822</v>
      </c>
      <c r="D397" s="60">
        <v>0.28049299999999999</v>
      </c>
      <c r="E397" s="4"/>
      <c r="F397" s="75">
        <v>44678.460211805555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6655</v>
      </c>
      <c r="B398" s="60">
        <v>-0.367589</v>
      </c>
      <c r="C398" s="60">
        <v>-2.5225999999999998E-2</v>
      </c>
      <c r="D398" s="60">
        <v>-0.28471800000000003</v>
      </c>
      <c r="E398" s="4"/>
      <c r="F398" s="75">
        <v>44678.460211805555</v>
      </c>
      <c r="G398" s="4"/>
      <c r="H398" s="9"/>
      <c r="I398" s="9"/>
      <c r="J398" s="9"/>
      <c r="K398" s="9"/>
      <c r="L398" s="9"/>
      <c r="M398" s="9"/>
    </row>
    <row r="399" spans="1:13" x14ac:dyDescent="0.55000000000000004">
      <c r="A399" s="4" t="s">
        <v>6656</v>
      </c>
      <c r="B399" s="60">
        <v>-0.367672</v>
      </c>
      <c r="C399" s="60">
        <v>-2.5433999999999998E-2</v>
      </c>
      <c r="D399" s="60">
        <v>0.28492899999999999</v>
      </c>
      <c r="E399" s="4"/>
      <c r="F399" s="75">
        <v>44678.460211805555</v>
      </c>
      <c r="G399" s="4"/>
      <c r="H399" s="9"/>
      <c r="I399" s="9"/>
      <c r="J399" s="9"/>
      <c r="K399" s="9"/>
      <c r="L399" s="9"/>
      <c r="M399" s="9"/>
    </row>
    <row r="400" spans="1:13" x14ac:dyDescent="0.55000000000000004">
      <c r="A400" s="4" t="s">
        <v>6657</v>
      </c>
      <c r="B400" s="60">
        <v>-0.14968699999999999</v>
      </c>
      <c r="C400" s="60">
        <v>-0.27034799999999998</v>
      </c>
      <c r="D400" s="60">
        <v>0.31978499999999999</v>
      </c>
      <c r="E400" s="4"/>
      <c r="F400" s="75">
        <v>44678.460211805555</v>
      </c>
      <c r="G400" s="4"/>
      <c r="H400" s="9"/>
      <c r="I400" s="9"/>
      <c r="J400" s="9"/>
      <c r="K400" s="9"/>
      <c r="L400" s="9"/>
      <c r="M400" s="9"/>
    </row>
    <row r="401" spans="1:13" x14ac:dyDescent="0.55000000000000004">
      <c r="A401" s="4" t="s">
        <v>6658</v>
      </c>
      <c r="B401" s="60">
        <v>0.16048699999999999</v>
      </c>
      <c r="C401" s="60">
        <v>0.28475699999999998</v>
      </c>
      <c r="D401" s="60">
        <v>0.31973000000000001</v>
      </c>
      <c r="E401" s="4"/>
      <c r="F401" s="75">
        <v>44678.460211805555</v>
      </c>
      <c r="G401" s="4"/>
      <c r="H401" s="9"/>
      <c r="I401" s="9"/>
      <c r="J401" s="9"/>
      <c r="K401" s="9"/>
      <c r="L401" s="9"/>
      <c r="M401" s="9"/>
    </row>
    <row r="402" spans="1:13" x14ac:dyDescent="0.55000000000000004">
      <c r="A402" s="4" t="s">
        <v>6659</v>
      </c>
      <c r="B402" s="60">
        <v>0</v>
      </c>
      <c r="C402" s="60">
        <v>0</v>
      </c>
      <c r="D402" s="60">
        <v>0</v>
      </c>
      <c r="E402" s="4"/>
      <c r="F402" s="75">
        <v>44678.460211805555</v>
      </c>
      <c r="G402" s="4"/>
      <c r="H402" s="9"/>
      <c r="I402" s="9"/>
      <c r="J402" s="9"/>
      <c r="K402" s="9"/>
      <c r="L402" s="9"/>
      <c r="M402" s="9"/>
    </row>
    <row r="403" spans="1:13" x14ac:dyDescent="0.55000000000000004">
      <c r="A403" s="4" t="s">
        <v>9001</v>
      </c>
      <c r="B403" s="60">
        <v>-2.1180000000000001E-3</v>
      </c>
      <c r="C403" s="60">
        <v>0</v>
      </c>
      <c r="D403" s="60">
        <v>0</v>
      </c>
      <c r="E403" s="4"/>
      <c r="F403" s="75">
        <v>44684.319985416667</v>
      </c>
      <c r="G403" s="4"/>
      <c r="H403" s="9">
        <v>229.57599999999999</v>
      </c>
      <c r="I403" s="9">
        <v>400.03300000000002</v>
      </c>
      <c r="J403" s="9">
        <f>H403-229.765</f>
        <v>-0.18899999999999295</v>
      </c>
      <c r="K403" s="9">
        <f>I403-400</f>
        <v>3.3000000000015461E-2</v>
      </c>
      <c r="L403" s="9"/>
      <c r="M403" s="9"/>
    </row>
    <row r="404" spans="1:13" x14ac:dyDescent="0.55000000000000004">
      <c r="A404" s="4" t="s">
        <v>9002</v>
      </c>
      <c r="B404" s="60">
        <v>-0.13994999999999999</v>
      </c>
      <c r="C404" s="60">
        <v>0.32776699999999998</v>
      </c>
      <c r="D404" s="60">
        <v>-0.28045500000000001</v>
      </c>
      <c r="E404" s="4"/>
      <c r="F404" s="75">
        <v>44684.319985416667</v>
      </c>
      <c r="G404" s="4"/>
      <c r="H404" s="9"/>
      <c r="I404" s="9"/>
      <c r="J404" s="9"/>
      <c r="K404" s="9"/>
      <c r="L404" s="9"/>
      <c r="M404" s="9"/>
    </row>
    <row r="405" spans="1:13" x14ac:dyDescent="0.55000000000000004">
      <c r="A405" s="4" t="s">
        <v>9003</v>
      </c>
      <c r="B405" s="60">
        <v>-0.13968</v>
      </c>
      <c r="C405" s="60">
        <v>0.32771899999999998</v>
      </c>
      <c r="D405" s="60">
        <v>0.28017799999999998</v>
      </c>
      <c r="E405" s="4"/>
      <c r="F405" s="75">
        <v>44684.319985416667</v>
      </c>
      <c r="G405" s="4"/>
      <c r="H405" s="9"/>
      <c r="I405" s="9"/>
      <c r="J405" s="9"/>
      <c r="K405" s="9"/>
      <c r="L405" s="9"/>
      <c r="M405" s="9"/>
    </row>
    <row r="406" spans="1:13" x14ac:dyDescent="0.55000000000000004">
      <c r="A406" s="4" t="s">
        <v>9004</v>
      </c>
      <c r="B406" s="60">
        <v>0.16031899999999999</v>
      </c>
      <c r="C406" s="60">
        <v>0.327822</v>
      </c>
      <c r="D406" s="60">
        <v>-0.280335</v>
      </c>
      <c r="E406" s="4"/>
      <c r="F406" s="75">
        <v>44684.319985416667</v>
      </c>
      <c r="G406" s="4"/>
      <c r="H406" s="9"/>
      <c r="I406" s="9"/>
      <c r="J406" s="9"/>
      <c r="K406" s="9"/>
      <c r="L406" s="9"/>
      <c r="M406" s="9"/>
    </row>
    <row r="407" spans="1:13" x14ac:dyDescent="0.55000000000000004">
      <c r="A407" s="4" t="s">
        <v>9005</v>
      </c>
      <c r="B407" s="60">
        <v>0.16001699999999999</v>
      </c>
      <c r="C407" s="60">
        <v>0.32779399999999997</v>
      </c>
      <c r="D407" s="60">
        <v>0.280221</v>
      </c>
      <c r="E407" s="4"/>
      <c r="F407" s="75">
        <v>44684.319985416667</v>
      </c>
      <c r="G407" s="4"/>
      <c r="H407" s="9"/>
      <c r="I407" s="9"/>
      <c r="J407" s="9"/>
      <c r="K407" s="9"/>
      <c r="L407" s="9"/>
      <c r="M407" s="9"/>
    </row>
    <row r="408" spans="1:13" x14ac:dyDescent="0.55000000000000004">
      <c r="A408" s="4" t="s">
        <v>9006</v>
      </c>
      <c r="B408" s="60">
        <v>-0.36763400000000002</v>
      </c>
      <c r="C408" s="60">
        <v>-2.5159000000000001E-2</v>
      </c>
      <c r="D408" s="60">
        <v>-0.28479900000000002</v>
      </c>
      <c r="E408" s="4"/>
      <c r="F408" s="75">
        <v>44684.319985416667</v>
      </c>
      <c r="G408" s="4"/>
      <c r="H408" s="9"/>
      <c r="I408" s="9"/>
      <c r="J408" s="9"/>
      <c r="K408" s="9"/>
      <c r="L408" s="9"/>
      <c r="M408" s="9"/>
    </row>
    <row r="409" spans="1:13" x14ac:dyDescent="0.55000000000000004">
      <c r="A409" s="4" t="s">
        <v>9007</v>
      </c>
      <c r="B409" s="60">
        <v>-0.36775799999999997</v>
      </c>
      <c r="C409" s="60">
        <v>-2.5354000000000002E-2</v>
      </c>
      <c r="D409" s="60">
        <v>0.28497400000000001</v>
      </c>
      <c r="E409" s="4"/>
      <c r="F409" s="75">
        <v>44684.319985416667</v>
      </c>
      <c r="G409" s="4"/>
      <c r="H409" s="9"/>
      <c r="I409" s="9"/>
      <c r="J409" s="9"/>
      <c r="K409" s="9"/>
      <c r="L409" s="9"/>
      <c r="M409" s="9"/>
    </row>
    <row r="410" spans="1:13" x14ac:dyDescent="0.55000000000000004">
      <c r="A410" s="4" t="s">
        <v>9008</v>
      </c>
      <c r="B410" s="60">
        <v>-0.14991399999999999</v>
      </c>
      <c r="C410" s="60">
        <v>-0.27045400000000003</v>
      </c>
      <c r="D410" s="60">
        <v>0.31983499999999998</v>
      </c>
      <c r="E410" s="4"/>
      <c r="F410" s="75">
        <v>44684.319985416667</v>
      </c>
      <c r="G410" s="4"/>
      <c r="H410" s="9"/>
      <c r="I410" s="9"/>
      <c r="J410" s="9"/>
      <c r="K410" s="9"/>
      <c r="L410" s="9"/>
      <c r="M410" s="9"/>
    </row>
    <row r="411" spans="1:13" x14ac:dyDescent="0.55000000000000004">
      <c r="A411" s="4" t="s">
        <v>9009</v>
      </c>
      <c r="B411" s="60">
        <v>0.16017300000000001</v>
      </c>
      <c r="C411" s="60">
        <v>0.28470400000000001</v>
      </c>
      <c r="D411" s="60">
        <v>0.31984200000000002</v>
      </c>
      <c r="E411" s="4"/>
      <c r="F411" s="75">
        <v>44684.319985416667</v>
      </c>
      <c r="G411" s="4"/>
      <c r="H411" s="9"/>
      <c r="I411" s="9"/>
      <c r="J411" s="9"/>
      <c r="K411" s="9"/>
      <c r="L411" s="9"/>
      <c r="M411" s="9"/>
    </row>
    <row r="412" spans="1:13" x14ac:dyDescent="0.55000000000000004">
      <c r="A412" s="4" t="s">
        <v>9010</v>
      </c>
      <c r="B412" s="60">
        <v>0</v>
      </c>
      <c r="C412" s="60">
        <v>0</v>
      </c>
      <c r="D412" s="60">
        <v>0</v>
      </c>
      <c r="E412" s="4"/>
      <c r="F412" s="75">
        <v>44684.319985416667</v>
      </c>
      <c r="G412" s="4"/>
      <c r="H412" s="9"/>
      <c r="I412" s="9"/>
      <c r="J412" s="9"/>
      <c r="K412" s="9"/>
      <c r="L412" s="9"/>
      <c r="M412" s="9"/>
    </row>
    <row r="413" spans="1:13" x14ac:dyDescent="0.55000000000000004">
      <c r="A413" s="4" t="s">
        <v>6661</v>
      </c>
      <c r="B413" s="60">
        <v>-2.1180000000000001E-3</v>
      </c>
      <c r="C413" s="60">
        <v>0</v>
      </c>
      <c r="D413" s="60">
        <v>0</v>
      </c>
      <c r="E413" s="4"/>
      <c r="F413" s="75">
        <v>44678.460458796297</v>
      </c>
      <c r="G413" s="4"/>
      <c r="H413" s="9">
        <v>229.6</v>
      </c>
      <c r="I413" s="9">
        <v>400.01100000000002</v>
      </c>
      <c r="J413" s="9">
        <f>H413-229.765</f>
        <v>-0.16499999999999204</v>
      </c>
      <c r="K413" s="9">
        <f>I413-400</f>
        <v>1.1000000000024102E-2</v>
      </c>
      <c r="L413" s="9"/>
      <c r="M413" s="9"/>
    </row>
    <row r="414" spans="1:13" x14ac:dyDescent="0.55000000000000004">
      <c r="A414" s="4" t="s">
        <v>6662</v>
      </c>
      <c r="B414" s="60">
        <v>-0.140209</v>
      </c>
      <c r="C414" s="60">
        <v>0.32775300000000002</v>
      </c>
      <c r="D414" s="60">
        <v>-0.27986800000000001</v>
      </c>
      <c r="E414" s="4"/>
      <c r="F414" s="75">
        <v>44678.460458796297</v>
      </c>
      <c r="G414" s="4"/>
      <c r="H414" s="9"/>
      <c r="I414" s="9"/>
      <c r="J414" s="9"/>
      <c r="K414" s="9"/>
      <c r="L414" s="9"/>
      <c r="M414" s="9"/>
    </row>
    <row r="415" spans="1:13" x14ac:dyDescent="0.55000000000000004">
      <c r="A415" s="4" t="s">
        <v>6663</v>
      </c>
      <c r="B415" s="60">
        <v>-0.14027100000000001</v>
      </c>
      <c r="C415" s="60">
        <v>0.32773200000000002</v>
      </c>
      <c r="D415" s="60">
        <v>0.27986800000000001</v>
      </c>
      <c r="E415" s="4"/>
      <c r="F415" s="75">
        <v>44678.460458796297</v>
      </c>
      <c r="G415" s="4"/>
      <c r="H415" s="9"/>
      <c r="I415" s="9"/>
      <c r="J415" s="9"/>
      <c r="K415" s="9"/>
      <c r="L415" s="9"/>
      <c r="M415" s="9"/>
    </row>
    <row r="416" spans="1:13" x14ac:dyDescent="0.55000000000000004">
      <c r="A416" s="4" t="s">
        <v>6664</v>
      </c>
      <c r="B416" s="60">
        <v>0.16062899999999999</v>
      </c>
      <c r="C416" s="60">
        <v>0.32781300000000002</v>
      </c>
      <c r="D416" s="60">
        <v>-0.27987800000000002</v>
      </c>
      <c r="E416" s="4"/>
      <c r="F416" s="75">
        <v>44678.460458796297</v>
      </c>
      <c r="G416" s="4"/>
      <c r="H416" s="9"/>
      <c r="I416" s="9"/>
      <c r="J416" s="9"/>
      <c r="K416" s="9"/>
      <c r="L416" s="9"/>
      <c r="M416" s="9"/>
    </row>
    <row r="417" spans="1:13" x14ac:dyDescent="0.55000000000000004">
      <c r="A417" s="4" t="s">
        <v>6665</v>
      </c>
      <c r="B417" s="60">
        <v>0.15989300000000001</v>
      </c>
      <c r="C417" s="60">
        <v>0.32789099999999999</v>
      </c>
      <c r="D417" s="60">
        <v>0.279642</v>
      </c>
      <c r="E417" s="4"/>
      <c r="F417" s="75">
        <v>44678.460458796297</v>
      </c>
      <c r="G417" s="4"/>
      <c r="H417" s="9"/>
      <c r="I417" s="9"/>
      <c r="J417" s="9"/>
      <c r="K417" s="9"/>
      <c r="L417" s="9"/>
      <c r="M417" s="9"/>
    </row>
    <row r="418" spans="1:13" x14ac:dyDescent="0.55000000000000004">
      <c r="A418" s="4" t="s">
        <v>6666</v>
      </c>
      <c r="B418" s="60">
        <v>-0.36751299999999998</v>
      </c>
      <c r="C418" s="60">
        <v>-2.5225000000000001E-2</v>
      </c>
      <c r="D418" s="60">
        <v>-0.28471000000000002</v>
      </c>
      <c r="E418" s="4"/>
      <c r="F418" s="75">
        <v>44678.460458796297</v>
      </c>
      <c r="G418" s="4"/>
      <c r="H418" s="9"/>
      <c r="I418" s="9"/>
      <c r="J418" s="9"/>
      <c r="K418" s="9"/>
      <c r="L418" s="9"/>
      <c r="M418" s="9"/>
    </row>
    <row r="419" spans="1:13" x14ac:dyDescent="0.55000000000000004">
      <c r="A419" s="4" t="s">
        <v>6667</v>
      </c>
      <c r="B419" s="60">
        <v>-0.36743599999999998</v>
      </c>
      <c r="C419" s="60">
        <v>-2.5326999999999999E-2</v>
      </c>
      <c r="D419" s="60">
        <v>0.28517300000000001</v>
      </c>
      <c r="E419" s="4"/>
      <c r="F419" s="75">
        <v>44678.460458796297</v>
      </c>
      <c r="G419" s="4"/>
      <c r="H419" s="9"/>
      <c r="I419" s="9"/>
      <c r="J419" s="9"/>
      <c r="K419" s="9"/>
      <c r="L419" s="9"/>
      <c r="M419" s="9"/>
    </row>
    <row r="420" spans="1:13" x14ac:dyDescent="0.55000000000000004">
      <c r="A420" s="4" t="s">
        <v>6668</v>
      </c>
      <c r="B420" s="60">
        <v>-0.14957599999999999</v>
      </c>
      <c r="C420" s="60">
        <v>-0.270343</v>
      </c>
      <c r="D420" s="60">
        <v>0.31995499999999999</v>
      </c>
      <c r="E420" s="4"/>
      <c r="F420" s="75">
        <v>44678.460458796297</v>
      </c>
      <c r="G420" s="4"/>
      <c r="H420" s="9"/>
      <c r="I420" s="9"/>
      <c r="J420" s="9"/>
      <c r="K420" s="9"/>
      <c r="L420" s="9"/>
      <c r="M420" s="9"/>
    </row>
    <row r="421" spans="1:13" x14ac:dyDescent="0.55000000000000004">
      <c r="A421" s="4" t="s">
        <v>6669</v>
      </c>
      <c r="B421" s="60">
        <v>0.16023299999999999</v>
      </c>
      <c r="C421" s="60">
        <v>0.28491</v>
      </c>
      <c r="D421" s="60">
        <v>0.31990000000000002</v>
      </c>
      <c r="E421" s="4"/>
      <c r="F421" s="75">
        <v>44678.460458796297</v>
      </c>
      <c r="G421" s="4"/>
      <c r="H421" s="9"/>
      <c r="I421" s="9"/>
      <c r="J421" s="9"/>
      <c r="K421" s="9"/>
      <c r="L421" s="9"/>
      <c r="M421" s="9"/>
    </row>
    <row r="422" spans="1:13" x14ac:dyDescent="0.55000000000000004">
      <c r="A422" s="4" t="s">
        <v>6670</v>
      </c>
      <c r="B422" s="60">
        <v>0</v>
      </c>
      <c r="C422" s="60">
        <v>0</v>
      </c>
      <c r="D422" s="60">
        <v>0</v>
      </c>
      <c r="E422" s="4"/>
      <c r="F422" s="75">
        <v>44678.460458796297</v>
      </c>
      <c r="G422" s="4"/>
      <c r="H422" s="9"/>
      <c r="I422" s="9"/>
      <c r="J422" s="9"/>
      <c r="K422" s="9"/>
      <c r="L422" s="9"/>
      <c r="M422" s="9"/>
    </row>
  </sheetData>
  <sortState xmlns:xlrd2="http://schemas.microsoft.com/office/spreadsheetml/2017/richdata2" ref="A3:K102">
    <sortCondition ref="A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77A1-17B1-3C44-88D4-BBAAB5D75897}">
  <sheetPr codeName="Sheet16"/>
  <dimension ref="A1:G1192"/>
  <sheetViews>
    <sheetView tabSelected="1" topLeftCell="A1092" workbookViewId="0">
      <selection activeCell="F1116" sqref="F1116"/>
    </sheetView>
  </sheetViews>
  <sheetFormatPr defaultColWidth="10.83984375" defaultRowHeight="14.4" x14ac:dyDescent="0.55000000000000004"/>
  <cols>
    <col min="1" max="1" width="18" style="11" customWidth="1"/>
    <col min="2" max="2" width="18" style="41" customWidth="1"/>
    <col min="3" max="3" width="18" style="11" customWidth="1"/>
    <col min="4" max="4" width="76.26171875" style="2" customWidth="1"/>
    <col min="5" max="16384" width="10.83984375" style="35"/>
  </cols>
  <sheetData>
    <row r="1" spans="1:7" x14ac:dyDescent="0.55000000000000004">
      <c r="A1" s="16" t="s">
        <v>1610</v>
      </c>
      <c r="B1" s="45" t="s">
        <v>1611</v>
      </c>
      <c r="C1" s="16" t="s">
        <v>1612</v>
      </c>
      <c r="D1" s="15" t="s">
        <v>3910</v>
      </c>
      <c r="F1" s="35">
        <f>COUNTA(D2:D2000)</f>
        <v>1069</v>
      </c>
      <c r="G1" s="35" t="s">
        <v>10925</v>
      </c>
    </row>
    <row r="2" spans="1:7" x14ac:dyDescent="0.55000000000000004">
      <c r="A2" s="11" t="s">
        <v>3558</v>
      </c>
      <c r="B2" s="42">
        <v>100001001</v>
      </c>
      <c r="C2" s="43" t="str">
        <f t="shared" ref="C2:C3" si="0">HYPERLINK(CONCATENATE("https://qr.aps.anl.gov/cdb?qrId=",B2),A2)</f>
        <v>M1_001</v>
      </c>
      <c r="D2" s="2" t="s">
        <v>10144</v>
      </c>
      <c r="F2" s="35">
        <f>COUNTA(D2:D83)</f>
        <v>82</v>
      </c>
      <c r="G2" s="35" t="s">
        <v>10926</v>
      </c>
    </row>
    <row r="3" spans="1:7" x14ac:dyDescent="0.55000000000000004">
      <c r="A3" s="11" t="s">
        <v>3559</v>
      </c>
      <c r="B3" s="42">
        <v>100001002</v>
      </c>
      <c r="C3" s="43" t="str">
        <f t="shared" si="0"/>
        <v>M1_002</v>
      </c>
      <c r="D3" s="2" t="s">
        <v>10157</v>
      </c>
    </row>
    <row r="4" spans="1:7" x14ac:dyDescent="0.55000000000000004">
      <c r="A4" s="11" t="s">
        <v>3560</v>
      </c>
      <c r="B4" s="42">
        <v>100001003</v>
      </c>
      <c r="C4" s="43" t="str">
        <f t="shared" ref="C4:C67" si="1">HYPERLINK(CONCATENATE("https://qr.aps.anl.gov/cdb?qrId=",B4),A4)</f>
        <v>M1_003</v>
      </c>
      <c r="D4" s="2" t="s">
        <v>10170</v>
      </c>
    </row>
    <row r="5" spans="1:7" x14ac:dyDescent="0.55000000000000004">
      <c r="A5" s="11" t="s">
        <v>3561</v>
      </c>
      <c r="B5" s="42">
        <v>100001004</v>
      </c>
      <c r="C5" s="43" t="str">
        <f t="shared" si="1"/>
        <v>M1_004</v>
      </c>
      <c r="D5" s="2" t="s">
        <v>10183</v>
      </c>
    </row>
    <row r="6" spans="1:7" x14ac:dyDescent="0.55000000000000004">
      <c r="A6" s="11" t="s">
        <v>3562</v>
      </c>
      <c r="B6" s="42">
        <v>100001005</v>
      </c>
      <c r="C6" s="43" t="str">
        <f t="shared" si="1"/>
        <v>M1_005</v>
      </c>
      <c r="D6" s="2" t="s">
        <v>10196</v>
      </c>
    </row>
    <row r="7" spans="1:7" x14ac:dyDescent="0.55000000000000004">
      <c r="A7" s="11" t="s">
        <v>3563</v>
      </c>
      <c r="B7" s="42">
        <v>100001006</v>
      </c>
      <c r="C7" s="43" t="str">
        <f t="shared" si="1"/>
        <v>M1_006</v>
      </c>
      <c r="D7" s="2" t="s">
        <v>10209</v>
      </c>
    </row>
    <row r="8" spans="1:7" x14ac:dyDescent="0.55000000000000004">
      <c r="A8" s="11" t="s">
        <v>3564</v>
      </c>
      <c r="B8" s="42">
        <v>100001007</v>
      </c>
      <c r="C8" s="43" t="str">
        <f t="shared" si="1"/>
        <v>M1_007</v>
      </c>
      <c r="D8" s="2" t="s">
        <v>10967</v>
      </c>
    </row>
    <row r="9" spans="1:7" x14ac:dyDescent="0.55000000000000004">
      <c r="A9" s="11" t="s">
        <v>3565</v>
      </c>
      <c r="B9" s="42">
        <v>100001008</v>
      </c>
      <c r="C9" s="43" t="str">
        <f t="shared" si="1"/>
        <v>M1_008</v>
      </c>
      <c r="D9" s="2" t="s">
        <v>9916</v>
      </c>
    </row>
    <row r="10" spans="1:7" x14ac:dyDescent="0.55000000000000004">
      <c r="A10" s="11" t="s">
        <v>3566</v>
      </c>
      <c r="B10" s="42">
        <v>100001009</v>
      </c>
      <c r="C10" s="43" t="str">
        <f t="shared" si="1"/>
        <v>M1_009</v>
      </c>
      <c r="D10" s="2" t="s">
        <v>9928</v>
      </c>
    </row>
    <row r="11" spans="1:7" x14ac:dyDescent="0.55000000000000004">
      <c r="A11" s="11" t="s">
        <v>3567</v>
      </c>
      <c r="B11" s="42">
        <v>100001010</v>
      </c>
      <c r="C11" s="43" t="str">
        <f t="shared" si="1"/>
        <v>M1_010</v>
      </c>
      <c r="D11" s="2" t="s">
        <v>9941</v>
      </c>
    </row>
    <row r="12" spans="1:7" x14ac:dyDescent="0.55000000000000004">
      <c r="A12" s="11" t="s">
        <v>3568</v>
      </c>
      <c r="B12" s="42">
        <v>100001011</v>
      </c>
      <c r="C12" s="43" t="str">
        <f t="shared" si="1"/>
        <v>M1_011</v>
      </c>
      <c r="D12" s="2" t="s">
        <v>9954</v>
      </c>
    </row>
    <row r="13" spans="1:7" x14ac:dyDescent="0.55000000000000004">
      <c r="A13" s="11" t="s">
        <v>3569</v>
      </c>
      <c r="B13" s="42">
        <v>100001012</v>
      </c>
      <c r="C13" s="43" t="str">
        <f t="shared" si="1"/>
        <v>M1_012</v>
      </c>
      <c r="D13" s="2" t="s">
        <v>9966</v>
      </c>
    </row>
    <row r="14" spans="1:7" x14ac:dyDescent="0.55000000000000004">
      <c r="A14" s="11" t="s">
        <v>3570</v>
      </c>
      <c r="B14" s="42">
        <v>100001013</v>
      </c>
      <c r="C14" s="43" t="str">
        <f t="shared" si="1"/>
        <v>M1_013</v>
      </c>
      <c r="D14" s="2" t="s">
        <v>9979</v>
      </c>
    </row>
    <row r="15" spans="1:7" x14ac:dyDescent="0.55000000000000004">
      <c r="A15" s="11" t="s">
        <v>3571</v>
      </c>
      <c r="B15" s="42">
        <v>100001014</v>
      </c>
      <c r="C15" s="43" t="str">
        <f t="shared" si="1"/>
        <v>M1_014</v>
      </c>
      <c r="D15" s="2" t="s">
        <v>9991</v>
      </c>
    </row>
    <row r="16" spans="1:7" x14ac:dyDescent="0.55000000000000004">
      <c r="A16" s="11" t="s">
        <v>3572</v>
      </c>
      <c r="B16" s="42">
        <v>100001015</v>
      </c>
      <c r="C16" s="43" t="str">
        <f t="shared" si="1"/>
        <v>M1_015</v>
      </c>
      <c r="D16" s="2" t="s">
        <v>10004</v>
      </c>
    </row>
    <row r="17" spans="1:4" x14ac:dyDescent="0.55000000000000004">
      <c r="A17" s="11" t="s">
        <v>3573</v>
      </c>
      <c r="B17" s="42">
        <v>100001016</v>
      </c>
      <c r="C17" s="43" t="str">
        <f t="shared" si="1"/>
        <v>M1_016</v>
      </c>
      <c r="D17" s="2" t="s">
        <v>10017</v>
      </c>
    </row>
    <row r="18" spans="1:4" x14ac:dyDescent="0.55000000000000004">
      <c r="A18" s="11" t="s">
        <v>3574</v>
      </c>
      <c r="B18" s="42">
        <v>100001017</v>
      </c>
      <c r="C18" s="43" t="str">
        <f t="shared" si="1"/>
        <v>M1_017</v>
      </c>
      <c r="D18" s="2" t="s">
        <v>10030</v>
      </c>
    </row>
    <row r="19" spans="1:4" x14ac:dyDescent="0.55000000000000004">
      <c r="A19" s="11" t="s">
        <v>3575</v>
      </c>
      <c r="B19" s="42">
        <v>100001018</v>
      </c>
      <c r="C19" s="43" t="str">
        <f t="shared" si="1"/>
        <v>M1_018</v>
      </c>
      <c r="D19" s="2" t="s">
        <v>10043</v>
      </c>
    </row>
    <row r="20" spans="1:4" x14ac:dyDescent="0.55000000000000004">
      <c r="A20" s="11" t="s">
        <v>3576</v>
      </c>
      <c r="B20" s="42">
        <v>100001019</v>
      </c>
      <c r="C20" s="43" t="str">
        <f t="shared" si="1"/>
        <v>M1_019</v>
      </c>
      <c r="D20" s="2" t="s">
        <v>10054</v>
      </c>
    </row>
    <row r="21" spans="1:4" x14ac:dyDescent="0.55000000000000004">
      <c r="A21" s="11" t="s">
        <v>3577</v>
      </c>
      <c r="B21" s="42">
        <v>100001020</v>
      </c>
      <c r="C21" s="43" t="str">
        <f t="shared" si="1"/>
        <v>M1_020</v>
      </c>
      <c r="D21" s="2" t="s">
        <v>10067</v>
      </c>
    </row>
    <row r="22" spans="1:4" x14ac:dyDescent="0.55000000000000004">
      <c r="A22" s="11" t="s">
        <v>3578</v>
      </c>
      <c r="B22" s="42">
        <v>100001021</v>
      </c>
      <c r="C22" s="43" t="str">
        <f t="shared" si="1"/>
        <v>M1_021</v>
      </c>
      <c r="D22" s="2" t="s">
        <v>10079</v>
      </c>
    </row>
    <row r="23" spans="1:4" x14ac:dyDescent="0.55000000000000004">
      <c r="A23" s="11" t="s">
        <v>3579</v>
      </c>
      <c r="B23" s="42">
        <v>100001022</v>
      </c>
      <c r="C23" s="43" t="str">
        <f t="shared" si="1"/>
        <v>M1_022</v>
      </c>
      <c r="D23" s="2" t="s">
        <v>10092</v>
      </c>
    </row>
    <row r="24" spans="1:4" x14ac:dyDescent="0.55000000000000004">
      <c r="A24" s="11" t="s">
        <v>3580</v>
      </c>
      <c r="B24" s="42">
        <v>100001023</v>
      </c>
      <c r="C24" s="43" t="str">
        <f t="shared" si="1"/>
        <v>M1_023</v>
      </c>
      <c r="D24" s="2" t="s">
        <v>10105</v>
      </c>
    </row>
    <row r="25" spans="1:4" x14ac:dyDescent="0.55000000000000004">
      <c r="A25" s="11" t="s">
        <v>3581</v>
      </c>
      <c r="B25" s="42">
        <v>100001024</v>
      </c>
      <c r="C25" s="43" t="str">
        <f t="shared" si="1"/>
        <v>M1_024</v>
      </c>
      <c r="D25" s="2" t="s">
        <v>10118</v>
      </c>
    </row>
    <row r="26" spans="1:4" x14ac:dyDescent="0.55000000000000004">
      <c r="A26" s="11" t="s">
        <v>3582</v>
      </c>
      <c r="B26" s="42">
        <v>100001025</v>
      </c>
      <c r="C26" s="43" t="str">
        <f t="shared" si="1"/>
        <v>M1_025</v>
      </c>
      <c r="D26" s="2" t="s">
        <v>10131</v>
      </c>
    </row>
    <row r="27" spans="1:4" x14ac:dyDescent="0.55000000000000004">
      <c r="A27" s="11" t="s">
        <v>3583</v>
      </c>
      <c r="B27" s="42">
        <v>100001026</v>
      </c>
      <c r="C27" s="43" t="str">
        <f t="shared" si="1"/>
        <v>M1_026</v>
      </c>
      <c r="D27" s="2" t="s">
        <v>10980</v>
      </c>
    </row>
    <row r="28" spans="1:4" x14ac:dyDescent="0.55000000000000004">
      <c r="A28" s="11" t="s">
        <v>3584</v>
      </c>
      <c r="B28" s="42">
        <v>100001027</v>
      </c>
      <c r="C28" s="43" t="str">
        <f t="shared" si="1"/>
        <v>M1_027</v>
      </c>
      <c r="D28" s="2" t="s">
        <v>10222</v>
      </c>
    </row>
    <row r="29" spans="1:4" x14ac:dyDescent="0.55000000000000004">
      <c r="A29" s="11" t="s">
        <v>3585</v>
      </c>
      <c r="B29" s="42">
        <v>100001028</v>
      </c>
      <c r="C29" s="43" t="str">
        <f t="shared" si="1"/>
        <v>M1_028</v>
      </c>
      <c r="D29" s="2" t="s">
        <v>10235</v>
      </c>
    </row>
    <row r="30" spans="1:4" x14ac:dyDescent="0.55000000000000004">
      <c r="A30" s="11" t="s">
        <v>3586</v>
      </c>
      <c r="B30" s="42">
        <v>100001029</v>
      </c>
      <c r="C30" s="43" t="str">
        <f t="shared" si="1"/>
        <v>M1_029</v>
      </c>
      <c r="D30" s="2" t="s">
        <v>10248</v>
      </c>
    </row>
    <row r="31" spans="1:4" x14ac:dyDescent="0.55000000000000004">
      <c r="A31" s="11" t="s">
        <v>3587</v>
      </c>
      <c r="B31" s="42">
        <v>100001030</v>
      </c>
      <c r="C31" s="43" t="str">
        <f t="shared" si="1"/>
        <v>M1_030</v>
      </c>
      <c r="D31" s="2" t="s">
        <v>10260</v>
      </c>
    </row>
    <row r="32" spans="1:4" x14ac:dyDescent="0.55000000000000004">
      <c r="A32" s="11" t="s">
        <v>3588</v>
      </c>
      <c r="B32" s="42">
        <v>100001031</v>
      </c>
      <c r="C32" s="43" t="str">
        <f t="shared" si="1"/>
        <v>M1_031</v>
      </c>
      <c r="D32" s="2" t="s">
        <v>10273</v>
      </c>
    </row>
    <row r="33" spans="1:4" x14ac:dyDescent="0.55000000000000004">
      <c r="A33" s="11" t="s">
        <v>3589</v>
      </c>
      <c r="B33" s="42">
        <v>100001032</v>
      </c>
      <c r="C33" s="43" t="str">
        <f t="shared" si="1"/>
        <v>M1_032</v>
      </c>
      <c r="D33" s="2" t="s">
        <v>10286</v>
      </c>
    </row>
    <row r="34" spans="1:4" x14ac:dyDescent="0.55000000000000004">
      <c r="A34" s="11" t="s">
        <v>3590</v>
      </c>
      <c r="B34" s="42">
        <v>100001033</v>
      </c>
      <c r="C34" s="43" t="str">
        <f t="shared" si="1"/>
        <v>M1_033</v>
      </c>
      <c r="D34" s="2" t="s">
        <v>10299</v>
      </c>
    </row>
    <row r="35" spans="1:4" x14ac:dyDescent="0.55000000000000004">
      <c r="A35" s="11" t="s">
        <v>3591</v>
      </c>
      <c r="B35" s="42">
        <v>100001034</v>
      </c>
      <c r="C35" s="43" t="str">
        <f t="shared" si="1"/>
        <v>M1_034</v>
      </c>
      <c r="D35" s="2" t="s">
        <v>10311</v>
      </c>
    </row>
    <row r="36" spans="1:4" x14ac:dyDescent="0.55000000000000004">
      <c r="A36" s="11" t="s">
        <v>3592</v>
      </c>
      <c r="B36" s="42">
        <v>100001035</v>
      </c>
      <c r="C36" s="43" t="str">
        <f t="shared" si="1"/>
        <v>M1_035</v>
      </c>
      <c r="D36" s="2" t="s">
        <v>10324</v>
      </c>
    </row>
    <row r="37" spans="1:4" x14ac:dyDescent="0.55000000000000004">
      <c r="A37" s="11" t="s">
        <v>3593</v>
      </c>
      <c r="B37" s="42">
        <v>100001036</v>
      </c>
      <c r="C37" s="43" t="str">
        <f t="shared" si="1"/>
        <v>M1_036</v>
      </c>
      <c r="D37" s="2" t="s">
        <v>10336</v>
      </c>
    </row>
    <row r="38" spans="1:4" x14ac:dyDescent="0.55000000000000004">
      <c r="A38" s="11" t="s">
        <v>3594</v>
      </c>
      <c r="B38" s="42">
        <v>100001037</v>
      </c>
      <c r="C38" s="43" t="str">
        <f t="shared" si="1"/>
        <v>M1_037</v>
      </c>
      <c r="D38" s="2" t="s">
        <v>10348</v>
      </c>
    </row>
    <row r="39" spans="1:4" x14ac:dyDescent="0.55000000000000004">
      <c r="A39" s="11" t="s">
        <v>3595</v>
      </c>
      <c r="B39" s="42">
        <v>100001038</v>
      </c>
      <c r="C39" s="43" t="str">
        <f t="shared" si="1"/>
        <v>M1_038</v>
      </c>
      <c r="D39" s="2" t="s">
        <v>10360</v>
      </c>
    </row>
    <row r="40" spans="1:4" x14ac:dyDescent="0.55000000000000004">
      <c r="A40" s="11" t="s">
        <v>3596</v>
      </c>
      <c r="B40" s="42">
        <v>100001039</v>
      </c>
      <c r="C40" s="43" t="str">
        <f t="shared" si="1"/>
        <v>M1_039</v>
      </c>
      <c r="D40" s="2" t="s">
        <v>10373</v>
      </c>
    </row>
    <row r="41" spans="1:4" x14ac:dyDescent="0.55000000000000004">
      <c r="A41" s="11" t="s">
        <v>3597</v>
      </c>
      <c r="B41" s="42">
        <v>100001040</v>
      </c>
      <c r="C41" s="43" t="str">
        <f t="shared" si="1"/>
        <v>M1_040</v>
      </c>
      <c r="D41" s="2" t="s">
        <v>10386</v>
      </c>
    </row>
    <row r="42" spans="1:4" x14ac:dyDescent="0.55000000000000004">
      <c r="A42" s="11" t="s">
        <v>3598</v>
      </c>
      <c r="B42" s="42">
        <v>100001041</v>
      </c>
      <c r="C42" s="43" t="str">
        <f t="shared" si="1"/>
        <v>M1_041</v>
      </c>
      <c r="D42" s="2" t="s">
        <v>10399</v>
      </c>
    </row>
    <row r="43" spans="1:4" x14ac:dyDescent="0.55000000000000004">
      <c r="A43" s="11" t="s">
        <v>3599</v>
      </c>
      <c r="B43" s="42" t="s">
        <v>3640</v>
      </c>
      <c r="C43" s="43" t="str">
        <f t="shared" si="1"/>
        <v>M1_142</v>
      </c>
      <c r="D43" s="2" t="s">
        <v>10411</v>
      </c>
    </row>
    <row r="44" spans="1:4" x14ac:dyDescent="0.55000000000000004">
      <c r="A44" s="11" t="s">
        <v>3600</v>
      </c>
      <c r="B44" s="42" t="s">
        <v>3641</v>
      </c>
      <c r="C44" s="43" t="str">
        <f t="shared" si="1"/>
        <v>M1_143</v>
      </c>
      <c r="D44" s="2" t="s">
        <v>10424</v>
      </c>
    </row>
    <row r="45" spans="1:4" x14ac:dyDescent="0.55000000000000004">
      <c r="A45" s="11" t="s">
        <v>3601</v>
      </c>
      <c r="B45" s="42" t="s">
        <v>3642</v>
      </c>
      <c r="C45" s="43" t="str">
        <f t="shared" si="1"/>
        <v>M1_144</v>
      </c>
      <c r="D45" s="2" t="s">
        <v>10437</v>
      </c>
    </row>
    <row r="46" spans="1:4" x14ac:dyDescent="0.55000000000000004">
      <c r="A46" s="11" t="s">
        <v>3602</v>
      </c>
      <c r="B46" s="42" t="s">
        <v>3643</v>
      </c>
      <c r="C46" s="43" t="str">
        <f t="shared" si="1"/>
        <v>M1_145</v>
      </c>
      <c r="D46" s="2" t="s">
        <v>10449</v>
      </c>
    </row>
    <row r="47" spans="1:4" x14ac:dyDescent="0.55000000000000004">
      <c r="A47" s="11" t="s">
        <v>3603</v>
      </c>
      <c r="B47" s="42" t="s">
        <v>3644</v>
      </c>
      <c r="C47" s="43" t="str">
        <f t="shared" si="1"/>
        <v>M1_146</v>
      </c>
      <c r="D47" s="2" t="s">
        <v>10461</v>
      </c>
    </row>
    <row r="48" spans="1:4" x14ac:dyDescent="0.55000000000000004">
      <c r="A48" s="11" t="s">
        <v>3604</v>
      </c>
      <c r="B48" s="42" t="s">
        <v>3645</v>
      </c>
      <c r="C48" s="43" t="str">
        <f t="shared" si="1"/>
        <v>M1_147</v>
      </c>
      <c r="D48" s="2" t="s">
        <v>10473</v>
      </c>
    </row>
    <row r="49" spans="1:4" x14ac:dyDescent="0.55000000000000004">
      <c r="A49" s="11" t="s">
        <v>3605</v>
      </c>
      <c r="B49" s="42" t="s">
        <v>3646</v>
      </c>
      <c r="C49" s="43" t="str">
        <f t="shared" si="1"/>
        <v>M1_148</v>
      </c>
      <c r="D49" s="2" t="s">
        <v>10486</v>
      </c>
    </row>
    <row r="50" spans="1:4" x14ac:dyDescent="0.55000000000000004">
      <c r="A50" s="11" t="s">
        <v>3606</v>
      </c>
      <c r="B50" s="42" t="s">
        <v>3647</v>
      </c>
      <c r="C50" s="43" t="str">
        <f t="shared" si="1"/>
        <v>M1_149</v>
      </c>
      <c r="D50" s="2" t="s">
        <v>10499</v>
      </c>
    </row>
    <row r="51" spans="1:4" x14ac:dyDescent="0.55000000000000004">
      <c r="A51" s="11" t="s">
        <v>3607</v>
      </c>
      <c r="B51" s="42" t="s">
        <v>3648</v>
      </c>
      <c r="C51" s="43" t="str">
        <f t="shared" si="1"/>
        <v>M1_150</v>
      </c>
      <c r="D51" s="2" t="s">
        <v>10512</v>
      </c>
    </row>
    <row r="52" spans="1:4" x14ac:dyDescent="0.55000000000000004">
      <c r="A52" s="11" t="s">
        <v>3608</v>
      </c>
      <c r="B52" s="42" t="s">
        <v>3649</v>
      </c>
      <c r="C52" s="43" t="str">
        <f t="shared" si="1"/>
        <v>M1_151</v>
      </c>
      <c r="D52" s="2" t="s">
        <v>10521</v>
      </c>
    </row>
    <row r="53" spans="1:4" x14ac:dyDescent="0.55000000000000004">
      <c r="A53" s="11" t="s">
        <v>3609</v>
      </c>
      <c r="B53" s="42" t="s">
        <v>3650</v>
      </c>
      <c r="C53" s="43" t="str">
        <f t="shared" si="1"/>
        <v>M1_152</v>
      </c>
      <c r="D53" s="2" t="s">
        <v>10534</v>
      </c>
    </row>
    <row r="54" spans="1:4" x14ac:dyDescent="0.55000000000000004">
      <c r="A54" s="11" t="s">
        <v>3610</v>
      </c>
      <c r="B54" s="42" t="s">
        <v>3651</v>
      </c>
      <c r="C54" s="43" t="str">
        <f t="shared" si="1"/>
        <v>M1_153</v>
      </c>
      <c r="D54" s="2" t="s">
        <v>10547</v>
      </c>
    </row>
    <row r="55" spans="1:4" x14ac:dyDescent="0.55000000000000004">
      <c r="A55" s="11" t="s">
        <v>3611</v>
      </c>
      <c r="B55" s="42" t="s">
        <v>3652</v>
      </c>
      <c r="C55" s="43" t="str">
        <f t="shared" si="1"/>
        <v>M1_154</v>
      </c>
      <c r="D55" s="2" t="s">
        <v>10560</v>
      </c>
    </row>
    <row r="56" spans="1:4" x14ac:dyDescent="0.55000000000000004">
      <c r="A56" s="11" t="s">
        <v>3612</v>
      </c>
      <c r="B56" s="42" t="s">
        <v>3653</v>
      </c>
      <c r="C56" s="43" t="str">
        <f t="shared" si="1"/>
        <v>M1_155</v>
      </c>
      <c r="D56" s="2" t="s">
        <v>10573</v>
      </c>
    </row>
    <row r="57" spans="1:4" x14ac:dyDescent="0.55000000000000004">
      <c r="A57" s="11" t="s">
        <v>3613</v>
      </c>
      <c r="B57" s="42" t="s">
        <v>3654</v>
      </c>
      <c r="C57" s="43" t="str">
        <f t="shared" si="1"/>
        <v>M1_156</v>
      </c>
      <c r="D57" s="2" t="s">
        <v>10586</v>
      </c>
    </row>
    <row r="58" spans="1:4" x14ac:dyDescent="0.55000000000000004">
      <c r="A58" s="11" t="s">
        <v>3614</v>
      </c>
      <c r="B58" s="42" t="s">
        <v>3655</v>
      </c>
      <c r="C58" s="43" t="str">
        <f t="shared" si="1"/>
        <v>M1_157</v>
      </c>
      <c r="D58" s="2" t="s">
        <v>10599</v>
      </c>
    </row>
    <row r="59" spans="1:4" x14ac:dyDescent="0.55000000000000004">
      <c r="A59" s="11" t="s">
        <v>3615</v>
      </c>
      <c r="B59" s="42" t="s">
        <v>3656</v>
      </c>
      <c r="C59" s="43" t="str">
        <f t="shared" si="1"/>
        <v>M1_158</v>
      </c>
      <c r="D59" s="2" t="s">
        <v>10612</v>
      </c>
    </row>
    <row r="60" spans="1:4" x14ac:dyDescent="0.55000000000000004">
      <c r="A60" s="11" t="s">
        <v>3616</v>
      </c>
      <c r="B60" s="42" t="s">
        <v>3657</v>
      </c>
      <c r="C60" s="43" t="str">
        <f t="shared" si="1"/>
        <v>M1_159</v>
      </c>
      <c r="D60" s="2" t="s">
        <v>10625</v>
      </c>
    </row>
    <row r="61" spans="1:4" x14ac:dyDescent="0.55000000000000004">
      <c r="A61" s="11" t="s">
        <v>3617</v>
      </c>
      <c r="B61" s="42" t="s">
        <v>3658</v>
      </c>
      <c r="C61" s="43" t="str">
        <f t="shared" si="1"/>
        <v>M1_160</v>
      </c>
      <c r="D61" s="2" t="s">
        <v>10638</v>
      </c>
    </row>
    <row r="62" spans="1:4" x14ac:dyDescent="0.55000000000000004">
      <c r="A62" s="11" t="s">
        <v>3618</v>
      </c>
      <c r="B62" s="42" t="s">
        <v>3659</v>
      </c>
      <c r="C62" s="43" t="str">
        <f t="shared" si="1"/>
        <v>M1_161</v>
      </c>
      <c r="D62" s="2" t="s">
        <v>10651</v>
      </c>
    </row>
    <row r="63" spans="1:4" x14ac:dyDescent="0.55000000000000004">
      <c r="A63" s="11" t="s">
        <v>3619</v>
      </c>
      <c r="B63" s="42" t="s">
        <v>3660</v>
      </c>
      <c r="C63" s="43" t="str">
        <f t="shared" si="1"/>
        <v>M1_162</v>
      </c>
      <c r="D63" s="2" t="s">
        <v>10664</v>
      </c>
    </row>
    <row r="64" spans="1:4" x14ac:dyDescent="0.55000000000000004">
      <c r="A64" s="11" t="s">
        <v>3620</v>
      </c>
      <c r="B64" s="42" t="s">
        <v>3661</v>
      </c>
      <c r="C64" s="43" t="str">
        <f t="shared" si="1"/>
        <v>M1_163</v>
      </c>
      <c r="D64" s="2" t="s">
        <v>10677</v>
      </c>
    </row>
    <row r="65" spans="1:4" x14ac:dyDescent="0.55000000000000004">
      <c r="A65" s="11" t="s">
        <v>3621</v>
      </c>
      <c r="B65" s="42" t="s">
        <v>3662</v>
      </c>
      <c r="C65" s="43" t="str">
        <f t="shared" si="1"/>
        <v>M1_164</v>
      </c>
      <c r="D65" s="2" t="s">
        <v>10690</v>
      </c>
    </row>
    <row r="66" spans="1:4" x14ac:dyDescent="0.55000000000000004">
      <c r="A66" s="11" t="s">
        <v>3622</v>
      </c>
      <c r="B66" s="42" t="s">
        <v>3663</v>
      </c>
      <c r="C66" s="43" t="str">
        <f t="shared" si="1"/>
        <v>M1_165</v>
      </c>
      <c r="D66" s="2" t="s">
        <v>10703</v>
      </c>
    </row>
    <row r="67" spans="1:4" x14ac:dyDescent="0.55000000000000004">
      <c r="A67" s="11" t="s">
        <v>3623</v>
      </c>
      <c r="B67" s="42" t="s">
        <v>3664</v>
      </c>
      <c r="C67" s="43" t="str">
        <f t="shared" si="1"/>
        <v>M1_166</v>
      </c>
      <c r="D67" s="2" t="s">
        <v>10716</v>
      </c>
    </row>
    <row r="68" spans="1:4" x14ac:dyDescent="0.55000000000000004">
      <c r="A68" s="11" t="s">
        <v>3624</v>
      </c>
      <c r="B68" s="42" t="s">
        <v>3665</v>
      </c>
      <c r="C68" s="43" t="str">
        <f t="shared" ref="C68:C83" si="2">HYPERLINK(CONCATENATE("https://qr.aps.anl.gov/cdb?qrId=",B68),A68)</f>
        <v>M1_167</v>
      </c>
      <c r="D68" s="2" t="s">
        <v>10729</v>
      </c>
    </row>
    <row r="69" spans="1:4" x14ac:dyDescent="0.55000000000000004">
      <c r="A69" s="11" t="s">
        <v>3625</v>
      </c>
      <c r="B69" s="42" t="s">
        <v>3666</v>
      </c>
      <c r="C69" s="43" t="str">
        <f t="shared" si="2"/>
        <v>M1_168</v>
      </c>
      <c r="D69" s="2" t="s">
        <v>10742</v>
      </c>
    </row>
    <row r="70" spans="1:4" x14ac:dyDescent="0.55000000000000004">
      <c r="A70" s="11" t="s">
        <v>3626</v>
      </c>
      <c r="B70" s="42" t="s">
        <v>3667</v>
      </c>
      <c r="C70" s="43" t="str">
        <f t="shared" si="2"/>
        <v>M1_169</v>
      </c>
      <c r="D70" s="2" t="s">
        <v>10755</v>
      </c>
    </row>
    <row r="71" spans="1:4" x14ac:dyDescent="0.55000000000000004">
      <c r="A71" s="11" t="s">
        <v>3627</v>
      </c>
      <c r="B71" s="42" t="s">
        <v>3668</v>
      </c>
      <c r="C71" s="43" t="str">
        <f t="shared" si="2"/>
        <v>M1_170</v>
      </c>
      <c r="D71" s="2" t="s">
        <v>10768</v>
      </c>
    </row>
    <row r="72" spans="1:4" x14ac:dyDescent="0.55000000000000004">
      <c r="A72" s="11" t="s">
        <v>3628</v>
      </c>
      <c r="B72" s="42" t="s">
        <v>3669</v>
      </c>
      <c r="C72" s="43" t="str">
        <f t="shared" si="2"/>
        <v>M1_171</v>
      </c>
      <c r="D72" s="2" t="s">
        <v>10781</v>
      </c>
    </row>
    <row r="73" spans="1:4" x14ac:dyDescent="0.55000000000000004">
      <c r="A73" s="11" t="s">
        <v>3629</v>
      </c>
      <c r="B73" s="42" t="s">
        <v>3670</v>
      </c>
      <c r="C73" s="43" t="str">
        <f t="shared" si="2"/>
        <v>M1_172</v>
      </c>
      <c r="D73" s="2" t="s">
        <v>10794</v>
      </c>
    </row>
    <row r="74" spans="1:4" x14ac:dyDescent="0.55000000000000004">
      <c r="A74" s="11" t="s">
        <v>3630</v>
      </c>
      <c r="B74" s="42" t="s">
        <v>3671</v>
      </c>
      <c r="C74" s="43" t="str">
        <f t="shared" si="2"/>
        <v>M1_173</v>
      </c>
      <c r="D74" s="2" t="s">
        <v>10807</v>
      </c>
    </row>
    <row r="75" spans="1:4" x14ac:dyDescent="0.55000000000000004">
      <c r="A75" s="11" t="s">
        <v>3631</v>
      </c>
      <c r="B75" s="42" t="s">
        <v>3672</v>
      </c>
      <c r="C75" s="43" t="str">
        <f t="shared" si="2"/>
        <v>M1_174</v>
      </c>
      <c r="D75" s="2" t="s">
        <v>10820</v>
      </c>
    </row>
    <row r="76" spans="1:4" x14ac:dyDescent="0.55000000000000004">
      <c r="A76" s="11" t="s">
        <v>3632</v>
      </c>
      <c r="B76" s="42" t="s">
        <v>3673</v>
      </c>
      <c r="C76" s="43" t="str">
        <f t="shared" si="2"/>
        <v>M1_175</v>
      </c>
      <c r="D76" s="2" t="s">
        <v>10833</v>
      </c>
    </row>
    <row r="77" spans="1:4" x14ac:dyDescent="0.55000000000000004">
      <c r="A77" s="11" t="s">
        <v>3633</v>
      </c>
      <c r="B77" s="42" t="s">
        <v>3674</v>
      </c>
      <c r="C77" s="43" t="str">
        <f t="shared" si="2"/>
        <v>M1_176</v>
      </c>
      <c r="D77" s="2" t="s">
        <v>10846</v>
      </c>
    </row>
    <row r="78" spans="1:4" x14ac:dyDescent="0.55000000000000004">
      <c r="A78" s="11" t="s">
        <v>3634</v>
      </c>
      <c r="B78" s="42" t="s">
        <v>3675</v>
      </c>
      <c r="C78" s="43" t="str">
        <f t="shared" si="2"/>
        <v>M1_177</v>
      </c>
      <c r="D78" s="2" t="s">
        <v>10859</v>
      </c>
    </row>
    <row r="79" spans="1:4" x14ac:dyDescent="0.55000000000000004">
      <c r="A79" s="11" t="s">
        <v>3635</v>
      </c>
      <c r="B79" s="42" t="s">
        <v>3676</v>
      </c>
      <c r="C79" s="43" t="str">
        <f t="shared" si="2"/>
        <v>M1_178</v>
      </c>
      <c r="D79" s="2" t="s">
        <v>10872</v>
      </c>
    </row>
    <row r="80" spans="1:4" x14ac:dyDescent="0.55000000000000004">
      <c r="A80" s="11" t="s">
        <v>3636</v>
      </c>
      <c r="B80" s="42" t="s">
        <v>3677</v>
      </c>
      <c r="C80" s="43" t="str">
        <f t="shared" si="2"/>
        <v>M1_179</v>
      </c>
      <c r="D80" s="2" t="s">
        <v>10885</v>
      </c>
    </row>
    <row r="81" spans="1:7" x14ac:dyDescent="0.55000000000000004">
      <c r="A81" s="11" t="s">
        <v>3637</v>
      </c>
      <c r="B81" s="42" t="s">
        <v>3678</v>
      </c>
      <c r="C81" s="43" t="str">
        <f t="shared" si="2"/>
        <v>M1_180</v>
      </c>
      <c r="D81" s="2" t="s">
        <v>10898</v>
      </c>
    </row>
    <row r="82" spans="1:7" x14ac:dyDescent="0.55000000000000004">
      <c r="A82" s="11" t="s">
        <v>3638</v>
      </c>
      <c r="B82" s="42" t="s">
        <v>3679</v>
      </c>
      <c r="C82" s="43" t="str">
        <f t="shared" si="2"/>
        <v>M1_181</v>
      </c>
      <c r="D82" s="2" t="s">
        <v>10911</v>
      </c>
    </row>
    <row r="83" spans="1:7" x14ac:dyDescent="0.55000000000000004">
      <c r="A83" s="11" t="s">
        <v>3639</v>
      </c>
      <c r="B83" s="42" t="s">
        <v>3680</v>
      </c>
      <c r="C83" s="43" t="str">
        <f t="shared" si="2"/>
        <v>M1_182</v>
      </c>
      <c r="D83" s="2" t="s">
        <v>10924</v>
      </c>
    </row>
    <row r="84" spans="1:7" x14ac:dyDescent="0.55000000000000004">
      <c r="A84" s="11" t="s">
        <v>3476</v>
      </c>
      <c r="B84" s="42">
        <v>100002101</v>
      </c>
      <c r="C84" s="43" t="str">
        <f t="shared" ref="C84:C147" si="3">HYPERLINK(CONCATENATE("https://qr.aps.anl.gov/cdb?qrId=",B84),A84)</f>
        <v>M2_001</v>
      </c>
      <c r="D84" s="2" t="s">
        <v>6065</v>
      </c>
      <c r="F84" s="35">
        <f>COUNTA(D84:D165)</f>
        <v>53</v>
      </c>
      <c r="G84" s="35" t="s">
        <v>10927</v>
      </c>
    </row>
    <row r="85" spans="1:7" x14ac:dyDescent="0.55000000000000004">
      <c r="A85" s="11" t="s">
        <v>3518</v>
      </c>
      <c r="B85" s="42">
        <v>100002102</v>
      </c>
      <c r="C85" s="43" t="str">
        <f t="shared" si="3"/>
        <v>M2_102</v>
      </c>
      <c r="D85" s="2" t="s">
        <v>6066</v>
      </c>
    </row>
    <row r="86" spans="1:7" x14ac:dyDescent="0.55000000000000004">
      <c r="A86" s="11" t="s">
        <v>3519</v>
      </c>
      <c r="B86" s="42">
        <v>100002103</v>
      </c>
      <c r="C86" s="43" t="str">
        <f t="shared" si="3"/>
        <v>M2_103</v>
      </c>
      <c r="D86" s="2" t="s">
        <v>6067</v>
      </c>
    </row>
    <row r="87" spans="1:7" x14ac:dyDescent="0.55000000000000004">
      <c r="A87" s="11" t="s">
        <v>3520</v>
      </c>
      <c r="B87" s="42">
        <v>100002104</v>
      </c>
      <c r="C87" s="43" t="str">
        <f t="shared" si="3"/>
        <v>M2_104</v>
      </c>
      <c r="D87" s="2" t="s">
        <v>6068</v>
      </c>
    </row>
    <row r="88" spans="1:7" x14ac:dyDescent="0.55000000000000004">
      <c r="A88" s="11" t="s">
        <v>3521</v>
      </c>
      <c r="B88" s="42">
        <v>100002105</v>
      </c>
      <c r="C88" s="43" t="str">
        <f t="shared" si="3"/>
        <v>M2_105</v>
      </c>
      <c r="D88" s="2" t="s">
        <v>6069</v>
      </c>
    </row>
    <row r="89" spans="1:7" x14ac:dyDescent="0.55000000000000004">
      <c r="A89" s="11" t="s">
        <v>3522</v>
      </c>
      <c r="B89" s="42">
        <v>100002106</v>
      </c>
      <c r="C89" s="43" t="str">
        <f t="shared" si="3"/>
        <v>M2_106</v>
      </c>
      <c r="D89" s="2" t="s">
        <v>6070</v>
      </c>
    </row>
    <row r="90" spans="1:7" x14ac:dyDescent="0.55000000000000004">
      <c r="A90" s="11" t="s">
        <v>3523</v>
      </c>
      <c r="B90" s="42">
        <v>100002107</v>
      </c>
      <c r="C90" s="43" t="str">
        <f t="shared" si="3"/>
        <v>M2_107</v>
      </c>
      <c r="D90" s="2" t="s">
        <v>6071</v>
      </c>
    </row>
    <row r="91" spans="1:7" x14ac:dyDescent="0.55000000000000004">
      <c r="A91" s="11" t="s">
        <v>3524</v>
      </c>
      <c r="B91" s="42">
        <v>100002108</v>
      </c>
      <c r="C91" s="43" t="str">
        <f t="shared" si="3"/>
        <v>M2_108</v>
      </c>
      <c r="D91" s="2" t="s">
        <v>6072</v>
      </c>
    </row>
    <row r="92" spans="1:7" x14ac:dyDescent="0.55000000000000004">
      <c r="A92" s="11" t="s">
        <v>3525</v>
      </c>
      <c r="B92" s="42">
        <v>100002109</v>
      </c>
      <c r="C92" s="43" t="str">
        <f t="shared" si="3"/>
        <v>M2_109</v>
      </c>
      <c r="D92" s="2" t="s">
        <v>6073</v>
      </c>
    </row>
    <row r="93" spans="1:7" x14ac:dyDescent="0.55000000000000004">
      <c r="A93" s="11" t="s">
        <v>3526</v>
      </c>
      <c r="B93" s="42">
        <v>100002110</v>
      </c>
      <c r="C93" s="43" t="str">
        <f t="shared" si="3"/>
        <v>M2_110</v>
      </c>
      <c r="D93" s="2" t="s">
        <v>9000</v>
      </c>
    </row>
    <row r="94" spans="1:7" x14ac:dyDescent="0.55000000000000004">
      <c r="A94" s="11" t="s">
        <v>3527</v>
      </c>
      <c r="B94" s="42">
        <v>100002111</v>
      </c>
      <c r="C94" s="43" t="str">
        <f t="shared" si="3"/>
        <v>M2_111</v>
      </c>
      <c r="D94" s="2" t="s">
        <v>6074</v>
      </c>
    </row>
    <row r="95" spans="1:7" x14ac:dyDescent="0.55000000000000004">
      <c r="A95" s="11" t="s">
        <v>3528</v>
      </c>
      <c r="B95" s="42">
        <v>100002112</v>
      </c>
      <c r="C95" s="43" t="str">
        <f t="shared" si="3"/>
        <v>M2_112</v>
      </c>
      <c r="D95" s="2" t="s">
        <v>6075</v>
      </c>
    </row>
    <row r="96" spans="1:7" x14ac:dyDescent="0.55000000000000004">
      <c r="A96" s="11" t="s">
        <v>3529</v>
      </c>
      <c r="B96" s="42">
        <v>100002113</v>
      </c>
      <c r="C96" s="43" t="str">
        <f t="shared" si="3"/>
        <v>M2_113</v>
      </c>
      <c r="D96" s="2" t="s">
        <v>9024</v>
      </c>
    </row>
    <row r="97" spans="1:4" x14ac:dyDescent="0.55000000000000004">
      <c r="A97" s="11" t="s">
        <v>3530</v>
      </c>
      <c r="B97" s="42">
        <v>100002114</v>
      </c>
      <c r="C97" s="43" t="str">
        <f t="shared" si="3"/>
        <v>M2_114</v>
      </c>
      <c r="D97" s="2" t="s">
        <v>6076</v>
      </c>
    </row>
    <row r="98" spans="1:4" x14ac:dyDescent="0.55000000000000004">
      <c r="A98" s="11" t="s">
        <v>3531</v>
      </c>
      <c r="B98" s="42">
        <v>100002115</v>
      </c>
      <c r="C98" s="43" t="str">
        <f t="shared" si="3"/>
        <v>M2_115</v>
      </c>
      <c r="D98" s="2" t="s">
        <v>6077</v>
      </c>
    </row>
    <row r="99" spans="1:4" x14ac:dyDescent="0.55000000000000004">
      <c r="A99" s="11" t="s">
        <v>3532</v>
      </c>
      <c r="B99" s="42">
        <v>100002116</v>
      </c>
      <c r="C99" s="43" t="str">
        <f t="shared" si="3"/>
        <v>M2_116</v>
      </c>
      <c r="D99" s="2" t="s">
        <v>6078</v>
      </c>
    </row>
    <row r="100" spans="1:4" x14ac:dyDescent="0.55000000000000004">
      <c r="A100" s="11" t="s">
        <v>3533</v>
      </c>
      <c r="B100" s="42">
        <v>100002117</v>
      </c>
      <c r="C100" s="43" t="str">
        <f t="shared" si="3"/>
        <v>M2_117</v>
      </c>
      <c r="D100" s="2" t="s">
        <v>6079</v>
      </c>
    </row>
    <row r="101" spans="1:4" x14ac:dyDescent="0.55000000000000004">
      <c r="A101" s="11" t="s">
        <v>3534</v>
      </c>
      <c r="B101" s="42">
        <v>100002118</v>
      </c>
      <c r="C101" s="43" t="str">
        <f t="shared" si="3"/>
        <v>M2_118</v>
      </c>
      <c r="D101" s="2" t="s">
        <v>6080</v>
      </c>
    </row>
    <row r="102" spans="1:4" x14ac:dyDescent="0.55000000000000004">
      <c r="A102" s="11" t="s">
        <v>3535</v>
      </c>
      <c r="B102" s="42">
        <v>100002119</v>
      </c>
      <c r="C102" s="43" t="str">
        <f t="shared" si="3"/>
        <v>M2_119</v>
      </c>
      <c r="D102" s="2" t="s">
        <v>6081</v>
      </c>
    </row>
    <row r="103" spans="1:4" x14ac:dyDescent="0.55000000000000004">
      <c r="A103" s="11" t="s">
        <v>3536</v>
      </c>
      <c r="B103" s="42">
        <v>100002120</v>
      </c>
      <c r="C103" s="43" t="str">
        <f t="shared" si="3"/>
        <v>M2_120</v>
      </c>
      <c r="D103" s="2" t="s">
        <v>6082</v>
      </c>
    </row>
    <row r="104" spans="1:4" x14ac:dyDescent="0.55000000000000004">
      <c r="A104" s="11" t="s">
        <v>3537</v>
      </c>
      <c r="B104" s="42">
        <v>100002121</v>
      </c>
      <c r="C104" s="43" t="str">
        <f t="shared" si="3"/>
        <v>M2_121</v>
      </c>
      <c r="D104" s="2" t="s">
        <v>6083</v>
      </c>
    </row>
    <row r="105" spans="1:4" x14ac:dyDescent="0.55000000000000004">
      <c r="A105" s="11" t="s">
        <v>3538</v>
      </c>
      <c r="B105" s="42">
        <v>100002122</v>
      </c>
      <c r="C105" s="43" t="str">
        <f t="shared" si="3"/>
        <v>M2_122</v>
      </c>
      <c r="D105" s="2" t="s">
        <v>6084</v>
      </c>
    </row>
    <row r="106" spans="1:4" x14ac:dyDescent="0.55000000000000004">
      <c r="A106" s="11" t="s">
        <v>3539</v>
      </c>
      <c r="B106" s="42">
        <v>100002123</v>
      </c>
      <c r="C106" s="43" t="str">
        <f t="shared" si="3"/>
        <v>M2_123</v>
      </c>
      <c r="D106" s="2" t="s">
        <v>6085</v>
      </c>
    </row>
    <row r="107" spans="1:4" x14ac:dyDescent="0.55000000000000004">
      <c r="A107" s="11" t="s">
        <v>3540</v>
      </c>
      <c r="B107" s="42">
        <v>100002124</v>
      </c>
      <c r="C107" s="43" t="str">
        <f t="shared" si="3"/>
        <v>M2_124</v>
      </c>
      <c r="D107" s="2" t="s">
        <v>6086</v>
      </c>
    </row>
    <row r="108" spans="1:4" x14ac:dyDescent="0.55000000000000004">
      <c r="A108" s="11" t="s">
        <v>3541</v>
      </c>
      <c r="B108" s="42">
        <v>100002125</v>
      </c>
      <c r="C108" s="43" t="str">
        <f t="shared" si="3"/>
        <v>M2_125</v>
      </c>
      <c r="D108" s="2" t="s">
        <v>6087</v>
      </c>
    </row>
    <row r="109" spans="1:4" x14ac:dyDescent="0.55000000000000004">
      <c r="A109" s="11" t="s">
        <v>3542</v>
      </c>
      <c r="B109" s="42">
        <v>100002126</v>
      </c>
      <c r="C109" s="43" t="str">
        <f t="shared" si="3"/>
        <v>M2_126</v>
      </c>
      <c r="D109" s="2" t="s">
        <v>6088</v>
      </c>
    </row>
    <row r="110" spans="1:4" x14ac:dyDescent="0.55000000000000004">
      <c r="A110" s="11" t="s">
        <v>3543</v>
      </c>
      <c r="B110" s="42">
        <v>100002127</v>
      </c>
      <c r="C110" s="43" t="str">
        <f t="shared" si="3"/>
        <v>M2_127</v>
      </c>
      <c r="D110" s="2" t="s">
        <v>6089</v>
      </c>
    </row>
    <row r="111" spans="1:4" x14ac:dyDescent="0.55000000000000004">
      <c r="A111" s="11" t="s">
        <v>3544</v>
      </c>
      <c r="B111" s="42">
        <v>100002128</v>
      </c>
      <c r="C111" s="43" t="str">
        <f t="shared" si="3"/>
        <v>M2_128</v>
      </c>
      <c r="D111" s="2" t="s">
        <v>6090</v>
      </c>
    </row>
    <row r="112" spans="1:4" x14ac:dyDescent="0.55000000000000004">
      <c r="A112" s="11" t="s">
        <v>3545</v>
      </c>
      <c r="B112" s="42">
        <v>100002129</v>
      </c>
      <c r="C112" s="43" t="str">
        <f t="shared" si="3"/>
        <v>M2_129</v>
      </c>
      <c r="D112" s="2" t="s">
        <v>6091</v>
      </c>
    </row>
    <row r="113" spans="1:4" x14ac:dyDescent="0.55000000000000004">
      <c r="A113" s="11" t="s">
        <v>3546</v>
      </c>
      <c r="B113" s="42">
        <v>100002130</v>
      </c>
      <c r="C113" s="43" t="str">
        <f t="shared" si="3"/>
        <v>M2_130</v>
      </c>
      <c r="D113" s="2" t="s">
        <v>6092</v>
      </c>
    </row>
    <row r="114" spans="1:4" x14ac:dyDescent="0.55000000000000004">
      <c r="A114" s="11" t="s">
        <v>3547</v>
      </c>
      <c r="B114" s="42">
        <v>100002131</v>
      </c>
      <c r="C114" s="43" t="str">
        <f t="shared" si="3"/>
        <v>M2_131</v>
      </c>
      <c r="D114" s="2" t="s">
        <v>6093</v>
      </c>
    </row>
    <row r="115" spans="1:4" x14ac:dyDescent="0.55000000000000004">
      <c r="A115" s="11" t="s">
        <v>3548</v>
      </c>
      <c r="B115" s="42">
        <v>100002132</v>
      </c>
      <c r="C115" s="43" t="str">
        <f t="shared" si="3"/>
        <v>M2_132</v>
      </c>
    </row>
    <row r="116" spans="1:4" x14ac:dyDescent="0.55000000000000004">
      <c r="A116" s="11" t="s">
        <v>3549</v>
      </c>
      <c r="B116" s="42">
        <v>100002133</v>
      </c>
      <c r="C116" s="43" t="str">
        <f t="shared" si="3"/>
        <v>M2_133</v>
      </c>
      <c r="D116" s="2" t="s">
        <v>6094</v>
      </c>
    </row>
    <row r="117" spans="1:4" x14ac:dyDescent="0.55000000000000004">
      <c r="A117" s="11" t="s">
        <v>3550</v>
      </c>
      <c r="B117" s="42">
        <v>100002134</v>
      </c>
      <c r="C117" s="43" t="str">
        <f t="shared" si="3"/>
        <v>M2_134</v>
      </c>
    </row>
    <row r="118" spans="1:4" x14ac:dyDescent="0.55000000000000004">
      <c r="A118" s="11" t="s">
        <v>3551</v>
      </c>
      <c r="B118" s="42">
        <v>100002135</v>
      </c>
      <c r="C118" s="43" t="str">
        <f t="shared" si="3"/>
        <v>M2_135</v>
      </c>
    </row>
    <row r="119" spans="1:4" x14ac:dyDescent="0.55000000000000004">
      <c r="A119" s="11" t="s">
        <v>3552</v>
      </c>
      <c r="B119" s="42">
        <v>100002136</v>
      </c>
      <c r="C119" s="43" t="str">
        <f t="shared" si="3"/>
        <v>M2_136</v>
      </c>
      <c r="D119" s="2" t="s">
        <v>6095</v>
      </c>
    </row>
    <row r="120" spans="1:4" x14ac:dyDescent="0.55000000000000004">
      <c r="A120" s="11" t="s">
        <v>3553</v>
      </c>
      <c r="B120" s="42">
        <v>100002137</v>
      </c>
      <c r="C120" s="43" t="str">
        <f t="shared" si="3"/>
        <v>M2_137</v>
      </c>
    </row>
    <row r="121" spans="1:4" x14ac:dyDescent="0.55000000000000004">
      <c r="A121" s="11" t="s">
        <v>3554</v>
      </c>
      <c r="B121" s="42">
        <v>100002138</v>
      </c>
      <c r="C121" s="43" t="str">
        <f t="shared" si="3"/>
        <v>M2_138</v>
      </c>
      <c r="D121" s="2" t="s">
        <v>6096</v>
      </c>
    </row>
    <row r="122" spans="1:4" x14ac:dyDescent="0.55000000000000004">
      <c r="A122" s="11" t="s">
        <v>3555</v>
      </c>
      <c r="B122" s="42">
        <v>100002139</v>
      </c>
      <c r="C122" s="43" t="str">
        <f t="shared" si="3"/>
        <v>M2_139</v>
      </c>
      <c r="D122" s="2" t="s">
        <v>6097</v>
      </c>
    </row>
    <row r="123" spans="1:4" x14ac:dyDescent="0.55000000000000004">
      <c r="A123" s="11" t="s">
        <v>3556</v>
      </c>
      <c r="B123" s="42">
        <v>100002140</v>
      </c>
      <c r="C123" s="43" t="str">
        <f t="shared" si="3"/>
        <v>M2_140</v>
      </c>
      <c r="D123" s="2" t="s">
        <v>6098</v>
      </c>
    </row>
    <row r="124" spans="1:4" x14ac:dyDescent="0.55000000000000004">
      <c r="A124" s="11" t="s">
        <v>3557</v>
      </c>
      <c r="B124" s="42">
        <v>100002141</v>
      </c>
      <c r="C124" s="43" t="str">
        <f t="shared" si="3"/>
        <v>M2_141</v>
      </c>
      <c r="D124" s="2" t="s">
        <v>6099</v>
      </c>
    </row>
    <row r="125" spans="1:4" x14ac:dyDescent="0.55000000000000004">
      <c r="A125" s="11" t="s">
        <v>3477</v>
      </c>
      <c r="B125" s="42">
        <v>100002042</v>
      </c>
      <c r="C125" s="43" t="str">
        <f t="shared" si="3"/>
        <v>M2_042</v>
      </c>
      <c r="D125" s="2" t="s">
        <v>6055</v>
      </c>
    </row>
    <row r="126" spans="1:4" x14ac:dyDescent="0.55000000000000004">
      <c r="A126" s="11" t="s">
        <v>3478</v>
      </c>
      <c r="B126" s="42">
        <v>100002043</v>
      </c>
      <c r="C126" s="43" t="str">
        <f t="shared" si="3"/>
        <v>M2_043</v>
      </c>
      <c r="D126" s="2" t="s">
        <v>6056</v>
      </c>
    </row>
    <row r="127" spans="1:4" x14ac:dyDescent="0.55000000000000004">
      <c r="A127" s="11" t="s">
        <v>3479</v>
      </c>
      <c r="B127" s="42">
        <v>100002044</v>
      </c>
      <c r="C127" s="43" t="str">
        <f t="shared" si="3"/>
        <v>M2_044</v>
      </c>
      <c r="D127" s="2" t="s">
        <v>6057</v>
      </c>
    </row>
    <row r="128" spans="1:4" x14ac:dyDescent="0.55000000000000004">
      <c r="A128" s="11" t="s">
        <v>3480</v>
      </c>
      <c r="B128" s="42">
        <v>100002045</v>
      </c>
      <c r="C128" s="43" t="str">
        <f t="shared" si="3"/>
        <v>M2_045</v>
      </c>
      <c r="D128" s="2" t="s">
        <v>6058</v>
      </c>
    </row>
    <row r="129" spans="1:4" x14ac:dyDescent="0.55000000000000004">
      <c r="A129" s="11" t="s">
        <v>3481</v>
      </c>
      <c r="B129" s="42">
        <v>100002046</v>
      </c>
      <c r="C129" s="43" t="str">
        <f t="shared" si="3"/>
        <v>M2_046</v>
      </c>
      <c r="D129" s="2" t="s">
        <v>6059</v>
      </c>
    </row>
    <row r="130" spans="1:4" x14ac:dyDescent="0.55000000000000004">
      <c r="A130" s="11" t="s">
        <v>3482</v>
      </c>
      <c r="B130" s="42">
        <v>100002047</v>
      </c>
      <c r="C130" s="43" t="str">
        <f t="shared" si="3"/>
        <v>M2_047</v>
      </c>
      <c r="D130" s="2" t="s">
        <v>6060</v>
      </c>
    </row>
    <row r="131" spans="1:4" x14ac:dyDescent="0.55000000000000004">
      <c r="A131" s="11" t="s">
        <v>3483</v>
      </c>
      <c r="B131" s="42">
        <v>100002048</v>
      </c>
      <c r="C131" s="43" t="str">
        <f t="shared" si="3"/>
        <v>M2_048</v>
      </c>
      <c r="D131" s="2" t="s">
        <v>6061</v>
      </c>
    </row>
    <row r="132" spans="1:4" x14ac:dyDescent="0.55000000000000004">
      <c r="A132" s="11" t="s">
        <v>3484</v>
      </c>
      <c r="B132" s="42">
        <v>100002049</v>
      </c>
      <c r="C132" s="43" t="str">
        <f t="shared" si="3"/>
        <v>M2_049</v>
      </c>
      <c r="D132" s="2" t="s">
        <v>6062</v>
      </c>
    </row>
    <row r="133" spans="1:4" x14ac:dyDescent="0.55000000000000004">
      <c r="A133" s="11" t="s">
        <v>3485</v>
      </c>
      <c r="B133" s="42">
        <v>100002050</v>
      </c>
      <c r="C133" s="43" t="str">
        <f t="shared" si="3"/>
        <v>M2_050</v>
      </c>
      <c r="D133" s="2" t="s">
        <v>6063</v>
      </c>
    </row>
    <row r="134" spans="1:4" x14ac:dyDescent="0.55000000000000004">
      <c r="A134" s="11" t="s">
        <v>3486</v>
      </c>
      <c r="B134" s="42">
        <v>100002051</v>
      </c>
      <c r="C134" s="43" t="str">
        <f t="shared" si="3"/>
        <v>M2_051</v>
      </c>
      <c r="D134" s="2" t="s">
        <v>6064</v>
      </c>
    </row>
    <row r="135" spans="1:4" x14ac:dyDescent="0.55000000000000004">
      <c r="A135" s="11" t="s">
        <v>3487</v>
      </c>
      <c r="B135" s="42">
        <v>100002052</v>
      </c>
      <c r="C135" s="43" t="str">
        <f t="shared" si="3"/>
        <v>M2_052</v>
      </c>
      <c r="D135" s="2" t="s">
        <v>11010</v>
      </c>
    </row>
    <row r="136" spans="1:4" x14ac:dyDescent="0.55000000000000004">
      <c r="A136" s="11" t="s">
        <v>3488</v>
      </c>
      <c r="B136" s="42">
        <v>100002053</v>
      </c>
      <c r="C136" s="43" t="str">
        <f t="shared" si="3"/>
        <v>M2_053</v>
      </c>
      <c r="D136" s="2" t="s">
        <v>12641</v>
      </c>
    </row>
    <row r="137" spans="1:4" x14ac:dyDescent="0.55000000000000004">
      <c r="A137" s="11" t="s">
        <v>3489</v>
      </c>
      <c r="B137" s="42">
        <v>100002054</v>
      </c>
      <c r="C137" s="43" t="str">
        <f t="shared" si="3"/>
        <v>M2_054</v>
      </c>
      <c r="D137" s="2" t="s">
        <v>10997</v>
      </c>
    </row>
    <row r="138" spans="1:4" x14ac:dyDescent="0.55000000000000004">
      <c r="A138" s="11" t="s">
        <v>3490</v>
      </c>
      <c r="B138" s="42">
        <v>100002055</v>
      </c>
      <c r="C138" s="43" t="str">
        <f t="shared" si="3"/>
        <v>M2_055</v>
      </c>
      <c r="D138" s="2" t="s">
        <v>8153</v>
      </c>
    </row>
    <row r="139" spans="1:4" x14ac:dyDescent="0.55000000000000004">
      <c r="A139" s="11" t="s">
        <v>3491</v>
      </c>
      <c r="B139" s="42">
        <v>100002056</v>
      </c>
      <c r="C139" s="43" t="str">
        <f t="shared" si="3"/>
        <v>M2_056</v>
      </c>
    </row>
    <row r="140" spans="1:4" x14ac:dyDescent="0.55000000000000004">
      <c r="A140" s="11" t="s">
        <v>3492</v>
      </c>
      <c r="B140" s="42">
        <v>100002057</v>
      </c>
      <c r="C140" s="43" t="str">
        <f t="shared" si="3"/>
        <v>M2_057</v>
      </c>
    </row>
    <row r="141" spans="1:4" x14ac:dyDescent="0.55000000000000004">
      <c r="A141" s="11" t="s">
        <v>3493</v>
      </c>
      <c r="B141" s="42">
        <v>100002058</v>
      </c>
      <c r="C141" s="43" t="str">
        <f t="shared" si="3"/>
        <v>M2_058</v>
      </c>
      <c r="D141" s="2" t="s">
        <v>8166</v>
      </c>
    </row>
    <row r="142" spans="1:4" x14ac:dyDescent="0.55000000000000004">
      <c r="A142" s="11" t="s">
        <v>3494</v>
      </c>
      <c r="B142" s="42">
        <v>100002059</v>
      </c>
      <c r="C142" s="43" t="str">
        <f t="shared" si="3"/>
        <v>M2_059</v>
      </c>
    </row>
    <row r="143" spans="1:4" x14ac:dyDescent="0.55000000000000004">
      <c r="A143" s="11" t="s">
        <v>3495</v>
      </c>
      <c r="B143" s="42">
        <v>100002060</v>
      </c>
      <c r="C143" s="43" t="str">
        <f t="shared" si="3"/>
        <v>M2_060</v>
      </c>
    </row>
    <row r="144" spans="1:4" x14ac:dyDescent="0.55000000000000004">
      <c r="A144" s="11" t="s">
        <v>3496</v>
      </c>
      <c r="B144" s="42">
        <v>100002061</v>
      </c>
      <c r="C144" s="43" t="str">
        <f t="shared" si="3"/>
        <v>M2_061</v>
      </c>
    </row>
    <row r="145" spans="1:4" x14ac:dyDescent="0.55000000000000004">
      <c r="A145" s="11" t="s">
        <v>3497</v>
      </c>
      <c r="B145" s="42">
        <v>100002062</v>
      </c>
      <c r="C145" s="43" t="str">
        <f t="shared" si="3"/>
        <v>M2_062</v>
      </c>
      <c r="D145" s="2" t="s">
        <v>10954</v>
      </c>
    </row>
    <row r="146" spans="1:4" x14ac:dyDescent="0.55000000000000004">
      <c r="A146" s="11" t="s">
        <v>3498</v>
      </c>
      <c r="B146" s="42">
        <v>100002063</v>
      </c>
      <c r="C146" s="43" t="str">
        <f t="shared" si="3"/>
        <v>M2_063</v>
      </c>
    </row>
    <row r="147" spans="1:4" x14ac:dyDescent="0.55000000000000004">
      <c r="A147" s="11" t="s">
        <v>3499</v>
      </c>
      <c r="B147" s="42">
        <v>100002064</v>
      </c>
      <c r="C147" s="43" t="str">
        <f t="shared" si="3"/>
        <v>M2_064</v>
      </c>
    </row>
    <row r="148" spans="1:4" x14ac:dyDescent="0.55000000000000004">
      <c r="A148" s="11" t="s">
        <v>3500</v>
      </c>
      <c r="B148" s="42">
        <v>100002065</v>
      </c>
      <c r="C148" s="43" t="str">
        <f t="shared" ref="C148:C211" si="4">HYPERLINK(CONCATENATE("https://qr.aps.anl.gov/cdb?qrId=",B148),A148)</f>
        <v>M2_065</v>
      </c>
    </row>
    <row r="149" spans="1:4" x14ac:dyDescent="0.55000000000000004">
      <c r="A149" s="11" t="s">
        <v>3501</v>
      </c>
      <c r="B149" s="42">
        <v>100002066</v>
      </c>
      <c r="C149" s="43" t="str">
        <f t="shared" si="4"/>
        <v>M2_066</v>
      </c>
    </row>
    <row r="150" spans="1:4" x14ac:dyDescent="0.55000000000000004">
      <c r="A150" s="11" t="s">
        <v>3502</v>
      </c>
      <c r="B150" s="42">
        <v>100002067</v>
      </c>
      <c r="C150" s="43" t="str">
        <f t="shared" si="4"/>
        <v>M2_067</v>
      </c>
    </row>
    <row r="151" spans="1:4" x14ac:dyDescent="0.55000000000000004">
      <c r="A151" s="11" t="s">
        <v>3503</v>
      </c>
      <c r="B151" s="42">
        <v>100002068</v>
      </c>
      <c r="C151" s="43" t="str">
        <f t="shared" si="4"/>
        <v>M2_068</v>
      </c>
    </row>
    <row r="152" spans="1:4" x14ac:dyDescent="0.55000000000000004">
      <c r="A152" s="11" t="s">
        <v>3504</v>
      </c>
      <c r="B152" s="42">
        <v>100002069</v>
      </c>
      <c r="C152" s="43" t="str">
        <f t="shared" si="4"/>
        <v>M2_069</v>
      </c>
    </row>
    <row r="153" spans="1:4" x14ac:dyDescent="0.55000000000000004">
      <c r="A153" s="11" t="s">
        <v>3505</v>
      </c>
      <c r="B153" s="42">
        <v>100002070</v>
      </c>
      <c r="C153" s="43" t="str">
        <f t="shared" si="4"/>
        <v>M2_070</v>
      </c>
    </row>
    <row r="154" spans="1:4" x14ac:dyDescent="0.55000000000000004">
      <c r="A154" s="11" t="s">
        <v>3506</v>
      </c>
      <c r="B154" s="42">
        <v>100002071</v>
      </c>
      <c r="C154" s="43" t="str">
        <f t="shared" si="4"/>
        <v>M2_071</v>
      </c>
    </row>
    <row r="155" spans="1:4" x14ac:dyDescent="0.55000000000000004">
      <c r="A155" s="11" t="s">
        <v>3507</v>
      </c>
      <c r="B155" s="42">
        <v>100002072</v>
      </c>
      <c r="C155" s="43" t="str">
        <f t="shared" si="4"/>
        <v>M2_072</v>
      </c>
    </row>
    <row r="156" spans="1:4" x14ac:dyDescent="0.55000000000000004">
      <c r="A156" s="11" t="s">
        <v>3508</v>
      </c>
      <c r="B156" s="42">
        <v>100002073</v>
      </c>
      <c r="C156" s="43" t="str">
        <f t="shared" si="4"/>
        <v>M2_073</v>
      </c>
    </row>
    <row r="157" spans="1:4" x14ac:dyDescent="0.55000000000000004">
      <c r="A157" s="11" t="s">
        <v>3509</v>
      </c>
      <c r="B157" s="42">
        <v>100002074</v>
      </c>
      <c r="C157" s="43" t="str">
        <f t="shared" si="4"/>
        <v>M2_074</v>
      </c>
    </row>
    <row r="158" spans="1:4" x14ac:dyDescent="0.55000000000000004">
      <c r="A158" s="11" t="s">
        <v>3510</v>
      </c>
      <c r="B158" s="42">
        <v>100002075</v>
      </c>
      <c r="C158" s="43" t="str">
        <f t="shared" si="4"/>
        <v>M2_075</v>
      </c>
    </row>
    <row r="159" spans="1:4" x14ac:dyDescent="0.55000000000000004">
      <c r="A159" s="11" t="s">
        <v>3511</v>
      </c>
      <c r="B159" s="42">
        <v>100002076</v>
      </c>
      <c r="C159" s="43" t="str">
        <f t="shared" si="4"/>
        <v>M2_076</v>
      </c>
    </row>
    <row r="160" spans="1:4" x14ac:dyDescent="0.55000000000000004">
      <c r="A160" s="11" t="s">
        <v>3512</v>
      </c>
      <c r="B160" s="42">
        <v>100002077</v>
      </c>
      <c r="C160" s="43" t="str">
        <f t="shared" si="4"/>
        <v>M2_077</v>
      </c>
    </row>
    <row r="161" spans="1:7" x14ac:dyDescent="0.55000000000000004">
      <c r="A161" s="11" t="s">
        <v>3513</v>
      </c>
      <c r="B161" s="42">
        <v>100002078</v>
      </c>
      <c r="C161" s="43" t="str">
        <f t="shared" si="4"/>
        <v>M2_078</v>
      </c>
    </row>
    <row r="162" spans="1:7" x14ac:dyDescent="0.55000000000000004">
      <c r="A162" s="11" t="s">
        <v>3514</v>
      </c>
      <c r="B162" s="42">
        <v>100002079</v>
      </c>
      <c r="C162" s="43" t="str">
        <f t="shared" si="4"/>
        <v>M2_079</v>
      </c>
    </row>
    <row r="163" spans="1:7" x14ac:dyDescent="0.55000000000000004">
      <c r="A163" s="11" t="s">
        <v>3515</v>
      </c>
      <c r="B163" s="42">
        <v>100002080</v>
      </c>
      <c r="C163" s="43" t="str">
        <f t="shared" si="4"/>
        <v>M2_080</v>
      </c>
    </row>
    <row r="164" spans="1:7" x14ac:dyDescent="0.55000000000000004">
      <c r="A164" s="11" t="s">
        <v>3516</v>
      </c>
      <c r="B164" s="42">
        <v>100002081</v>
      </c>
      <c r="C164" s="43" t="str">
        <f t="shared" si="4"/>
        <v>M2_081</v>
      </c>
    </row>
    <row r="165" spans="1:7" x14ac:dyDescent="0.55000000000000004">
      <c r="A165" s="11" t="s">
        <v>3517</v>
      </c>
      <c r="B165" s="42">
        <v>100002082</v>
      </c>
      <c r="C165" s="43" t="str">
        <f t="shared" si="4"/>
        <v>M2_082</v>
      </c>
    </row>
    <row r="166" spans="1:7" x14ac:dyDescent="0.55000000000000004">
      <c r="A166" s="11" t="s">
        <v>3138</v>
      </c>
      <c r="B166" s="42">
        <v>100003001</v>
      </c>
      <c r="C166" s="43" t="str">
        <f t="shared" si="4"/>
        <v>M3_001</v>
      </c>
      <c r="D166" s="2" t="s">
        <v>5104</v>
      </c>
      <c r="F166" s="35">
        <f>COUNTA(D166:D247)</f>
        <v>82</v>
      </c>
      <c r="G166" s="35" t="s">
        <v>10928</v>
      </c>
    </row>
    <row r="167" spans="1:7" x14ac:dyDescent="0.55000000000000004">
      <c r="A167" s="11" t="s">
        <v>3139</v>
      </c>
      <c r="B167" s="42">
        <v>100003002</v>
      </c>
      <c r="C167" s="43" t="str">
        <f t="shared" si="4"/>
        <v>M3_002</v>
      </c>
      <c r="D167" s="2" t="s">
        <v>5062</v>
      </c>
    </row>
    <row r="168" spans="1:7" x14ac:dyDescent="0.55000000000000004">
      <c r="A168" s="11" t="s">
        <v>3140</v>
      </c>
      <c r="B168" s="42">
        <v>100003003</v>
      </c>
      <c r="C168" s="43" t="str">
        <f t="shared" si="4"/>
        <v>M3_003</v>
      </c>
      <c r="D168" s="2" t="s">
        <v>5105</v>
      </c>
    </row>
    <row r="169" spans="1:7" x14ac:dyDescent="0.55000000000000004">
      <c r="A169" s="11" t="s">
        <v>3141</v>
      </c>
      <c r="B169" s="42">
        <v>100003004</v>
      </c>
      <c r="C169" s="43" t="str">
        <f t="shared" si="4"/>
        <v>M3_004</v>
      </c>
      <c r="D169" s="2" t="s">
        <v>5106</v>
      </c>
    </row>
    <row r="170" spans="1:7" x14ac:dyDescent="0.55000000000000004">
      <c r="A170" s="11" t="s">
        <v>3142</v>
      </c>
      <c r="B170" s="42">
        <v>100003005</v>
      </c>
      <c r="C170" s="43" t="str">
        <f t="shared" si="4"/>
        <v>M3_005</v>
      </c>
      <c r="D170" s="2" t="s">
        <v>5107</v>
      </c>
    </row>
    <row r="171" spans="1:7" x14ac:dyDescent="0.55000000000000004">
      <c r="A171" s="11" t="s">
        <v>3143</v>
      </c>
      <c r="B171" s="42">
        <v>100003006</v>
      </c>
      <c r="C171" s="43" t="str">
        <f t="shared" si="4"/>
        <v>M3_006</v>
      </c>
      <c r="D171" s="2" t="s">
        <v>6675</v>
      </c>
    </row>
    <row r="172" spans="1:7" x14ac:dyDescent="0.55000000000000004">
      <c r="A172" s="11" t="s">
        <v>3144</v>
      </c>
      <c r="B172" s="42">
        <v>100003007</v>
      </c>
      <c r="C172" s="43" t="str">
        <f t="shared" si="4"/>
        <v>M3_007</v>
      </c>
      <c r="D172" s="2" t="s">
        <v>5108</v>
      </c>
    </row>
    <row r="173" spans="1:7" x14ac:dyDescent="0.55000000000000004">
      <c r="A173" s="11" t="s">
        <v>3145</v>
      </c>
      <c r="B173" s="42">
        <v>100003008</v>
      </c>
      <c r="C173" s="43" t="str">
        <f t="shared" si="4"/>
        <v>M3_008</v>
      </c>
      <c r="D173" s="2" t="s">
        <v>5109</v>
      </c>
    </row>
    <row r="174" spans="1:7" x14ac:dyDescent="0.55000000000000004">
      <c r="A174" s="11" t="s">
        <v>3146</v>
      </c>
      <c r="B174" s="42">
        <v>100003009</v>
      </c>
      <c r="C174" s="43" t="str">
        <f t="shared" si="4"/>
        <v>M3_009</v>
      </c>
      <c r="D174" s="2" t="s">
        <v>5110</v>
      </c>
    </row>
    <row r="175" spans="1:7" x14ac:dyDescent="0.55000000000000004">
      <c r="A175" s="11" t="s">
        <v>3147</v>
      </c>
      <c r="B175" s="42">
        <v>100003010</v>
      </c>
      <c r="C175" s="43" t="str">
        <f t="shared" si="4"/>
        <v>M3_010</v>
      </c>
      <c r="D175" s="2" t="s">
        <v>6054</v>
      </c>
    </row>
    <row r="176" spans="1:7" x14ac:dyDescent="0.55000000000000004">
      <c r="A176" s="11" t="s">
        <v>3148</v>
      </c>
      <c r="B176" s="42">
        <v>100003011</v>
      </c>
      <c r="C176" s="43" t="str">
        <f t="shared" si="4"/>
        <v>M3_011</v>
      </c>
      <c r="D176" s="2" t="s">
        <v>5111</v>
      </c>
    </row>
    <row r="177" spans="1:4" x14ac:dyDescent="0.55000000000000004">
      <c r="A177" s="11" t="s">
        <v>3149</v>
      </c>
      <c r="B177" s="42">
        <v>100003012</v>
      </c>
      <c r="C177" s="43" t="str">
        <f t="shared" si="4"/>
        <v>M3_012</v>
      </c>
      <c r="D177" s="2" t="s">
        <v>5112</v>
      </c>
    </row>
    <row r="178" spans="1:4" x14ac:dyDescent="0.55000000000000004">
      <c r="A178" s="11" t="s">
        <v>3150</v>
      </c>
      <c r="B178" s="42">
        <v>100003013</v>
      </c>
      <c r="C178" s="43" t="str">
        <f t="shared" si="4"/>
        <v>M3_013</v>
      </c>
      <c r="D178" s="2" t="s">
        <v>5113</v>
      </c>
    </row>
    <row r="179" spans="1:4" x14ac:dyDescent="0.55000000000000004">
      <c r="A179" s="11" t="s">
        <v>3151</v>
      </c>
      <c r="B179" s="42">
        <v>100003014</v>
      </c>
      <c r="C179" s="43" t="str">
        <f t="shared" si="4"/>
        <v>M3_014</v>
      </c>
      <c r="D179" s="2" t="s">
        <v>5114</v>
      </c>
    </row>
    <row r="180" spans="1:4" x14ac:dyDescent="0.55000000000000004">
      <c r="A180" s="11" t="s">
        <v>3152</v>
      </c>
      <c r="B180" s="42">
        <v>100003015</v>
      </c>
      <c r="C180" s="43" t="str">
        <f t="shared" si="4"/>
        <v>M3_015</v>
      </c>
      <c r="D180" s="2" t="s">
        <v>3927</v>
      </c>
    </row>
    <row r="181" spans="1:4" x14ac:dyDescent="0.55000000000000004">
      <c r="A181" s="11" t="s">
        <v>3153</v>
      </c>
      <c r="B181" s="42">
        <v>100003016</v>
      </c>
      <c r="C181" s="43" t="str">
        <f t="shared" si="4"/>
        <v>M3_016</v>
      </c>
      <c r="D181" s="2" t="s">
        <v>5116</v>
      </c>
    </row>
    <row r="182" spans="1:4" x14ac:dyDescent="0.55000000000000004">
      <c r="A182" s="11" t="s">
        <v>3154</v>
      </c>
      <c r="B182" s="42">
        <v>100003017</v>
      </c>
      <c r="C182" s="43" t="str">
        <f t="shared" si="4"/>
        <v>M3_017</v>
      </c>
      <c r="D182" s="2" t="s">
        <v>5117</v>
      </c>
    </row>
    <row r="183" spans="1:4" x14ac:dyDescent="0.55000000000000004">
      <c r="A183" s="11" t="s">
        <v>3155</v>
      </c>
      <c r="B183" s="42">
        <v>100003018</v>
      </c>
      <c r="C183" s="43" t="str">
        <f t="shared" si="4"/>
        <v>M3_018</v>
      </c>
      <c r="D183" s="2" t="s">
        <v>5118</v>
      </c>
    </row>
    <row r="184" spans="1:4" x14ac:dyDescent="0.55000000000000004">
      <c r="A184" s="11" t="s">
        <v>3156</v>
      </c>
      <c r="B184" s="42">
        <v>100003019</v>
      </c>
      <c r="C184" s="43" t="str">
        <f t="shared" si="4"/>
        <v>M3_019</v>
      </c>
      <c r="D184" s="2" t="s">
        <v>5119</v>
      </c>
    </row>
    <row r="185" spans="1:4" x14ac:dyDescent="0.55000000000000004">
      <c r="A185" s="11" t="s">
        <v>3157</v>
      </c>
      <c r="B185" s="42">
        <v>100003020</v>
      </c>
      <c r="C185" s="43" t="str">
        <f t="shared" si="4"/>
        <v>M3_020</v>
      </c>
      <c r="D185" s="2" t="s">
        <v>5120</v>
      </c>
    </row>
    <row r="186" spans="1:4" x14ac:dyDescent="0.55000000000000004">
      <c r="A186" s="11" t="s">
        <v>3158</v>
      </c>
      <c r="B186" s="42">
        <v>100003021</v>
      </c>
      <c r="C186" s="43" t="str">
        <f t="shared" si="4"/>
        <v>M3_021</v>
      </c>
      <c r="D186" s="2" t="s">
        <v>5121</v>
      </c>
    </row>
    <row r="187" spans="1:4" x14ac:dyDescent="0.55000000000000004">
      <c r="A187" s="11" t="s">
        <v>3159</v>
      </c>
      <c r="B187" s="42">
        <v>100003022</v>
      </c>
      <c r="C187" s="43" t="str">
        <f t="shared" si="4"/>
        <v>M3_022</v>
      </c>
      <c r="D187" s="2" t="s">
        <v>5122</v>
      </c>
    </row>
    <row r="188" spans="1:4" x14ac:dyDescent="0.55000000000000004">
      <c r="A188" s="11" t="s">
        <v>3160</v>
      </c>
      <c r="B188" s="42">
        <v>100003023</v>
      </c>
      <c r="C188" s="43" t="str">
        <f t="shared" si="4"/>
        <v>M3_023</v>
      </c>
      <c r="D188" s="2" t="s">
        <v>5123</v>
      </c>
    </row>
    <row r="189" spans="1:4" x14ac:dyDescent="0.55000000000000004">
      <c r="A189" s="11" t="s">
        <v>3161</v>
      </c>
      <c r="B189" s="42">
        <v>100003024</v>
      </c>
      <c r="C189" s="43" t="str">
        <f t="shared" si="4"/>
        <v>M3_024</v>
      </c>
      <c r="D189" s="2" t="s">
        <v>5124</v>
      </c>
    </row>
    <row r="190" spans="1:4" x14ac:dyDescent="0.55000000000000004">
      <c r="A190" s="11" t="s">
        <v>3162</v>
      </c>
      <c r="B190" s="42">
        <v>100003025</v>
      </c>
      <c r="C190" s="43" t="str">
        <f t="shared" si="4"/>
        <v>M3_025</v>
      </c>
      <c r="D190" s="2" t="s">
        <v>5125</v>
      </c>
    </row>
    <row r="191" spans="1:4" x14ac:dyDescent="0.55000000000000004">
      <c r="A191" s="11" t="s">
        <v>3163</v>
      </c>
      <c r="B191" s="42">
        <v>100003026</v>
      </c>
      <c r="C191" s="43" t="str">
        <f t="shared" si="4"/>
        <v>M3_026</v>
      </c>
      <c r="D191" s="2" t="s">
        <v>5136</v>
      </c>
    </row>
    <row r="192" spans="1:4" x14ac:dyDescent="0.55000000000000004">
      <c r="A192" s="11" t="s">
        <v>3164</v>
      </c>
      <c r="B192" s="42">
        <v>100003027</v>
      </c>
      <c r="C192" s="43" t="str">
        <f t="shared" si="4"/>
        <v>M3_027</v>
      </c>
      <c r="D192" s="2" t="s">
        <v>5137</v>
      </c>
    </row>
    <row r="193" spans="1:4" x14ac:dyDescent="0.55000000000000004">
      <c r="A193" s="11" t="s">
        <v>3165</v>
      </c>
      <c r="B193" s="42">
        <v>100003028</v>
      </c>
      <c r="C193" s="43" t="str">
        <f t="shared" si="4"/>
        <v>M3_028</v>
      </c>
      <c r="D193" s="2" t="s">
        <v>5138</v>
      </c>
    </row>
    <row r="194" spans="1:4" x14ac:dyDescent="0.55000000000000004">
      <c r="A194" s="11" t="s">
        <v>3166</v>
      </c>
      <c r="B194" s="42">
        <v>100003029</v>
      </c>
      <c r="C194" s="43" t="str">
        <f t="shared" si="4"/>
        <v>M3_029</v>
      </c>
      <c r="D194" s="2" t="s">
        <v>5139</v>
      </c>
    </row>
    <row r="195" spans="1:4" x14ac:dyDescent="0.55000000000000004">
      <c r="A195" s="11" t="s">
        <v>3167</v>
      </c>
      <c r="B195" s="42">
        <v>100003030</v>
      </c>
      <c r="C195" s="43" t="str">
        <f t="shared" si="4"/>
        <v>M3_030</v>
      </c>
      <c r="D195" s="2" t="s">
        <v>5140</v>
      </c>
    </row>
    <row r="196" spans="1:4" x14ac:dyDescent="0.55000000000000004">
      <c r="A196" s="11" t="s">
        <v>3168</v>
      </c>
      <c r="B196" s="42">
        <v>100003031</v>
      </c>
      <c r="C196" s="43" t="str">
        <f t="shared" si="4"/>
        <v>M3_031</v>
      </c>
      <c r="D196" s="2" t="s">
        <v>5141</v>
      </c>
    </row>
    <row r="197" spans="1:4" x14ac:dyDescent="0.55000000000000004">
      <c r="A197" s="11" t="s">
        <v>3169</v>
      </c>
      <c r="B197" s="42">
        <v>100003032</v>
      </c>
      <c r="C197" s="43" t="str">
        <f t="shared" si="4"/>
        <v>M3_032</v>
      </c>
      <c r="D197" s="2" t="s">
        <v>5142</v>
      </c>
    </row>
    <row r="198" spans="1:4" x14ac:dyDescent="0.55000000000000004">
      <c r="A198" s="11" t="s">
        <v>3170</v>
      </c>
      <c r="B198" s="42">
        <v>100003033</v>
      </c>
      <c r="C198" s="43" t="str">
        <f t="shared" si="4"/>
        <v>M3_033</v>
      </c>
      <c r="D198" s="2" t="s">
        <v>5143</v>
      </c>
    </row>
    <row r="199" spans="1:4" x14ac:dyDescent="0.55000000000000004">
      <c r="A199" s="11" t="s">
        <v>3171</v>
      </c>
      <c r="B199" s="42">
        <v>100003034</v>
      </c>
      <c r="C199" s="43" t="str">
        <f t="shared" si="4"/>
        <v>M3_034</v>
      </c>
      <c r="D199" s="2" t="s">
        <v>5144</v>
      </c>
    </row>
    <row r="200" spans="1:4" x14ac:dyDescent="0.55000000000000004">
      <c r="A200" s="11" t="s">
        <v>3172</v>
      </c>
      <c r="B200" s="42">
        <v>100003035</v>
      </c>
      <c r="C200" s="43" t="str">
        <f t="shared" si="4"/>
        <v>M3_035</v>
      </c>
      <c r="D200" s="2" t="s">
        <v>5145</v>
      </c>
    </row>
    <row r="201" spans="1:4" x14ac:dyDescent="0.55000000000000004">
      <c r="A201" s="11" t="s">
        <v>3173</v>
      </c>
      <c r="B201" s="42">
        <v>100003036</v>
      </c>
      <c r="C201" s="43" t="str">
        <f t="shared" si="4"/>
        <v>M3_036</v>
      </c>
      <c r="D201" s="2" t="s">
        <v>5146</v>
      </c>
    </row>
    <row r="202" spans="1:4" x14ac:dyDescent="0.55000000000000004">
      <c r="A202" s="11" t="s">
        <v>3174</v>
      </c>
      <c r="B202" s="42">
        <v>100003037</v>
      </c>
      <c r="C202" s="43" t="str">
        <f t="shared" si="4"/>
        <v>M3_037</v>
      </c>
      <c r="D202" s="2" t="s">
        <v>6677</v>
      </c>
    </row>
    <row r="203" spans="1:4" x14ac:dyDescent="0.55000000000000004">
      <c r="A203" s="11" t="s">
        <v>3175</v>
      </c>
      <c r="B203" s="42">
        <v>100003038</v>
      </c>
      <c r="C203" s="43" t="str">
        <f t="shared" si="4"/>
        <v>M3_038</v>
      </c>
      <c r="D203" s="2" t="s">
        <v>5147</v>
      </c>
    </row>
    <row r="204" spans="1:4" x14ac:dyDescent="0.55000000000000004">
      <c r="A204" s="11" t="s">
        <v>3176</v>
      </c>
      <c r="B204" s="42">
        <v>100003039</v>
      </c>
      <c r="C204" s="43" t="str">
        <f t="shared" si="4"/>
        <v>M3_039</v>
      </c>
      <c r="D204" s="2" t="s">
        <v>5148</v>
      </c>
    </row>
    <row r="205" spans="1:4" x14ac:dyDescent="0.55000000000000004">
      <c r="A205" s="11" t="s">
        <v>3177</v>
      </c>
      <c r="B205" s="42">
        <v>100003040</v>
      </c>
      <c r="C205" s="43" t="str">
        <f t="shared" si="4"/>
        <v>M3_040</v>
      </c>
      <c r="D205" s="2" t="s">
        <v>5159</v>
      </c>
    </row>
    <row r="206" spans="1:4" x14ac:dyDescent="0.55000000000000004">
      <c r="A206" s="11" t="s">
        <v>3178</v>
      </c>
      <c r="B206" s="42">
        <v>100003041</v>
      </c>
      <c r="C206" s="43" t="str">
        <f t="shared" si="4"/>
        <v>M3_041</v>
      </c>
      <c r="D206" s="2" t="s">
        <v>5160</v>
      </c>
    </row>
    <row r="207" spans="1:4" x14ac:dyDescent="0.55000000000000004">
      <c r="A207" s="11" t="s">
        <v>3179</v>
      </c>
      <c r="B207" s="42">
        <v>100003042</v>
      </c>
      <c r="C207" s="43" t="str">
        <f t="shared" si="4"/>
        <v>M3_042</v>
      </c>
      <c r="D207" s="2" t="s">
        <v>5161</v>
      </c>
    </row>
    <row r="208" spans="1:4" x14ac:dyDescent="0.55000000000000004">
      <c r="A208" s="11" t="s">
        <v>3180</v>
      </c>
      <c r="B208" s="42">
        <v>100003043</v>
      </c>
      <c r="C208" s="43" t="str">
        <f t="shared" si="4"/>
        <v>M3_043</v>
      </c>
      <c r="D208" s="2" t="s">
        <v>5162</v>
      </c>
    </row>
    <row r="209" spans="1:4" x14ac:dyDescent="0.55000000000000004">
      <c r="A209" s="11" t="s">
        <v>3181</v>
      </c>
      <c r="B209" s="42">
        <v>100003044</v>
      </c>
      <c r="C209" s="43" t="str">
        <f t="shared" si="4"/>
        <v>M3_044</v>
      </c>
      <c r="D209" s="2" t="s">
        <v>5163</v>
      </c>
    </row>
    <row r="210" spans="1:4" x14ac:dyDescent="0.55000000000000004">
      <c r="A210" s="11" t="s">
        <v>3182</v>
      </c>
      <c r="B210" s="42">
        <v>100003045</v>
      </c>
      <c r="C210" s="43" t="str">
        <f t="shared" si="4"/>
        <v>M3_045</v>
      </c>
      <c r="D210" s="2" t="s">
        <v>5164</v>
      </c>
    </row>
    <row r="211" spans="1:4" x14ac:dyDescent="0.55000000000000004">
      <c r="A211" s="11" t="s">
        <v>3183</v>
      </c>
      <c r="B211" s="42">
        <v>100003046</v>
      </c>
      <c r="C211" s="43" t="str">
        <f t="shared" si="4"/>
        <v>M3_046</v>
      </c>
      <c r="D211" s="2" t="s">
        <v>5165</v>
      </c>
    </row>
    <row r="212" spans="1:4" x14ac:dyDescent="0.55000000000000004">
      <c r="A212" s="11" t="s">
        <v>3184</v>
      </c>
      <c r="B212" s="42">
        <v>100003047</v>
      </c>
      <c r="C212" s="43" t="str">
        <f t="shared" ref="C212:C275" si="5">HYPERLINK(CONCATENATE("https://qr.aps.anl.gov/cdb?qrId=",B212),A212)</f>
        <v>M3_047</v>
      </c>
      <c r="D212" s="2" t="s">
        <v>5166</v>
      </c>
    </row>
    <row r="213" spans="1:4" x14ac:dyDescent="0.55000000000000004">
      <c r="A213" s="11" t="s">
        <v>3185</v>
      </c>
      <c r="B213" s="42">
        <v>100003048</v>
      </c>
      <c r="C213" s="43" t="str">
        <f t="shared" si="5"/>
        <v>M3_048</v>
      </c>
      <c r="D213" s="2" t="s">
        <v>5167</v>
      </c>
    </row>
    <row r="214" spans="1:4" x14ac:dyDescent="0.55000000000000004">
      <c r="A214" s="11" t="s">
        <v>3186</v>
      </c>
      <c r="B214" s="42">
        <v>100003049</v>
      </c>
      <c r="C214" s="43" t="str">
        <f t="shared" si="5"/>
        <v>M3_049</v>
      </c>
      <c r="D214" s="2" t="s">
        <v>5168</v>
      </c>
    </row>
    <row r="215" spans="1:4" x14ac:dyDescent="0.55000000000000004">
      <c r="A215" s="11" t="s">
        <v>3187</v>
      </c>
      <c r="B215" s="42">
        <v>100003050</v>
      </c>
      <c r="C215" s="43" t="str">
        <f t="shared" si="5"/>
        <v>M3_050</v>
      </c>
      <c r="D215" s="2" t="s">
        <v>5169</v>
      </c>
    </row>
    <row r="216" spans="1:4" x14ac:dyDescent="0.55000000000000004">
      <c r="A216" s="11" t="s">
        <v>3188</v>
      </c>
      <c r="B216" s="42">
        <v>100003051</v>
      </c>
      <c r="C216" s="43" t="str">
        <f t="shared" si="5"/>
        <v>M3_051</v>
      </c>
      <c r="D216" s="2" t="s">
        <v>5170</v>
      </c>
    </row>
    <row r="217" spans="1:4" x14ac:dyDescent="0.55000000000000004">
      <c r="A217" s="11" t="s">
        <v>3189</v>
      </c>
      <c r="B217" s="42">
        <v>100003052</v>
      </c>
      <c r="C217" s="43" t="str">
        <f t="shared" si="5"/>
        <v>M3_052</v>
      </c>
      <c r="D217" s="2" t="s">
        <v>5171</v>
      </c>
    </row>
    <row r="218" spans="1:4" x14ac:dyDescent="0.55000000000000004">
      <c r="A218" s="11" t="s">
        <v>3190</v>
      </c>
      <c r="B218" s="42">
        <v>100003053</v>
      </c>
      <c r="C218" s="43" t="str">
        <f t="shared" si="5"/>
        <v>M3_053</v>
      </c>
      <c r="D218" s="2" t="s">
        <v>5064</v>
      </c>
    </row>
    <row r="219" spans="1:4" x14ac:dyDescent="0.55000000000000004">
      <c r="A219" s="11" t="s">
        <v>3191</v>
      </c>
      <c r="B219" s="42">
        <v>100003054</v>
      </c>
      <c r="C219" s="43" t="str">
        <f t="shared" si="5"/>
        <v>M3_054</v>
      </c>
      <c r="D219" s="2" t="s">
        <v>5065</v>
      </c>
    </row>
    <row r="220" spans="1:4" x14ac:dyDescent="0.55000000000000004">
      <c r="A220" s="11" t="s">
        <v>3192</v>
      </c>
      <c r="B220" s="42">
        <v>100003055</v>
      </c>
      <c r="C220" s="43" t="str">
        <f t="shared" si="5"/>
        <v>M3_055</v>
      </c>
      <c r="D220" s="2" t="s">
        <v>5066</v>
      </c>
    </row>
    <row r="221" spans="1:4" x14ac:dyDescent="0.55000000000000004">
      <c r="A221" s="11" t="s">
        <v>3193</v>
      </c>
      <c r="B221" s="42">
        <v>100003056</v>
      </c>
      <c r="C221" s="43" t="str">
        <f t="shared" si="5"/>
        <v>M3_056</v>
      </c>
      <c r="D221" s="2" t="s">
        <v>5067</v>
      </c>
    </row>
    <row r="222" spans="1:4" x14ac:dyDescent="0.55000000000000004">
      <c r="A222" s="11" t="s">
        <v>3194</v>
      </c>
      <c r="B222" s="42">
        <v>100003057</v>
      </c>
      <c r="C222" s="43" t="str">
        <f t="shared" si="5"/>
        <v>M3_057</v>
      </c>
      <c r="D222" s="2" t="s">
        <v>5068</v>
      </c>
    </row>
    <row r="223" spans="1:4" x14ac:dyDescent="0.55000000000000004">
      <c r="A223" s="11" t="s">
        <v>3195</v>
      </c>
      <c r="B223" s="42">
        <v>100003058</v>
      </c>
      <c r="C223" s="43" t="str">
        <f t="shared" si="5"/>
        <v>M3_058</v>
      </c>
      <c r="D223" s="2" t="s">
        <v>5069</v>
      </c>
    </row>
    <row r="224" spans="1:4" x14ac:dyDescent="0.55000000000000004">
      <c r="A224" s="11" t="s">
        <v>3196</v>
      </c>
      <c r="B224" s="42">
        <v>100003059</v>
      </c>
      <c r="C224" s="43" t="str">
        <f t="shared" si="5"/>
        <v>M3_059</v>
      </c>
      <c r="D224" s="2" t="s">
        <v>5070</v>
      </c>
    </row>
    <row r="225" spans="1:4" x14ac:dyDescent="0.55000000000000004">
      <c r="A225" s="11" t="s">
        <v>3197</v>
      </c>
      <c r="B225" s="42">
        <v>100003060</v>
      </c>
      <c r="C225" s="43" t="str">
        <f t="shared" si="5"/>
        <v>M3_060</v>
      </c>
      <c r="D225" s="2" t="s">
        <v>5071</v>
      </c>
    </row>
    <row r="226" spans="1:4" x14ac:dyDescent="0.55000000000000004">
      <c r="A226" s="11" t="s">
        <v>3198</v>
      </c>
      <c r="B226" s="42">
        <v>100003061</v>
      </c>
      <c r="C226" s="43" t="str">
        <f t="shared" si="5"/>
        <v>M3_061</v>
      </c>
      <c r="D226" s="2" t="s">
        <v>5072</v>
      </c>
    </row>
    <row r="227" spans="1:4" x14ac:dyDescent="0.55000000000000004">
      <c r="A227" s="11" t="s">
        <v>3199</v>
      </c>
      <c r="B227" s="42">
        <v>100003062</v>
      </c>
      <c r="C227" s="43" t="str">
        <f t="shared" si="5"/>
        <v>M3_062</v>
      </c>
      <c r="D227" s="2" t="s">
        <v>5073</v>
      </c>
    </row>
    <row r="228" spans="1:4" x14ac:dyDescent="0.55000000000000004">
      <c r="A228" s="11" t="s">
        <v>3200</v>
      </c>
      <c r="B228" s="42">
        <v>100003063</v>
      </c>
      <c r="C228" s="43" t="str">
        <f t="shared" si="5"/>
        <v>M3_063</v>
      </c>
      <c r="D228" s="2" t="s">
        <v>5074</v>
      </c>
    </row>
    <row r="229" spans="1:4" x14ac:dyDescent="0.55000000000000004">
      <c r="A229" s="11" t="s">
        <v>3201</v>
      </c>
      <c r="B229" s="42">
        <v>100003064</v>
      </c>
      <c r="C229" s="43" t="str">
        <f t="shared" si="5"/>
        <v>M3_064</v>
      </c>
      <c r="D229" s="2" t="s">
        <v>5075</v>
      </c>
    </row>
    <row r="230" spans="1:4" x14ac:dyDescent="0.55000000000000004">
      <c r="A230" s="11" t="s">
        <v>3202</v>
      </c>
      <c r="B230" s="42">
        <v>100003065</v>
      </c>
      <c r="C230" s="43" t="str">
        <f t="shared" si="5"/>
        <v>M3_065</v>
      </c>
      <c r="D230" s="2" t="s">
        <v>5076</v>
      </c>
    </row>
    <row r="231" spans="1:4" x14ac:dyDescent="0.55000000000000004">
      <c r="A231" s="11" t="s">
        <v>3203</v>
      </c>
      <c r="B231" s="42">
        <v>100003066</v>
      </c>
      <c r="C231" s="43" t="str">
        <f t="shared" si="5"/>
        <v>M3_066</v>
      </c>
      <c r="D231" s="2" t="s">
        <v>5077</v>
      </c>
    </row>
    <row r="232" spans="1:4" x14ac:dyDescent="0.55000000000000004">
      <c r="A232" s="11" t="s">
        <v>3204</v>
      </c>
      <c r="B232" s="42">
        <v>100003067</v>
      </c>
      <c r="C232" s="43" t="str">
        <f t="shared" si="5"/>
        <v>M3_067</v>
      </c>
      <c r="D232" s="2" t="s">
        <v>5078</v>
      </c>
    </row>
    <row r="233" spans="1:4" x14ac:dyDescent="0.55000000000000004">
      <c r="A233" s="11" t="s">
        <v>3205</v>
      </c>
      <c r="B233" s="42">
        <v>100003068</v>
      </c>
      <c r="C233" s="43" t="str">
        <f t="shared" si="5"/>
        <v>M3_068</v>
      </c>
      <c r="D233" s="2" t="s">
        <v>5089</v>
      </c>
    </row>
    <row r="234" spans="1:4" x14ac:dyDescent="0.55000000000000004">
      <c r="A234" s="11" t="s">
        <v>3206</v>
      </c>
      <c r="B234" s="42">
        <v>100003069</v>
      </c>
      <c r="C234" s="43" t="str">
        <f t="shared" si="5"/>
        <v>M3_069</v>
      </c>
      <c r="D234" s="2" t="s">
        <v>5090</v>
      </c>
    </row>
    <row r="235" spans="1:4" x14ac:dyDescent="0.55000000000000004">
      <c r="A235" s="11" t="s">
        <v>3207</v>
      </c>
      <c r="B235" s="42">
        <v>100003070</v>
      </c>
      <c r="C235" s="43" t="str">
        <f t="shared" si="5"/>
        <v>M3_070</v>
      </c>
      <c r="D235" s="2" t="s">
        <v>5091</v>
      </c>
    </row>
    <row r="236" spans="1:4" x14ac:dyDescent="0.55000000000000004">
      <c r="A236" s="11" t="s">
        <v>3208</v>
      </c>
      <c r="B236" s="42">
        <v>100003071</v>
      </c>
      <c r="C236" s="43" t="str">
        <f t="shared" si="5"/>
        <v>M3_071</v>
      </c>
      <c r="D236" s="2" t="s">
        <v>5092</v>
      </c>
    </row>
    <row r="237" spans="1:4" x14ac:dyDescent="0.55000000000000004">
      <c r="A237" s="11" t="s">
        <v>3209</v>
      </c>
      <c r="B237" s="42">
        <v>100003072</v>
      </c>
      <c r="C237" s="43" t="str">
        <f t="shared" si="5"/>
        <v>M3_072</v>
      </c>
      <c r="D237" s="2" t="s">
        <v>5093</v>
      </c>
    </row>
    <row r="238" spans="1:4" x14ac:dyDescent="0.55000000000000004">
      <c r="A238" s="11" t="s">
        <v>3210</v>
      </c>
      <c r="B238" s="42">
        <v>100003073</v>
      </c>
      <c r="C238" s="43" t="str">
        <f t="shared" si="5"/>
        <v>M3_073</v>
      </c>
      <c r="D238" s="2" t="s">
        <v>5094</v>
      </c>
    </row>
    <row r="239" spans="1:4" x14ac:dyDescent="0.55000000000000004">
      <c r="A239" s="11" t="s">
        <v>3211</v>
      </c>
      <c r="B239" s="42">
        <v>100003074</v>
      </c>
      <c r="C239" s="43" t="str">
        <f t="shared" si="5"/>
        <v>M3_074</v>
      </c>
      <c r="D239" s="2" t="s">
        <v>5095</v>
      </c>
    </row>
    <row r="240" spans="1:4" x14ac:dyDescent="0.55000000000000004">
      <c r="A240" s="11" t="s">
        <v>3212</v>
      </c>
      <c r="B240" s="42">
        <v>100003075</v>
      </c>
      <c r="C240" s="43" t="str">
        <f t="shared" si="5"/>
        <v>M3_075</v>
      </c>
      <c r="D240" s="2" t="s">
        <v>5096</v>
      </c>
    </row>
    <row r="241" spans="1:7" x14ac:dyDescent="0.55000000000000004">
      <c r="A241" s="11" t="s">
        <v>3213</v>
      </c>
      <c r="B241" s="42">
        <v>100003076</v>
      </c>
      <c r="C241" s="43" t="str">
        <f t="shared" si="5"/>
        <v>M3_076</v>
      </c>
      <c r="D241" s="2" t="s">
        <v>5097</v>
      </c>
    </row>
    <row r="242" spans="1:7" x14ac:dyDescent="0.55000000000000004">
      <c r="A242" s="11" t="s">
        <v>3214</v>
      </c>
      <c r="B242" s="42">
        <v>100003077</v>
      </c>
      <c r="C242" s="43" t="str">
        <f t="shared" si="5"/>
        <v>M3_077</v>
      </c>
      <c r="D242" s="2" t="s">
        <v>5098</v>
      </c>
    </row>
    <row r="243" spans="1:7" x14ac:dyDescent="0.55000000000000004">
      <c r="A243" s="11" t="s">
        <v>3215</v>
      </c>
      <c r="B243" s="42">
        <v>100003078</v>
      </c>
      <c r="C243" s="43" t="str">
        <f t="shared" si="5"/>
        <v>M3_078</v>
      </c>
      <c r="D243" s="2" t="s">
        <v>5099</v>
      </c>
    </row>
    <row r="244" spans="1:7" x14ac:dyDescent="0.55000000000000004">
      <c r="A244" s="11" t="s">
        <v>3216</v>
      </c>
      <c r="B244" s="42">
        <v>100003079</v>
      </c>
      <c r="C244" s="43" t="str">
        <f t="shared" si="5"/>
        <v>M3_079</v>
      </c>
      <c r="D244" s="2" t="s">
        <v>5100</v>
      </c>
    </row>
    <row r="245" spans="1:7" x14ac:dyDescent="0.55000000000000004">
      <c r="A245" s="11" t="s">
        <v>3217</v>
      </c>
      <c r="B245" s="42">
        <v>100003080</v>
      </c>
      <c r="C245" s="43" t="str">
        <f t="shared" si="5"/>
        <v>M3_080</v>
      </c>
      <c r="D245" s="2" t="s">
        <v>5101</v>
      </c>
    </row>
    <row r="246" spans="1:7" x14ac:dyDescent="0.55000000000000004">
      <c r="A246" s="11" t="s">
        <v>3218</v>
      </c>
      <c r="B246" s="42">
        <v>100003081</v>
      </c>
      <c r="C246" s="43" t="str">
        <f t="shared" si="5"/>
        <v>M3_081</v>
      </c>
      <c r="D246" s="2" t="s">
        <v>5102</v>
      </c>
    </row>
    <row r="247" spans="1:7" x14ac:dyDescent="0.55000000000000004">
      <c r="A247" s="11" t="s">
        <v>3219</v>
      </c>
      <c r="B247" s="42">
        <v>100003082</v>
      </c>
      <c r="C247" s="43" t="str">
        <f t="shared" si="5"/>
        <v>M3_082</v>
      </c>
      <c r="D247" s="2" t="s">
        <v>5103</v>
      </c>
    </row>
    <row r="248" spans="1:7" x14ac:dyDescent="0.55000000000000004">
      <c r="A248" s="11" t="s">
        <v>3220</v>
      </c>
      <c r="B248" s="42">
        <v>100004001</v>
      </c>
      <c r="C248" s="43" t="str">
        <f t="shared" si="5"/>
        <v>M4_001</v>
      </c>
      <c r="D248" s="2" t="s">
        <v>5868</v>
      </c>
      <c r="F248" s="35">
        <f>COUNTA(D248:D289)</f>
        <v>21</v>
      </c>
      <c r="G248" s="35" t="s">
        <v>10929</v>
      </c>
    </row>
    <row r="249" spans="1:7" x14ac:dyDescent="0.55000000000000004">
      <c r="A249" s="11" t="s">
        <v>3221</v>
      </c>
      <c r="B249" s="42">
        <v>100004002</v>
      </c>
      <c r="C249" s="43" t="str">
        <f t="shared" si="5"/>
        <v>M4_002</v>
      </c>
      <c r="D249" s="2" t="s">
        <v>5879</v>
      </c>
    </row>
    <row r="250" spans="1:7" x14ac:dyDescent="0.55000000000000004">
      <c r="A250" s="11" t="s">
        <v>3222</v>
      </c>
      <c r="B250" s="42">
        <v>100004003</v>
      </c>
      <c r="C250" s="43" t="str">
        <f t="shared" si="5"/>
        <v>M4_003</v>
      </c>
      <c r="D250" s="2" t="s">
        <v>5890</v>
      </c>
    </row>
    <row r="251" spans="1:7" x14ac:dyDescent="0.55000000000000004">
      <c r="A251" s="11" t="s">
        <v>3223</v>
      </c>
      <c r="B251" s="42">
        <v>100004004</v>
      </c>
      <c r="C251" s="43" t="str">
        <f t="shared" si="5"/>
        <v>M4_004</v>
      </c>
      <c r="D251" s="2" t="s">
        <v>4003</v>
      </c>
    </row>
    <row r="252" spans="1:7" x14ac:dyDescent="0.55000000000000004">
      <c r="A252" s="11" t="s">
        <v>3224</v>
      </c>
      <c r="B252" s="42">
        <v>100004005</v>
      </c>
      <c r="C252" s="43" t="str">
        <f t="shared" si="5"/>
        <v>M4_005</v>
      </c>
      <c r="D252" s="2" t="s">
        <v>5911</v>
      </c>
    </row>
    <row r="253" spans="1:7" x14ac:dyDescent="0.55000000000000004">
      <c r="A253" s="11" t="s">
        <v>3225</v>
      </c>
      <c r="B253" s="42">
        <v>100004006</v>
      </c>
      <c r="C253" s="43" t="str">
        <f t="shared" si="5"/>
        <v>M4_006</v>
      </c>
      <c r="D253" s="2" t="s">
        <v>5922</v>
      </c>
    </row>
    <row r="254" spans="1:7" x14ac:dyDescent="0.55000000000000004">
      <c r="A254" s="11" t="s">
        <v>3226</v>
      </c>
      <c r="B254" s="42">
        <v>100004007</v>
      </c>
      <c r="C254" s="43" t="str">
        <f t="shared" si="5"/>
        <v>M4_007</v>
      </c>
      <c r="D254" s="2" t="s">
        <v>5933</v>
      </c>
    </row>
    <row r="255" spans="1:7" x14ac:dyDescent="0.55000000000000004">
      <c r="A255" s="11" t="s">
        <v>3227</v>
      </c>
      <c r="B255" s="42">
        <v>100004008</v>
      </c>
      <c r="C255" s="43" t="str">
        <f t="shared" si="5"/>
        <v>M4_008</v>
      </c>
      <c r="D255" s="2" t="s">
        <v>5944</v>
      </c>
    </row>
    <row r="256" spans="1:7" x14ac:dyDescent="0.55000000000000004">
      <c r="A256" s="11" t="s">
        <v>3228</v>
      </c>
      <c r="B256" s="42">
        <v>100004009</v>
      </c>
      <c r="C256" s="43" t="str">
        <f t="shared" si="5"/>
        <v>M4_009</v>
      </c>
      <c r="D256" s="2" t="s">
        <v>5955</v>
      </c>
    </row>
    <row r="257" spans="1:4" x14ac:dyDescent="0.55000000000000004">
      <c r="A257" s="11" t="s">
        <v>3229</v>
      </c>
      <c r="B257" s="42">
        <v>100004010</v>
      </c>
      <c r="C257" s="43" t="str">
        <f t="shared" si="5"/>
        <v>M4_010</v>
      </c>
      <c r="D257" s="2" t="s">
        <v>5966</v>
      </c>
    </row>
    <row r="258" spans="1:4" x14ac:dyDescent="0.55000000000000004">
      <c r="A258" s="11" t="s">
        <v>3230</v>
      </c>
      <c r="B258" s="42">
        <v>100004011</v>
      </c>
      <c r="C258" s="43" t="str">
        <f t="shared" si="5"/>
        <v>M4_011</v>
      </c>
      <c r="D258" s="2" t="s">
        <v>5977</v>
      </c>
    </row>
    <row r="259" spans="1:4" x14ac:dyDescent="0.55000000000000004">
      <c r="A259" s="11" t="s">
        <v>3231</v>
      </c>
      <c r="B259" s="42">
        <v>100004012</v>
      </c>
      <c r="C259" s="43" t="str">
        <f t="shared" si="5"/>
        <v>M4_012</v>
      </c>
    </row>
    <row r="260" spans="1:4" x14ac:dyDescent="0.55000000000000004">
      <c r="A260" s="11" t="s">
        <v>3232</v>
      </c>
      <c r="B260" s="42">
        <v>100004013</v>
      </c>
      <c r="C260" s="43" t="str">
        <f t="shared" si="5"/>
        <v>M4_013</v>
      </c>
      <c r="D260" s="2" t="s">
        <v>5988</v>
      </c>
    </row>
    <row r="261" spans="1:4" x14ac:dyDescent="0.55000000000000004">
      <c r="A261" s="11" t="s">
        <v>3233</v>
      </c>
      <c r="B261" s="42">
        <v>100004014</v>
      </c>
      <c r="C261" s="43" t="str">
        <f t="shared" si="5"/>
        <v>M4_014</v>
      </c>
    </row>
    <row r="262" spans="1:4" x14ac:dyDescent="0.55000000000000004">
      <c r="A262" s="11" t="s">
        <v>3234</v>
      </c>
      <c r="B262" s="42">
        <v>100004015</v>
      </c>
      <c r="C262" s="43" t="str">
        <f t="shared" si="5"/>
        <v>M4_015</v>
      </c>
    </row>
    <row r="263" spans="1:4" x14ac:dyDescent="0.55000000000000004">
      <c r="A263" s="11" t="s">
        <v>3235</v>
      </c>
      <c r="B263" s="42">
        <v>100004016</v>
      </c>
      <c r="C263" s="43" t="str">
        <f t="shared" si="5"/>
        <v>M4_016</v>
      </c>
    </row>
    <row r="264" spans="1:4" x14ac:dyDescent="0.55000000000000004">
      <c r="A264" s="11" t="s">
        <v>3236</v>
      </c>
      <c r="B264" s="42">
        <v>100004017</v>
      </c>
      <c r="C264" s="43" t="str">
        <f t="shared" si="5"/>
        <v>M4_017</v>
      </c>
      <c r="D264" s="2" t="s">
        <v>5999</v>
      </c>
    </row>
    <row r="265" spans="1:4" x14ac:dyDescent="0.55000000000000004">
      <c r="A265" s="11" t="s">
        <v>3237</v>
      </c>
      <c r="B265" s="42">
        <v>100004018</v>
      </c>
      <c r="C265" s="43" t="str">
        <f t="shared" si="5"/>
        <v>M4_018</v>
      </c>
      <c r="D265" s="2" t="s">
        <v>6010</v>
      </c>
    </row>
    <row r="266" spans="1:4" x14ac:dyDescent="0.55000000000000004">
      <c r="A266" s="11" t="s">
        <v>3238</v>
      </c>
      <c r="B266" s="42">
        <v>100004019</v>
      </c>
      <c r="C266" s="43" t="str">
        <f t="shared" si="5"/>
        <v>M4_019</v>
      </c>
    </row>
    <row r="267" spans="1:4" x14ac:dyDescent="0.55000000000000004">
      <c r="A267" s="11" t="s">
        <v>3239</v>
      </c>
      <c r="B267" s="42">
        <v>100004020</v>
      </c>
      <c r="C267" s="43" t="str">
        <f t="shared" si="5"/>
        <v>M4_020</v>
      </c>
      <c r="D267" s="2" t="s">
        <v>6032</v>
      </c>
    </row>
    <row r="268" spans="1:4" x14ac:dyDescent="0.55000000000000004">
      <c r="A268" s="11" t="s">
        <v>3240</v>
      </c>
      <c r="B268" s="42">
        <v>100004021</v>
      </c>
      <c r="C268" s="43" t="str">
        <f t="shared" si="5"/>
        <v>M4_021</v>
      </c>
    </row>
    <row r="269" spans="1:4" x14ac:dyDescent="0.55000000000000004">
      <c r="A269" s="11" t="s">
        <v>3241</v>
      </c>
      <c r="B269" s="42">
        <v>100004022</v>
      </c>
      <c r="C269" s="43" t="str">
        <f t="shared" si="5"/>
        <v>M4_022</v>
      </c>
    </row>
    <row r="270" spans="1:4" x14ac:dyDescent="0.55000000000000004">
      <c r="A270" s="11" t="s">
        <v>3242</v>
      </c>
      <c r="B270" s="42">
        <v>100004023</v>
      </c>
      <c r="C270" s="43" t="str">
        <f t="shared" si="5"/>
        <v>M4_023</v>
      </c>
    </row>
    <row r="271" spans="1:4" x14ac:dyDescent="0.55000000000000004">
      <c r="A271" s="11" t="s">
        <v>3243</v>
      </c>
      <c r="B271" s="42">
        <v>100004024</v>
      </c>
      <c r="C271" s="43" t="str">
        <f t="shared" si="5"/>
        <v>M4_024</v>
      </c>
    </row>
    <row r="272" spans="1:4" x14ac:dyDescent="0.55000000000000004">
      <c r="A272" s="11" t="s">
        <v>3244</v>
      </c>
      <c r="B272" s="42">
        <v>100004025</v>
      </c>
      <c r="C272" s="43" t="str">
        <f t="shared" si="5"/>
        <v>M4_025</v>
      </c>
    </row>
    <row r="273" spans="1:4" x14ac:dyDescent="0.55000000000000004">
      <c r="A273" s="11" t="s">
        <v>3245</v>
      </c>
      <c r="B273" s="42">
        <v>100004026</v>
      </c>
      <c r="C273" s="43" t="str">
        <f t="shared" si="5"/>
        <v>M4_026</v>
      </c>
    </row>
    <row r="274" spans="1:4" x14ac:dyDescent="0.55000000000000004">
      <c r="A274" s="11" t="s">
        <v>3246</v>
      </c>
      <c r="B274" s="42">
        <v>100004027</v>
      </c>
      <c r="C274" s="43" t="str">
        <f t="shared" si="5"/>
        <v>M4_027</v>
      </c>
    </row>
    <row r="275" spans="1:4" x14ac:dyDescent="0.55000000000000004">
      <c r="A275" s="11" t="s">
        <v>3247</v>
      </c>
      <c r="B275" s="42">
        <v>100004028</v>
      </c>
      <c r="C275" s="43" t="str">
        <f t="shared" si="5"/>
        <v>M4_028</v>
      </c>
    </row>
    <row r="276" spans="1:4" x14ac:dyDescent="0.55000000000000004">
      <c r="A276" s="11" t="s">
        <v>3248</v>
      </c>
      <c r="B276" s="42">
        <v>100004029</v>
      </c>
      <c r="C276" s="43" t="str">
        <f t="shared" ref="C276:C339" si="6">HYPERLINK(CONCATENATE("https://qr.aps.anl.gov/cdb?qrId=",B276),A276)</f>
        <v>M4_029</v>
      </c>
    </row>
    <row r="277" spans="1:4" x14ac:dyDescent="0.55000000000000004">
      <c r="A277" s="11" t="s">
        <v>3249</v>
      </c>
      <c r="B277" s="42">
        <v>100004030</v>
      </c>
      <c r="C277" s="43" t="str">
        <f t="shared" si="6"/>
        <v>M4_030</v>
      </c>
    </row>
    <row r="278" spans="1:4" x14ac:dyDescent="0.55000000000000004">
      <c r="A278" s="11" t="s">
        <v>3250</v>
      </c>
      <c r="B278" s="42">
        <v>100004031</v>
      </c>
      <c r="C278" s="43" t="str">
        <f t="shared" si="6"/>
        <v>M4_031</v>
      </c>
    </row>
    <row r="279" spans="1:4" x14ac:dyDescent="0.55000000000000004">
      <c r="A279" s="11" t="s">
        <v>3251</v>
      </c>
      <c r="B279" s="42">
        <v>100004032</v>
      </c>
      <c r="C279" s="43" t="str">
        <f t="shared" si="6"/>
        <v>M4_032</v>
      </c>
    </row>
    <row r="280" spans="1:4" x14ac:dyDescent="0.55000000000000004">
      <c r="A280" s="11" t="s">
        <v>3252</v>
      </c>
      <c r="B280" s="42">
        <v>100004033</v>
      </c>
      <c r="C280" s="43" t="str">
        <f t="shared" si="6"/>
        <v>M4_033</v>
      </c>
    </row>
    <row r="281" spans="1:4" x14ac:dyDescent="0.55000000000000004">
      <c r="A281" s="11" t="s">
        <v>3253</v>
      </c>
      <c r="B281" s="42">
        <v>100004034</v>
      </c>
      <c r="C281" s="43" t="str">
        <f t="shared" si="6"/>
        <v>M4_034</v>
      </c>
      <c r="D281" s="2" t="s">
        <v>6021</v>
      </c>
    </row>
    <row r="282" spans="1:4" x14ac:dyDescent="0.55000000000000004">
      <c r="A282" s="11" t="s">
        <v>3254</v>
      </c>
      <c r="B282" s="42">
        <v>100004035</v>
      </c>
      <c r="C282" s="43" t="str">
        <f t="shared" si="6"/>
        <v>M4_035</v>
      </c>
    </row>
    <row r="283" spans="1:4" x14ac:dyDescent="0.55000000000000004">
      <c r="A283" s="11" t="s">
        <v>3255</v>
      </c>
      <c r="B283" s="42">
        <v>100004036</v>
      </c>
      <c r="C283" s="43" t="str">
        <f t="shared" si="6"/>
        <v>M4_036</v>
      </c>
      <c r="D283" s="2" t="s">
        <v>6043</v>
      </c>
    </row>
    <row r="284" spans="1:4" x14ac:dyDescent="0.55000000000000004">
      <c r="A284" s="11" t="s">
        <v>3256</v>
      </c>
      <c r="B284" s="42">
        <v>100004037</v>
      </c>
      <c r="C284" s="43" t="str">
        <f t="shared" si="6"/>
        <v>M4_037</v>
      </c>
    </row>
    <row r="285" spans="1:4" x14ac:dyDescent="0.55000000000000004">
      <c r="A285" s="11" t="s">
        <v>3257</v>
      </c>
      <c r="B285" s="42">
        <v>100004038</v>
      </c>
      <c r="C285" s="43" t="str">
        <f t="shared" si="6"/>
        <v>M4_038</v>
      </c>
    </row>
    <row r="286" spans="1:4" x14ac:dyDescent="0.55000000000000004">
      <c r="A286" s="11" t="s">
        <v>3258</v>
      </c>
      <c r="B286" s="42">
        <v>100004039</v>
      </c>
      <c r="C286" s="43" t="str">
        <f t="shared" si="6"/>
        <v>M4_039</v>
      </c>
      <c r="D286" s="2" t="s">
        <v>6649</v>
      </c>
    </row>
    <row r="287" spans="1:4" x14ac:dyDescent="0.55000000000000004">
      <c r="A287" s="11" t="s">
        <v>3259</v>
      </c>
      <c r="B287" s="42">
        <v>100004040</v>
      </c>
      <c r="C287" s="43" t="str">
        <f t="shared" si="6"/>
        <v>M4_040</v>
      </c>
      <c r="D287" s="2" t="s">
        <v>6660</v>
      </c>
    </row>
    <row r="288" spans="1:4" x14ac:dyDescent="0.55000000000000004">
      <c r="A288" s="11" t="s">
        <v>3260</v>
      </c>
      <c r="B288" s="42">
        <v>100004041</v>
      </c>
      <c r="C288" s="43" t="str">
        <f t="shared" si="6"/>
        <v>M4_041</v>
      </c>
      <c r="D288" s="2" t="s">
        <v>9011</v>
      </c>
    </row>
    <row r="289" spans="1:7" x14ac:dyDescent="0.55000000000000004">
      <c r="A289" s="11" t="s">
        <v>3261</v>
      </c>
      <c r="B289" s="42">
        <v>100004042</v>
      </c>
      <c r="C289" s="43" t="str">
        <f t="shared" si="6"/>
        <v>M4_042</v>
      </c>
      <c r="D289" s="2" t="s">
        <v>6671</v>
      </c>
    </row>
    <row r="290" spans="1:7" x14ac:dyDescent="0.55000000000000004">
      <c r="A290" s="11" t="s">
        <v>1613</v>
      </c>
      <c r="B290" s="42">
        <v>100011001</v>
      </c>
      <c r="C290" s="43" t="str">
        <f t="shared" si="6"/>
        <v>Q1_001</v>
      </c>
      <c r="D290" s="2" t="s">
        <v>5174</v>
      </c>
      <c r="F290" s="35">
        <f>COUNTA(D290:D371)</f>
        <v>82</v>
      </c>
      <c r="G290" s="35" t="s">
        <v>10930</v>
      </c>
    </row>
    <row r="291" spans="1:7" x14ac:dyDescent="0.55000000000000004">
      <c r="A291" s="11" t="s">
        <v>1614</v>
      </c>
      <c r="B291" s="42">
        <v>100011002</v>
      </c>
      <c r="C291" s="43" t="str">
        <f t="shared" si="6"/>
        <v>Q1_002</v>
      </c>
      <c r="D291" s="2" t="s">
        <v>5175</v>
      </c>
    </row>
    <row r="292" spans="1:7" x14ac:dyDescent="0.55000000000000004">
      <c r="A292" s="11" t="s">
        <v>1615</v>
      </c>
      <c r="B292" s="42">
        <v>100011003</v>
      </c>
      <c r="C292" s="43" t="str">
        <f t="shared" si="6"/>
        <v>Q1_003</v>
      </c>
      <c r="D292" s="2" t="s">
        <v>5176</v>
      </c>
    </row>
    <row r="293" spans="1:7" x14ac:dyDescent="0.55000000000000004">
      <c r="A293" s="11" t="s">
        <v>1616</v>
      </c>
      <c r="B293" s="42">
        <v>100011004</v>
      </c>
      <c r="C293" s="43" t="str">
        <f t="shared" si="6"/>
        <v>Q1_004</v>
      </c>
      <c r="D293" s="2" t="s">
        <v>5177</v>
      </c>
    </row>
    <row r="294" spans="1:7" x14ac:dyDescent="0.55000000000000004">
      <c r="A294" s="11" t="s">
        <v>1617</v>
      </c>
      <c r="B294" s="42">
        <v>100011005</v>
      </c>
      <c r="C294" s="43" t="str">
        <f t="shared" si="6"/>
        <v>Q1_005</v>
      </c>
      <c r="D294" s="2" t="s">
        <v>5178</v>
      </c>
    </row>
    <row r="295" spans="1:7" x14ac:dyDescent="0.55000000000000004">
      <c r="A295" s="11" t="s">
        <v>1618</v>
      </c>
      <c r="B295" s="42">
        <v>100011006</v>
      </c>
      <c r="C295" s="43" t="str">
        <f t="shared" si="6"/>
        <v>Q1_006</v>
      </c>
      <c r="D295" s="2" t="s">
        <v>5179</v>
      </c>
    </row>
    <row r="296" spans="1:7" x14ac:dyDescent="0.55000000000000004">
      <c r="A296" s="11" t="s">
        <v>1619</v>
      </c>
      <c r="B296" s="42">
        <v>100011007</v>
      </c>
      <c r="C296" s="43" t="str">
        <f t="shared" si="6"/>
        <v>Q1_007</v>
      </c>
      <c r="D296" s="2" t="s">
        <v>5180</v>
      </c>
    </row>
    <row r="297" spans="1:7" x14ac:dyDescent="0.55000000000000004">
      <c r="A297" s="11" t="s">
        <v>1620</v>
      </c>
      <c r="B297" s="42">
        <v>100011008</v>
      </c>
      <c r="C297" s="43" t="str">
        <f t="shared" si="6"/>
        <v>Q1_008</v>
      </c>
      <c r="D297" s="2" t="s">
        <v>5182</v>
      </c>
    </row>
    <row r="298" spans="1:7" x14ac:dyDescent="0.55000000000000004">
      <c r="A298" s="11" t="s">
        <v>1621</v>
      </c>
      <c r="B298" s="42">
        <v>100011009</v>
      </c>
      <c r="C298" s="43" t="str">
        <f t="shared" si="6"/>
        <v>Q1_009</v>
      </c>
      <c r="D298" s="2" t="s">
        <v>5183</v>
      </c>
    </row>
    <row r="299" spans="1:7" x14ac:dyDescent="0.55000000000000004">
      <c r="A299" s="11" t="s">
        <v>1622</v>
      </c>
      <c r="B299" s="42">
        <v>100011010</v>
      </c>
      <c r="C299" s="43" t="str">
        <f t="shared" si="6"/>
        <v>Q1_010</v>
      </c>
      <c r="D299" s="2" t="s">
        <v>5184</v>
      </c>
    </row>
    <row r="300" spans="1:7" x14ac:dyDescent="0.55000000000000004">
      <c r="A300" s="11" t="s">
        <v>1623</v>
      </c>
      <c r="B300" s="42">
        <v>100011011</v>
      </c>
      <c r="C300" s="43" t="str">
        <f t="shared" si="6"/>
        <v>Q1_011</v>
      </c>
      <c r="D300" s="2" t="s">
        <v>5185</v>
      </c>
    </row>
    <row r="301" spans="1:7" x14ac:dyDescent="0.55000000000000004">
      <c r="A301" s="11" t="s">
        <v>1624</v>
      </c>
      <c r="B301" s="42">
        <v>100011012</v>
      </c>
      <c r="C301" s="43" t="str">
        <f t="shared" si="6"/>
        <v>Q1_012</v>
      </c>
      <c r="D301" s="2" t="s">
        <v>5186</v>
      </c>
    </row>
    <row r="302" spans="1:7" x14ac:dyDescent="0.55000000000000004">
      <c r="A302" s="11" t="s">
        <v>1625</v>
      </c>
      <c r="B302" s="42">
        <v>100011013</v>
      </c>
      <c r="C302" s="43" t="str">
        <f t="shared" si="6"/>
        <v>Q1_013</v>
      </c>
      <c r="D302" s="2" t="s">
        <v>5187</v>
      </c>
    </row>
    <row r="303" spans="1:7" x14ac:dyDescent="0.55000000000000004">
      <c r="A303" s="11" t="s">
        <v>1626</v>
      </c>
      <c r="B303" s="42">
        <v>100011014</v>
      </c>
      <c r="C303" s="43" t="str">
        <f t="shared" si="6"/>
        <v>Q1_014</v>
      </c>
      <c r="D303" s="2" t="s">
        <v>5188</v>
      </c>
    </row>
    <row r="304" spans="1:7" x14ac:dyDescent="0.55000000000000004">
      <c r="A304" s="11" t="s">
        <v>1627</v>
      </c>
      <c r="B304" s="42">
        <v>100011015</v>
      </c>
      <c r="C304" s="43" t="str">
        <f t="shared" si="6"/>
        <v>Q1_015</v>
      </c>
      <c r="D304" s="2" t="s">
        <v>5189</v>
      </c>
    </row>
    <row r="305" spans="1:4" x14ac:dyDescent="0.55000000000000004">
      <c r="A305" s="11" t="s">
        <v>1628</v>
      </c>
      <c r="B305" s="42">
        <v>100011016</v>
      </c>
      <c r="C305" s="43" t="str">
        <f t="shared" si="6"/>
        <v>Q1_016</v>
      </c>
      <c r="D305" s="2" t="s">
        <v>5190</v>
      </c>
    </row>
    <row r="306" spans="1:4" x14ac:dyDescent="0.55000000000000004">
      <c r="A306" s="11" t="s">
        <v>1629</v>
      </c>
      <c r="B306" s="42">
        <v>100011017</v>
      </c>
      <c r="C306" s="43" t="str">
        <f t="shared" si="6"/>
        <v>Q1_017</v>
      </c>
      <c r="D306" s="2" t="s">
        <v>5191</v>
      </c>
    </row>
    <row r="307" spans="1:4" x14ac:dyDescent="0.55000000000000004">
      <c r="A307" s="11" t="s">
        <v>1630</v>
      </c>
      <c r="B307" s="42">
        <v>100011018</v>
      </c>
      <c r="C307" s="43" t="str">
        <f t="shared" si="6"/>
        <v>Q1_018</v>
      </c>
      <c r="D307" s="2" t="s">
        <v>5192</v>
      </c>
    </row>
    <row r="308" spans="1:4" x14ac:dyDescent="0.55000000000000004">
      <c r="A308" s="11" t="s">
        <v>1631</v>
      </c>
      <c r="B308" s="42">
        <v>100011019</v>
      </c>
      <c r="C308" s="43" t="str">
        <f t="shared" si="6"/>
        <v>Q1_019</v>
      </c>
      <c r="D308" s="2" t="s">
        <v>5193</v>
      </c>
    </row>
    <row r="309" spans="1:4" x14ac:dyDescent="0.55000000000000004">
      <c r="A309" s="11" t="s">
        <v>1632</v>
      </c>
      <c r="B309" s="42">
        <v>100011020</v>
      </c>
      <c r="C309" s="43" t="str">
        <f t="shared" si="6"/>
        <v>Q1_020</v>
      </c>
      <c r="D309" s="2" t="s">
        <v>5194</v>
      </c>
    </row>
    <row r="310" spans="1:4" x14ac:dyDescent="0.55000000000000004">
      <c r="A310" s="11" t="s">
        <v>1633</v>
      </c>
      <c r="B310" s="42">
        <v>100011021</v>
      </c>
      <c r="C310" s="43" t="str">
        <f t="shared" si="6"/>
        <v>Q1_021</v>
      </c>
      <c r="D310" s="2" t="s">
        <v>5195</v>
      </c>
    </row>
    <row r="311" spans="1:4" x14ac:dyDescent="0.55000000000000004">
      <c r="A311" s="11" t="s">
        <v>1634</v>
      </c>
      <c r="B311" s="42">
        <v>100011022</v>
      </c>
      <c r="C311" s="43" t="str">
        <f t="shared" si="6"/>
        <v>Q1_022</v>
      </c>
      <c r="D311" s="2" t="s">
        <v>5196</v>
      </c>
    </row>
    <row r="312" spans="1:4" x14ac:dyDescent="0.55000000000000004">
      <c r="A312" s="11" t="s">
        <v>1635</v>
      </c>
      <c r="B312" s="42">
        <v>100011023</v>
      </c>
      <c r="C312" s="43" t="str">
        <f t="shared" si="6"/>
        <v>Q1_023</v>
      </c>
      <c r="D312" s="2" t="s">
        <v>5206</v>
      </c>
    </row>
    <row r="313" spans="1:4" x14ac:dyDescent="0.55000000000000004">
      <c r="A313" s="11" t="s">
        <v>1636</v>
      </c>
      <c r="B313" s="42">
        <v>100011024</v>
      </c>
      <c r="C313" s="43" t="str">
        <f t="shared" si="6"/>
        <v>Q1_024</v>
      </c>
      <c r="D313" s="2" t="s">
        <v>5803</v>
      </c>
    </row>
    <row r="314" spans="1:4" x14ac:dyDescent="0.55000000000000004">
      <c r="A314" s="11" t="s">
        <v>1637</v>
      </c>
      <c r="B314" s="42">
        <v>100011025</v>
      </c>
      <c r="C314" s="43" t="str">
        <f t="shared" si="6"/>
        <v>Q1_025</v>
      </c>
      <c r="D314" s="2" t="s">
        <v>5216</v>
      </c>
    </row>
    <row r="315" spans="1:4" x14ac:dyDescent="0.55000000000000004">
      <c r="A315" s="11" t="s">
        <v>1638</v>
      </c>
      <c r="B315" s="42">
        <v>100011026</v>
      </c>
      <c r="C315" s="43" t="str">
        <f t="shared" si="6"/>
        <v>Q1_026</v>
      </c>
      <c r="D315" s="2" t="s">
        <v>5226</v>
      </c>
    </row>
    <row r="316" spans="1:4" x14ac:dyDescent="0.55000000000000004">
      <c r="A316" s="11" t="s">
        <v>1639</v>
      </c>
      <c r="B316" s="42">
        <v>100011027</v>
      </c>
      <c r="C316" s="43" t="str">
        <f t="shared" si="6"/>
        <v>Q1_027</v>
      </c>
      <c r="D316" s="2" t="s">
        <v>5236</v>
      </c>
    </row>
    <row r="317" spans="1:4" x14ac:dyDescent="0.55000000000000004">
      <c r="A317" s="11" t="s">
        <v>1640</v>
      </c>
      <c r="B317" s="42">
        <v>100011028</v>
      </c>
      <c r="C317" s="43" t="str">
        <f t="shared" si="6"/>
        <v>Q1_028</v>
      </c>
      <c r="D317" s="2" t="s">
        <v>5246</v>
      </c>
    </row>
    <row r="318" spans="1:4" x14ac:dyDescent="0.55000000000000004">
      <c r="A318" s="11" t="s">
        <v>1641</v>
      </c>
      <c r="B318" s="42">
        <v>100011029</v>
      </c>
      <c r="C318" s="43" t="str">
        <f t="shared" si="6"/>
        <v>Q1_029</v>
      </c>
      <c r="D318" s="2" t="s">
        <v>5256</v>
      </c>
    </row>
    <row r="319" spans="1:4" x14ac:dyDescent="0.55000000000000004">
      <c r="A319" s="11" t="s">
        <v>1642</v>
      </c>
      <c r="B319" s="42">
        <v>100011030</v>
      </c>
      <c r="C319" s="43" t="str">
        <f t="shared" si="6"/>
        <v>Q1_030</v>
      </c>
      <c r="D319" s="2" t="s">
        <v>5266</v>
      </c>
    </row>
    <row r="320" spans="1:4" x14ac:dyDescent="0.55000000000000004">
      <c r="A320" s="11" t="s">
        <v>1643</v>
      </c>
      <c r="B320" s="42">
        <v>100011031</v>
      </c>
      <c r="C320" s="43" t="str">
        <f t="shared" si="6"/>
        <v>Q1_031</v>
      </c>
      <c r="D320" s="2" t="s">
        <v>5276</v>
      </c>
    </row>
    <row r="321" spans="1:4" x14ac:dyDescent="0.55000000000000004">
      <c r="A321" s="11" t="s">
        <v>1644</v>
      </c>
      <c r="B321" s="42">
        <v>100011032</v>
      </c>
      <c r="C321" s="43" t="str">
        <f t="shared" si="6"/>
        <v>Q1_032</v>
      </c>
      <c r="D321" s="2" t="s">
        <v>5286</v>
      </c>
    </row>
    <row r="322" spans="1:4" x14ac:dyDescent="0.55000000000000004">
      <c r="A322" s="11" t="s">
        <v>1645</v>
      </c>
      <c r="B322" s="42">
        <v>100011033</v>
      </c>
      <c r="C322" s="43" t="str">
        <f t="shared" si="6"/>
        <v>Q1_033</v>
      </c>
      <c r="D322" s="2" t="s">
        <v>5296</v>
      </c>
    </row>
    <row r="323" spans="1:4" x14ac:dyDescent="0.55000000000000004">
      <c r="A323" s="11" t="s">
        <v>1646</v>
      </c>
      <c r="B323" s="42">
        <v>100011034</v>
      </c>
      <c r="C323" s="43" t="str">
        <f t="shared" si="6"/>
        <v>Q1_034</v>
      </c>
      <c r="D323" s="2" t="s">
        <v>5306</v>
      </c>
    </row>
    <row r="324" spans="1:4" x14ac:dyDescent="0.55000000000000004">
      <c r="A324" s="11" t="s">
        <v>1647</v>
      </c>
      <c r="B324" s="42">
        <v>100011035</v>
      </c>
      <c r="C324" s="43" t="str">
        <f t="shared" si="6"/>
        <v>Q1_035</v>
      </c>
      <c r="D324" s="2" t="s">
        <v>5316</v>
      </c>
    </row>
    <row r="325" spans="1:4" x14ac:dyDescent="0.55000000000000004">
      <c r="A325" s="11" t="s">
        <v>1648</v>
      </c>
      <c r="B325" s="42">
        <v>100011036</v>
      </c>
      <c r="C325" s="43" t="str">
        <f t="shared" si="6"/>
        <v>Q1_036</v>
      </c>
      <c r="D325" s="2" t="s">
        <v>5326</v>
      </c>
    </row>
    <row r="326" spans="1:4" x14ac:dyDescent="0.55000000000000004">
      <c r="A326" s="11" t="s">
        <v>1649</v>
      </c>
      <c r="B326" s="42">
        <v>100011037</v>
      </c>
      <c r="C326" s="43" t="str">
        <f t="shared" si="6"/>
        <v>Q1_037</v>
      </c>
      <c r="D326" s="2" t="s">
        <v>5336</v>
      </c>
    </row>
    <row r="327" spans="1:4" x14ac:dyDescent="0.55000000000000004">
      <c r="A327" s="11" t="s">
        <v>1650</v>
      </c>
      <c r="B327" s="42">
        <v>100011038</v>
      </c>
      <c r="C327" s="43" t="str">
        <f t="shared" si="6"/>
        <v>Q1_038</v>
      </c>
      <c r="D327" s="2" t="s">
        <v>5345</v>
      </c>
    </row>
    <row r="328" spans="1:4" x14ac:dyDescent="0.55000000000000004">
      <c r="A328" s="11" t="s">
        <v>1651</v>
      </c>
      <c r="B328" s="42">
        <v>100011039</v>
      </c>
      <c r="C328" s="43" t="str">
        <f t="shared" si="6"/>
        <v>Q1_039</v>
      </c>
      <c r="D328" s="2" t="s">
        <v>5353</v>
      </c>
    </row>
    <row r="329" spans="1:4" x14ac:dyDescent="0.55000000000000004">
      <c r="A329" s="11" t="s">
        <v>1652</v>
      </c>
      <c r="B329" s="42">
        <v>100011040</v>
      </c>
      <c r="C329" s="43" t="str">
        <f t="shared" si="6"/>
        <v>Q1_040</v>
      </c>
      <c r="D329" s="2" t="s">
        <v>5363</v>
      </c>
    </row>
    <row r="330" spans="1:4" x14ac:dyDescent="0.55000000000000004">
      <c r="A330" s="11" t="s">
        <v>1653</v>
      </c>
      <c r="B330" s="42">
        <v>100011041</v>
      </c>
      <c r="C330" s="43" t="str">
        <f t="shared" si="6"/>
        <v>Q1_041</v>
      </c>
      <c r="D330" s="2" t="s">
        <v>5373</v>
      </c>
    </row>
    <row r="331" spans="1:4" x14ac:dyDescent="0.55000000000000004">
      <c r="A331" s="11" t="s">
        <v>1654</v>
      </c>
      <c r="B331" s="42">
        <v>100011042</v>
      </c>
      <c r="C331" s="43" t="str">
        <f t="shared" si="6"/>
        <v>Q1_042</v>
      </c>
      <c r="D331" s="2" t="s">
        <v>5383</v>
      </c>
    </row>
    <row r="332" spans="1:4" x14ac:dyDescent="0.55000000000000004">
      <c r="A332" s="11" t="s">
        <v>1655</v>
      </c>
      <c r="B332" s="42">
        <v>100011043</v>
      </c>
      <c r="C332" s="43" t="str">
        <f t="shared" si="6"/>
        <v>Q1_043</v>
      </c>
      <c r="D332" s="2" t="s">
        <v>5393</v>
      </c>
    </row>
    <row r="333" spans="1:4" x14ac:dyDescent="0.55000000000000004">
      <c r="A333" s="11" t="s">
        <v>1656</v>
      </c>
      <c r="B333" s="42">
        <v>100011044</v>
      </c>
      <c r="C333" s="43" t="str">
        <f t="shared" si="6"/>
        <v>Q1_044</v>
      </c>
      <c r="D333" s="2" t="s">
        <v>5403</v>
      </c>
    </row>
    <row r="334" spans="1:4" x14ac:dyDescent="0.55000000000000004">
      <c r="A334" s="11" t="s">
        <v>1657</v>
      </c>
      <c r="B334" s="42">
        <v>100011045</v>
      </c>
      <c r="C334" s="43" t="str">
        <f t="shared" si="6"/>
        <v>Q1_045</v>
      </c>
      <c r="D334" s="2" t="s">
        <v>5413</v>
      </c>
    </row>
    <row r="335" spans="1:4" x14ac:dyDescent="0.55000000000000004">
      <c r="A335" s="11" t="s">
        <v>1658</v>
      </c>
      <c r="B335" s="42">
        <v>100011046</v>
      </c>
      <c r="C335" s="43" t="str">
        <f t="shared" si="6"/>
        <v>Q1_046</v>
      </c>
      <c r="D335" s="2" t="s">
        <v>5423</v>
      </c>
    </row>
    <row r="336" spans="1:4" x14ac:dyDescent="0.55000000000000004">
      <c r="A336" s="11" t="s">
        <v>1659</v>
      </c>
      <c r="B336" s="42">
        <v>100011047</v>
      </c>
      <c r="C336" s="43" t="str">
        <f t="shared" si="6"/>
        <v>Q1_047</v>
      </c>
      <c r="D336" s="2" t="s">
        <v>5433</v>
      </c>
    </row>
    <row r="337" spans="1:4" x14ac:dyDescent="0.55000000000000004">
      <c r="A337" s="11" t="s">
        <v>1660</v>
      </c>
      <c r="B337" s="42">
        <v>100011048</v>
      </c>
      <c r="C337" s="43" t="str">
        <f t="shared" si="6"/>
        <v>Q1_048</v>
      </c>
      <c r="D337" s="2" t="s">
        <v>5443</v>
      </c>
    </row>
    <row r="338" spans="1:4" x14ac:dyDescent="0.55000000000000004">
      <c r="A338" s="11" t="s">
        <v>1661</v>
      </c>
      <c r="B338" s="42">
        <v>100011049</v>
      </c>
      <c r="C338" s="43" t="str">
        <f t="shared" si="6"/>
        <v>Q1_049</v>
      </c>
      <c r="D338" s="2" t="s">
        <v>5453</v>
      </c>
    </row>
    <row r="339" spans="1:4" x14ac:dyDescent="0.55000000000000004">
      <c r="A339" s="11" t="s">
        <v>1662</v>
      </c>
      <c r="B339" s="42">
        <v>100011050</v>
      </c>
      <c r="C339" s="43" t="str">
        <f t="shared" si="6"/>
        <v>Q1_050</v>
      </c>
      <c r="D339" s="2" t="s">
        <v>5463</v>
      </c>
    </row>
    <row r="340" spans="1:4" x14ac:dyDescent="0.55000000000000004">
      <c r="A340" s="11" t="s">
        <v>1663</v>
      </c>
      <c r="B340" s="42">
        <v>100011051</v>
      </c>
      <c r="C340" s="43" t="str">
        <f t="shared" ref="C340:C403" si="7">HYPERLINK(CONCATENATE("https://qr.aps.anl.gov/cdb?qrId=",B340),A340)</f>
        <v>Q1_051</v>
      </c>
      <c r="D340" s="2" t="s">
        <v>5473</v>
      </c>
    </row>
    <row r="341" spans="1:4" x14ac:dyDescent="0.55000000000000004">
      <c r="A341" s="11" t="s">
        <v>1664</v>
      </c>
      <c r="B341" s="42">
        <v>100011052</v>
      </c>
      <c r="C341" s="43" t="str">
        <f t="shared" si="7"/>
        <v>Q1_052</v>
      </c>
      <c r="D341" s="2" t="s">
        <v>5483</v>
      </c>
    </row>
    <row r="342" spans="1:4" x14ac:dyDescent="0.55000000000000004">
      <c r="A342" s="11" t="s">
        <v>1665</v>
      </c>
      <c r="B342" s="42">
        <v>100011053</v>
      </c>
      <c r="C342" s="43" t="str">
        <f t="shared" si="7"/>
        <v>Q1_053</v>
      </c>
      <c r="D342" s="2" t="s">
        <v>5493</v>
      </c>
    </row>
    <row r="343" spans="1:4" x14ac:dyDescent="0.55000000000000004">
      <c r="A343" s="11" t="s">
        <v>1666</v>
      </c>
      <c r="B343" s="42">
        <v>100011054</v>
      </c>
      <c r="C343" s="43" t="str">
        <f t="shared" si="7"/>
        <v>Q1_054</v>
      </c>
      <c r="D343" s="2" t="s">
        <v>5503</v>
      </c>
    </row>
    <row r="344" spans="1:4" x14ac:dyDescent="0.55000000000000004">
      <c r="A344" s="11" t="s">
        <v>1667</v>
      </c>
      <c r="B344" s="42">
        <v>100011055</v>
      </c>
      <c r="C344" s="43" t="str">
        <f t="shared" si="7"/>
        <v>Q1_055</v>
      </c>
      <c r="D344" s="2" t="s">
        <v>5513</v>
      </c>
    </row>
    <row r="345" spans="1:4" x14ac:dyDescent="0.55000000000000004">
      <c r="A345" s="11" t="s">
        <v>1668</v>
      </c>
      <c r="B345" s="42">
        <v>100011056</v>
      </c>
      <c r="C345" s="43" t="str">
        <f t="shared" si="7"/>
        <v>Q1_056</v>
      </c>
      <c r="D345" s="2" t="s">
        <v>5523</v>
      </c>
    </row>
    <row r="346" spans="1:4" x14ac:dyDescent="0.55000000000000004">
      <c r="A346" s="11" t="s">
        <v>1669</v>
      </c>
      <c r="B346" s="42">
        <v>100011057</v>
      </c>
      <c r="C346" s="43" t="str">
        <f t="shared" si="7"/>
        <v>Q1_057</v>
      </c>
      <c r="D346" s="2" t="s">
        <v>5533</v>
      </c>
    </row>
    <row r="347" spans="1:4" x14ac:dyDescent="0.55000000000000004">
      <c r="A347" s="11" t="s">
        <v>1670</v>
      </c>
      <c r="B347" s="42">
        <v>100011058</v>
      </c>
      <c r="C347" s="43" t="str">
        <f t="shared" si="7"/>
        <v>Q1_058</v>
      </c>
      <c r="D347" s="2" t="s">
        <v>5543</v>
      </c>
    </row>
    <row r="348" spans="1:4" x14ac:dyDescent="0.55000000000000004">
      <c r="A348" s="11" t="s">
        <v>1671</v>
      </c>
      <c r="B348" s="42">
        <v>100011059</v>
      </c>
      <c r="C348" s="43" t="str">
        <f t="shared" si="7"/>
        <v>Q1_059</v>
      </c>
      <c r="D348" s="2" t="s">
        <v>5553</v>
      </c>
    </row>
    <row r="349" spans="1:4" x14ac:dyDescent="0.55000000000000004">
      <c r="A349" s="11" t="s">
        <v>1672</v>
      </c>
      <c r="B349" s="42">
        <v>100011060</v>
      </c>
      <c r="C349" s="43" t="str">
        <f t="shared" si="7"/>
        <v>Q1_060</v>
      </c>
      <c r="D349" s="2" t="s">
        <v>5563</v>
      </c>
    </row>
    <row r="350" spans="1:4" x14ac:dyDescent="0.55000000000000004">
      <c r="A350" s="11" t="s">
        <v>1673</v>
      </c>
      <c r="B350" s="42">
        <v>100011061</v>
      </c>
      <c r="C350" s="43" t="str">
        <f t="shared" si="7"/>
        <v>Q1_061</v>
      </c>
      <c r="D350" s="2" t="s">
        <v>5573</v>
      </c>
    </row>
    <row r="351" spans="1:4" x14ac:dyDescent="0.55000000000000004">
      <c r="A351" s="11" t="s">
        <v>1674</v>
      </c>
      <c r="B351" s="42">
        <v>100011062</v>
      </c>
      <c r="C351" s="43" t="str">
        <f t="shared" si="7"/>
        <v>Q1_062</v>
      </c>
      <c r="D351" s="2" t="s">
        <v>5583</v>
      </c>
    </row>
    <row r="352" spans="1:4" x14ac:dyDescent="0.55000000000000004">
      <c r="A352" s="11" t="s">
        <v>1675</v>
      </c>
      <c r="B352" s="42">
        <v>100011063</v>
      </c>
      <c r="C352" s="43" t="str">
        <f t="shared" si="7"/>
        <v>Q1_063</v>
      </c>
      <c r="D352" s="2" t="s">
        <v>5593</v>
      </c>
    </row>
    <row r="353" spans="1:4" x14ac:dyDescent="0.55000000000000004">
      <c r="A353" s="11" t="s">
        <v>1676</v>
      </c>
      <c r="B353" s="42">
        <v>100011064</v>
      </c>
      <c r="C353" s="43" t="str">
        <f t="shared" si="7"/>
        <v>Q1_064</v>
      </c>
      <c r="D353" s="2" t="s">
        <v>5603</v>
      </c>
    </row>
    <row r="354" spans="1:4" x14ac:dyDescent="0.55000000000000004">
      <c r="A354" s="11" t="s">
        <v>1677</v>
      </c>
      <c r="B354" s="42">
        <v>100011065</v>
      </c>
      <c r="C354" s="43" t="str">
        <f t="shared" si="7"/>
        <v>Q1_065</v>
      </c>
      <c r="D354" s="2" t="s">
        <v>5613</v>
      </c>
    </row>
    <row r="355" spans="1:4" x14ac:dyDescent="0.55000000000000004">
      <c r="A355" s="11" t="s">
        <v>1678</v>
      </c>
      <c r="B355" s="42">
        <v>100011066</v>
      </c>
      <c r="C355" s="43" t="str">
        <f t="shared" si="7"/>
        <v>Q1_066</v>
      </c>
      <c r="D355" s="2" t="s">
        <v>5623</v>
      </c>
    </row>
    <row r="356" spans="1:4" x14ac:dyDescent="0.55000000000000004">
      <c r="A356" s="11" t="s">
        <v>1679</v>
      </c>
      <c r="B356" s="42">
        <v>100011067</v>
      </c>
      <c r="C356" s="43" t="str">
        <f t="shared" si="7"/>
        <v>Q1_067</v>
      </c>
      <c r="D356" s="2" t="s">
        <v>5633</v>
      </c>
    </row>
    <row r="357" spans="1:4" x14ac:dyDescent="0.55000000000000004">
      <c r="A357" s="11" t="s">
        <v>1680</v>
      </c>
      <c r="B357" s="42">
        <v>100011068</v>
      </c>
      <c r="C357" s="43" t="str">
        <f t="shared" si="7"/>
        <v>Q1_068</v>
      </c>
      <c r="D357" s="2" t="s">
        <v>5643</v>
      </c>
    </row>
    <row r="358" spans="1:4" x14ac:dyDescent="0.55000000000000004">
      <c r="A358" s="11" t="s">
        <v>1681</v>
      </c>
      <c r="B358" s="42">
        <v>100011069</v>
      </c>
      <c r="C358" s="43" t="str">
        <f t="shared" si="7"/>
        <v>Q1_069</v>
      </c>
      <c r="D358" s="2" t="s">
        <v>5653</v>
      </c>
    </row>
    <row r="359" spans="1:4" x14ac:dyDescent="0.55000000000000004">
      <c r="A359" s="11" t="s">
        <v>1682</v>
      </c>
      <c r="B359" s="42">
        <v>100011070</v>
      </c>
      <c r="C359" s="43" t="str">
        <f t="shared" si="7"/>
        <v>Q1_070</v>
      </c>
      <c r="D359" s="2" t="s">
        <v>5663</v>
      </c>
    </row>
    <row r="360" spans="1:4" x14ac:dyDescent="0.55000000000000004">
      <c r="A360" s="11" t="s">
        <v>1683</v>
      </c>
      <c r="B360" s="42">
        <v>100011071</v>
      </c>
      <c r="C360" s="43" t="str">
        <f t="shared" si="7"/>
        <v>Q1_071</v>
      </c>
      <c r="D360" s="2" t="s">
        <v>5673</v>
      </c>
    </row>
    <row r="361" spans="1:4" x14ac:dyDescent="0.55000000000000004">
      <c r="A361" s="11" t="s">
        <v>1684</v>
      </c>
      <c r="B361" s="42">
        <v>100011072</v>
      </c>
      <c r="C361" s="43" t="str">
        <f t="shared" si="7"/>
        <v>Q1_072</v>
      </c>
      <c r="D361" s="2" t="s">
        <v>5683</v>
      </c>
    </row>
    <row r="362" spans="1:4" x14ac:dyDescent="0.55000000000000004">
      <c r="A362" s="11" t="s">
        <v>1685</v>
      </c>
      <c r="B362" s="42">
        <v>100011073</v>
      </c>
      <c r="C362" s="43" t="str">
        <f t="shared" si="7"/>
        <v>Q1_073</v>
      </c>
      <c r="D362" s="2" t="s">
        <v>5693</v>
      </c>
    </row>
    <row r="363" spans="1:4" x14ac:dyDescent="0.55000000000000004">
      <c r="A363" s="11" t="s">
        <v>1686</v>
      </c>
      <c r="B363" s="42">
        <v>100011074</v>
      </c>
      <c r="C363" s="43" t="str">
        <f t="shared" si="7"/>
        <v>Q1_074</v>
      </c>
      <c r="D363" s="2" t="s">
        <v>5703</v>
      </c>
    </row>
    <row r="364" spans="1:4" x14ac:dyDescent="0.55000000000000004">
      <c r="A364" s="11" t="s">
        <v>1687</v>
      </c>
      <c r="B364" s="42">
        <v>100011075</v>
      </c>
      <c r="C364" s="43" t="str">
        <f t="shared" si="7"/>
        <v>Q1_075</v>
      </c>
      <c r="D364" s="2" t="s">
        <v>5713</v>
      </c>
    </row>
    <row r="365" spans="1:4" x14ac:dyDescent="0.55000000000000004">
      <c r="A365" s="11" t="s">
        <v>1688</v>
      </c>
      <c r="B365" s="42">
        <v>100011076</v>
      </c>
      <c r="C365" s="43" t="str">
        <f t="shared" si="7"/>
        <v>Q1_076</v>
      </c>
      <c r="D365" s="2" t="s">
        <v>5723</v>
      </c>
    </row>
    <row r="366" spans="1:4" x14ac:dyDescent="0.55000000000000004">
      <c r="A366" s="11" t="s">
        <v>1689</v>
      </c>
      <c r="B366" s="42">
        <v>100011077</v>
      </c>
      <c r="C366" s="43" t="str">
        <f t="shared" si="7"/>
        <v>Q1_077</v>
      </c>
      <c r="D366" s="2" t="s">
        <v>5733</v>
      </c>
    </row>
    <row r="367" spans="1:4" x14ac:dyDescent="0.55000000000000004">
      <c r="A367" s="11" t="s">
        <v>1690</v>
      </c>
      <c r="B367" s="42">
        <v>100011078</v>
      </c>
      <c r="C367" s="43" t="str">
        <f t="shared" si="7"/>
        <v>Q1_078</v>
      </c>
      <c r="D367" s="2" t="s">
        <v>5743</v>
      </c>
    </row>
    <row r="368" spans="1:4" x14ac:dyDescent="0.55000000000000004">
      <c r="A368" s="11" t="s">
        <v>1691</v>
      </c>
      <c r="B368" s="42">
        <v>100011079</v>
      </c>
      <c r="C368" s="43" t="str">
        <f t="shared" si="7"/>
        <v>Q1_079</v>
      </c>
      <c r="D368" s="2" t="s">
        <v>5753</v>
      </c>
    </row>
    <row r="369" spans="1:7" x14ac:dyDescent="0.55000000000000004">
      <c r="A369" s="11" t="s">
        <v>1692</v>
      </c>
      <c r="B369" s="42">
        <v>100011080</v>
      </c>
      <c r="C369" s="43" t="str">
        <f t="shared" si="7"/>
        <v>Q1_080</v>
      </c>
      <c r="D369" s="2" t="s">
        <v>5763</v>
      </c>
    </row>
    <row r="370" spans="1:7" x14ac:dyDescent="0.55000000000000004">
      <c r="A370" s="11" t="s">
        <v>1693</v>
      </c>
      <c r="B370" s="42">
        <v>100011081</v>
      </c>
      <c r="C370" s="43" t="str">
        <f t="shared" si="7"/>
        <v>Q1_081</v>
      </c>
      <c r="D370" s="2" t="s">
        <v>5773</v>
      </c>
    </row>
    <row r="371" spans="1:7" x14ac:dyDescent="0.55000000000000004">
      <c r="A371" s="11" t="s">
        <v>1694</v>
      </c>
      <c r="B371" s="42">
        <v>100011082</v>
      </c>
      <c r="C371" s="43" t="str">
        <f t="shared" si="7"/>
        <v>Q1_082</v>
      </c>
      <c r="D371" s="2" t="s">
        <v>5783</v>
      </c>
    </row>
    <row r="372" spans="1:7" x14ac:dyDescent="0.55000000000000004">
      <c r="A372" s="11" t="s">
        <v>1695</v>
      </c>
      <c r="B372" s="42">
        <v>100012001</v>
      </c>
      <c r="C372" s="43" t="str">
        <f t="shared" si="7"/>
        <v>Q2_001</v>
      </c>
      <c r="D372" s="2" t="s">
        <v>3921</v>
      </c>
      <c r="F372" s="35">
        <f>COUNTA(D372:D453)</f>
        <v>81</v>
      </c>
      <c r="G372" s="35" t="s">
        <v>10931</v>
      </c>
    </row>
    <row r="373" spans="1:7" x14ac:dyDescent="0.55000000000000004">
      <c r="A373" s="11" t="s">
        <v>1696</v>
      </c>
      <c r="B373" s="42">
        <v>100012002</v>
      </c>
      <c r="C373" s="43" t="str">
        <f t="shared" si="7"/>
        <v>Q2_002</v>
      </c>
      <c r="D373" s="2" t="s">
        <v>3922</v>
      </c>
    </row>
    <row r="374" spans="1:7" x14ac:dyDescent="0.55000000000000004">
      <c r="A374" s="11" t="s">
        <v>1697</v>
      </c>
      <c r="B374" s="42">
        <v>100012003</v>
      </c>
      <c r="C374" s="43" t="str">
        <f t="shared" si="7"/>
        <v>Q2_003</v>
      </c>
      <c r="D374" s="2" t="s">
        <v>3923</v>
      </c>
    </row>
    <row r="375" spans="1:7" x14ac:dyDescent="0.55000000000000004">
      <c r="A375" s="11" t="s">
        <v>1698</v>
      </c>
      <c r="B375" s="42">
        <v>100012004</v>
      </c>
      <c r="C375" s="43" t="str">
        <f t="shared" si="7"/>
        <v>Q2_004</v>
      </c>
      <c r="D375" s="2" t="s">
        <v>3924</v>
      </c>
    </row>
    <row r="376" spans="1:7" x14ac:dyDescent="0.55000000000000004">
      <c r="A376" s="11" t="s">
        <v>1699</v>
      </c>
      <c r="B376" s="42">
        <v>100012005</v>
      </c>
      <c r="C376" s="43" t="str">
        <f t="shared" si="7"/>
        <v>Q2_005</v>
      </c>
      <c r="D376" s="2" t="s">
        <v>4109</v>
      </c>
    </row>
    <row r="377" spans="1:7" x14ac:dyDescent="0.55000000000000004">
      <c r="A377" s="11" t="s">
        <v>1700</v>
      </c>
      <c r="B377" s="42">
        <v>100012006</v>
      </c>
      <c r="C377" s="43" t="str">
        <f t="shared" si="7"/>
        <v>Q2_006</v>
      </c>
      <c r="D377" s="2" t="s">
        <v>3925</v>
      </c>
    </row>
    <row r="378" spans="1:7" x14ac:dyDescent="0.55000000000000004">
      <c r="A378" s="11" t="s">
        <v>1701</v>
      </c>
      <c r="B378" s="42">
        <v>100012007</v>
      </c>
      <c r="C378" s="43" t="str">
        <f t="shared" si="7"/>
        <v>Q2_007</v>
      </c>
      <c r="D378" s="2" t="s">
        <v>4119</v>
      </c>
    </row>
    <row r="379" spans="1:7" x14ac:dyDescent="0.55000000000000004">
      <c r="A379" s="11" t="s">
        <v>1702</v>
      </c>
      <c r="B379" s="42">
        <v>100012008</v>
      </c>
      <c r="C379" s="43" t="str">
        <f t="shared" si="7"/>
        <v>Q2_008</v>
      </c>
      <c r="D379" s="2" t="s">
        <v>3939</v>
      </c>
    </row>
    <row r="380" spans="1:7" x14ac:dyDescent="0.55000000000000004">
      <c r="A380" s="11" t="s">
        <v>1703</v>
      </c>
      <c r="B380" s="42">
        <v>100012009</v>
      </c>
      <c r="C380" s="43" t="str">
        <f t="shared" si="7"/>
        <v>Q2_009</v>
      </c>
      <c r="D380" s="2" t="s">
        <v>3926</v>
      </c>
    </row>
    <row r="381" spans="1:7" x14ac:dyDescent="0.55000000000000004">
      <c r="A381" s="11" t="s">
        <v>1704</v>
      </c>
      <c r="B381" s="42">
        <v>100012010</v>
      </c>
      <c r="C381" s="43" t="str">
        <f t="shared" si="7"/>
        <v>Q2_010</v>
      </c>
      <c r="D381" s="2" t="s">
        <v>3929</v>
      </c>
    </row>
    <row r="382" spans="1:7" x14ac:dyDescent="0.55000000000000004">
      <c r="A382" s="11" t="s">
        <v>1705</v>
      </c>
      <c r="B382" s="42">
        <v>100012011</v>
      </c>
      <c r="C382" s="43" t="str">
        <f t="shared" si="7"/>
        <v>Q2_011</v>
      </c>
      <c r="D382" s="2" t="s">
        <v>4138</v>
      </c>
    </row>
    <row r="383" spans="1:7" x14ac:dyDescent="0.55000000000000004">
      <c r="A383" s="11" t="s">
        <v>1706</v>
      </c>
      <c r="B383" s="42">
        <v>100012012</v>
      </c>
      <c r="C383" s="43" t="str">
        <f t="shared" si="7"/>
        <v>Q2_012</v>
      </c>
      <c r="D383" s="2" t="s">
        <v>4148</v>
      </c>
    </row>
    <row r="384" spans="1:7" x14ac:dyDescent="0.55000000000000004">
      <c r="A384" s="11" t="s">
        <v>1707</v>
      </c>
      <c r="B384" s="42">
        <v>100012013</v>
      </c>
      <c r="C384" s="43" t="str">
        <f t="shared" si="7"/>
        <v>Q2_013</v>
      </c>
      <c r="D384" s="2" t="s">
        <v>4158</v>
      </c>
    </row>
    <row r="385" spans="1:4" x14ac:dyDescent="0.55000000000000004">
      <c r="A385" s="11" t="s">
        <v>1708</v>
      </c>
      <c r="B385" s="42">
        <v>100012014</v>
      </c>
      <c r="C385" s="43" t="str">
        <f t="shared" si="7"/>
        <v>Q2_014</v>
      </c>
      <c r="D385" s="2" t="s">
        <v>4168</v>
      </c>
    </row>
    <row r="386" spans="1:4" x14ac:dyDescent="0.55000000000000004">
      <c r="A386" s="11" t="s">
        <v>1709</v>
      </c>
      <c r="B386" s="42">
        <v>100012015</v>
      </c>
      <c r="C386" s="43" t="str">
        <f t="shared" si="7"/>
        <v>Q2_015</v>
      </c>
      <c r="D386" s="2" t="s">
        <v>3928</v>
      </c>
    </row>
    <row r="387" spans="1:4" x14ac:dyDescent="0.55000000000000004">
      <c r="A387" s="11" t="s">
        <v>1710</v>
      </c>
      <c r="B387" s="42">
        <v>100012016</v>
      </c>
      <c r="C387" s="43" t="str">
        <f t="shared" si="7"/>
        <v>Q2_016</v>
      </c>
      <c r="D387" s="2" t="s">
        <v>4187</v>
      </c>
    </row>
    <row r="388" spans="1:4" x14ac:dyDescent="0.55000000000000004">
      <c r="A388" s="11" t="s">
        <v>1711</v>
      </c>
      <c r="B388" s="42">
        <v>100012017</v>
      </c>
      <c r="C388" s="43" t="str">
        <f t="shared" si="7"/>
        <v>Q2_017</v>
      </c>
      <c r="D388" s="2" t="s">
        <v>4197</v>
      </c>
    </row>
    <row r="389" spans="1:4" x14ac:dyDescent="0.55000000000000004">
      <c r="A389" s="11" t="s">
        <v>1712</v>
      </c>
      <c r="B389" s="42">
        <v>100012018</v>
      </c>
      <c r="C389" s="43" t="str">
        <f t="shared" si="7"/>
        <v>Q2_018</v>
      </c>
      <c r="D389" s="2" t="s">
        <v>4207</v>
      </c>
    </row>
    <row r="390" spans="1:4" x14ac:dyDescent="0.55000000000000004">
      <c r="A390" s="11" t="s">
        <v>1713</v>
      </c>
      <c r="B390" s="42">
        <v>100012019</v>
      </c>
      <c r="C390" s="43" t="str">
        <f t="shared" si="7"/>
        <v>Q2_019</v>
      </c>
      <c r="D390" s="2" t="s">
        <v>4217</v>
      </c>
    </row>
    <row r="391" spans="1:4" x14ac:dyDescent="0.55000000000000004">
      <c r="A391" s="11" t="s">
        <v>1714</v>
      </c>
      <c r="B391" s="42">
        <v>100012020</v>
      </c>
      <c r="C391" s="43" t="str">
        <f t="shared" si="7"/>
        <v>Q2_020</v>
      </c>
      <c r="D391" s="2" t="s">
        <v>4227</v>
      </c>
    </row>
    <row r="392" spans="1:4" x14ac:dyDescent="0.55000000000000004">
      <c r="A392" s="11" t="s">
        <v>1715</v>
      </c>
      <c r="B392" s="42">
        <v>100012021</v>
      </c>
      <c r="C392" s="43" t="str">
        <f t="shared" si="7"/>
        <v>Q2_021</v>
      </c>
      <c r="D392" s="2" t="s">
        <v>6672</v>
      </c>
    </row>
    <row r="393" spans="1:4" x14ac:dyDescent="0.55000000000000004">
      <c r="A393" s="11" t="s">
        <v>1716</v>
      </c>
      <c r="B393" s="42">
        <v>100012022</v>
      </c>
      <c r="C393" s="43" t="str">
        <f t="shared" si="7"/>
        <v>Q2_022</v>
      </c>
      <c r="D393" s="2" t="s">
        <v>4246</v>
      </c>
    </row>
    <row r="394" spans="1:4" x14ac:dyDescent="0.55000000000000004">
      <c r="A394" s="11" t="s">
        <v>1717</v>
      </c>
      <c r="B394" s="42">
        <v>100012023</v>
      </c>
      <c r="C394" s="43" t="str">
        <f t="shared" si="7"/>
        <v>Q2_023</v>
      </c>
      <c r="D394" s="2" t="s">
        <v>4256</v>
      </c>
    </row>
    <row r="395" spans="1:4" x14ac:dyDescent="0.55000000000000004">
      <c r="A395" s="11" t="s">
        <v>1718</v>
      </c>
      <c r="B395" s="42">
        <v>100012024</v>
      </c>
      <c r="C395" s="43" t="str">
        <f t="shared" si="7"/>
        <v>Q2_024</v>
      </c>
      <c r="D395" s="2" t="s">
        <v>4266</v>
      </c>
    </row>
    <row r="396" spans="1:4" x14ac:dyDescent="0.55000000000000004">
      <c r="A396" s="11" t="s">
        <v>1719</v>
      </c>
      <c r="B396" s="42">
        <v>100012025</v>
      </c>
      <c r="C396" s="43" t="str">
        <f t="shared" si="7"/>
        <v>Q2_025</v>
      </c>
      <c r="D396" s="2" t="s">
        <v>4276</v>
      </c>
    </row>
    <row r="397" spans="1:4" x14ac:dyDescent="0.55000000000000004">
      <c r="A397" s="11" t="s">
        <v>1720</v>
      </c>
      <c r="B397" s="42">
        <v>100012026</v>
      </c>
      <c r="C397" s="43" t="str">
        <f t="shared" si="7"/>
        <v>Q2_026</v>
      </c>
      <c r="D397" s="2" t="s">
        <v>4286</v>
      </c>
    </row>
    <row r="398" spans="1:4" x14ac:dyDescent="0.55000000000000004">
      <c r="A398" s="11" t="s">
        <v>1721</v>
      </c>
      <c r="B398" s="42">
        <v>100012027</v>
      </c>
      <c r="C398" s="43" t="str">
        <f t="shared" si="7"/>
        <v>Q2_027</v>
      </c>
      <c r="D398" s="2" t="s">
        <v>4296</v>
      </c>
    </row>
    <row r="399" spans="1:4" x14ac:dyDescent="0.55000000000000004">
      <c r="A399" s="11" t="s">
        <v>1722</v>
      </c>
      <c r="B399" s="42">
        <v>100012028</v>
      </c>
      <c r="C399" s="43" t="str">
        <f t="shared" si="7"/>
        <v>Q2_028</v>
      </c>
      <c r="D399" s="2" t="s">
        <v>4306</v>
      </c>
    </row>
    <row r="400" spans="1:4" x14ac:dyDescent="0.55000000000000004">
      <c r="A400" s="11" t="s">
        <v>1723</v>
      </c>
      <c r="B400" s="42">
        <v>100012029</v>
      </c>
      <c r="C400" s="43" t="str">
        <f t="shared" si="7"/>
        <v>Q2_029</v>
      </c>
      <c r="D400" s="2" t="s">
        <v>4316</v>
      </c>
    </row>
    <row r="401" spans="1:4" x14ac:dyDescent="0.55000000000000004">
      <c r="A401" s="11" t="s">
        <v>1724</v>
      </c>
      <c r="B401" s="42">
        <v>100012030</v>
      </c>
      <c r="C401" s="43" t="str">
        <f t="shared" si="7"/>
        <v>Q2_030</v>
      </c>
      <c r="D401" s="2" t="s">
        <v>4326</v>
      </c>
    </row>
    <row r="402" spans="1:4" x14ac:dyDescent="0.55000000000000004">
      <c r="A402" s="11" t="s">
        <v>1725</v>
      </c>
      <c r="B402" s="42">
        <v>100012031</v>
      </c>
      <c r="C402" s="43" t="str">
        <f t="shared" si="7"/>
        <v>Q2_031</v>
      </c>
      <c r="D402" s="2" t="s">
        <v>4336</v>
      </c>
    </row>
    <row r="403" spans="1:4" x14ac:dyDescent="0.55000000000000004">
      <c r="A403" s="11" t="s">
        <v>1726</v>
      </c>
      <c r="B403" s="42">
        <v>100012032</v>
      </c>
      <c r="C403" s="43" t="str">
        <f t="shared" si="7"/>
        <v>Q2_032</v>
      </c>
      <c r="D403" s="2" t="s">
        <v>4346</v>
      </c>
    </row>
    <row r="404" spans="1:4" x14ac:dyDescent="0.55000000000000004">
      <c r="A404" s="11" t="s">
        <v>1727</v>
      </c>
      <c r="B404" s="42">
        <v>100012033</v>
      </c>
      <c r="C404" s="43" t="str">
        <f t="shared" ref="C404:C468" si="8">HYPERLINK(CONCATENATE("https://qr.aps.anl.gov/cdb?qrId=",B404),A404)</f>
        <v>Q2_033</v>
      </c>
      <c r="D404" s="2" t="s">
        <v>4356</v>
      </c>
    </row>
    <row r="405" spans="1:4" x14ac:dyDescent="0.55000000000000004">
      <c r="A405" s="11" t="s">
        <v>1728</v>
      </c>
      <c r="B405" s="42">
        <v>100012034</v>
      </c>
      <c r="C405" s="43" t="str">
        <f t="shared" si="8"/>
        <v>Q2_034</v>
      </c>
      <c r="D405" s="2" t="s">
        <v>4366</v>
      </c>
    </row>
    <row r="406" spans="1:4" x14ac:dyDescent="0.55000000000000004">
      <c r="A406" s="11" t="s">
        <v>1729</v>
      </c>
      <c r="B406" s="42">
        <v>100012035</v>
      </c>
      <c r="C406" s="43" t="str">
        <f t="shared" si="8"/>
        <v>Q2_035</v>
      </c>
      <c r="D406" s="2" t="s">
        <v>4376</v>
      </c>
    </row>
    <row r="407" spans="1:4" x14ac:dyDescent="0.55000000000000004">
      <c r="A407" s="11" t="s">
        <v>1730</v>
      </c>
      <c r="B407" s="42">
        <v>100012036</v>
      </c>
      <c r="C407" s="43" t="str">
        <f t="shared" si="8"/>
        <v>Q2_036</v>
      </c>
      <c r="D407" s="2" t="s">
        <v>4386</v>
      </c>
    </row>
    <row r="408" spans="1:4" x14ac:dyDescent="0.55000000000000004">
      <c r="A408" s="11" t="s">
        <v>1731</v>
      </c>
      <c r="B408" s="42">
        <v>100012037</v>
      </c>
      <c r="C408" s="43" t="str">
        <f t="shared" si="8"/>
        <v>Q2_037</v>
      </c>
      <c r="D408" s="2" t="s">
        <v>4396</v>
      </c>
    </row>
    <row r="409" spans="1:4" x14ac:dyDescent="0.55000000000000004">
      <c r="A409" s="11" t="s">
        <v>1732</v>
      </c>
      <c r="B409" s="42">
        <v>100012038</v>
      </c>
      <c r="C409" s="43" t="str">
        <f t="shared" si="8"/>
        <v>Q2_038</v>
      </c>
      <c r="D409" s="2" t="s">
        <v>4406</v>
      </c>
    </row>
    <row r="410" spans="1:4" x14ac:dyDescent="0.55000000000000004">
      <c r="A410" s="11" t="s">
        <v>1733</v>
      </c>
      <c r="B410" s="42">
        <v>100012039</v>
      </c>
      <c r="C410" s="43" t="str">
        <f t="shared" si="8"/>
        <v>Q2_039</v>
      </c>
      <c r="D410" s="2" t="s">
        <v>4416</v>
      </c>
    </row>
    <row r="411" spans="1:4" x14ac:dyDescent="0.55000000000000004">
      <c r="A411" s="11" t="s">
        <v>1734</v>
      </c>
      <c r="B411" s="42">
        <v>100012040</v>
      </c>
      <c r="C411" s="43" t="str">
        <f t="shared" si="8"/>
        <v>Q2_040</v>
      </c>
      <c r="D411" s="2" t="s">
        <v>4426</v>
      </c>
    </row>
    <row r="412" spans="1:4" x14ac:dyDescent="0.55000000000000004">
      <c r="A412" s="11" t="s">
        <v>1735</v>
      </c>
      <c r="B412" s="42">
        <v>100012041</v>
      </c>
      <c r="C412" s="43" t="str">
        <f t="shared" si="8"/>
        <v>Q2_041</v>
      </c>
      <c r="D412" s="2" t="s">
        <v>4436</v>
      </c>
    </row>
    <row r="413" spans="1:4" x14ac:dyDescent="0.55000000000000004">
      <c r="A413" s="11" t="s">
        <v>1736</v>
      </c>
      <c r="B413" s="42">
        <v>100012042</v>
      </c>
      <c r="C413" s="43" t="str">
        <f t="shared" si="8"/>
        <v>Q2_042</v>
      </c>
      <c r="D413" s="2" t="s">
        <v>4446</v>
      </c>
    </row>
    <row r="414" spans="1:4" x14ac:dyDescent="0.55000000000000004">
      <c r="A414" s="11" t="s">
        <v>1737</v>
      </c>
      <c r="B414" s="42">
        <v>100012043</v>
      </c>
      <c r="C414" s="43" t="str">
        <f t="shared" si="8"/>
        <v>Q2_043</v>
      </c>
      <c r="D414" s="2" t="s">
        <v>4456</v>
      </c>
    </row>
    <row r="415" spans="1:4" x14ac:dyDescent="0.55000000000000004">
      <c r="A415" s="11" t="s">
        <v>1738</v>
      </c>
      <c r="B415" s="42">
        <v>100012044</v>
      </c>
      <c r="C415" s="43" t="str">
        <f t="shared" si="8"/>
        <v>Q2_044</v>
      </c>
      <c r="D415" s="2" t="s">
        <v>4466</v>
      </c>
    </row>
    <row r="416" spans="1:4" x14ac:dyDescent="0.55000000000000004">
      <c r="A416" s="11" t="s">
        <v>1739</v>
      </c>
      <c r="B416" s="42">
        <v>100012045</v>
      </c>
      <c r="C416" s="43" t="str">
        <f t="shared" si="8"/>
        <v>Q2_045</v>
      </c>
      <c r="D416" s="2" t="s">
        <v>4476</v>
      </c>
    </row>
    <row r="417" spans="1:4" x14ac:dyDescent="0.55000000000000004">
      <c r="A417" s="11" t="s">
        <v>1740</v>
      </c>
      <c r="B417" s="42">
        <v>100012046</v>
      </c>
      <c r="C417" s="43" t="str">
        <f t="shared" si="8"/>
        <v>Q2_046</v>
      </c>
      <c r="D417" s="2" t="s">
        <v>4486</v>
      </c>
    </row>
    <row r="418" spans="1:4" x14ac:dyDescent="0.55000000000000004">
      <c r="A418" s="11" t="s">
        <v>1741</v>
      </c>
      <c r="B418" s="42">
        <v>100012047</v>
      </c>
      <c r="C418" s="43" t="str">
        <f t="shared" si="8"/>
        <v>Q2_047</v>
      </c>
      <c r="D418" s="2" t="s">
        <v>4496</v>
      </c>
    </row>
    <row r="419" spans="1:4" x14ac:dyDescent="0.55000000000000004">
      <c r="A419" s="11" t="s">
        <v>1742</v>
      </c>
      <c r="B419" s="42">
        <v>100012048</v>
      </c>
      <c r="C419" s="43" t="str">
        <f t="shared" si="8"/>
        <v>Q2_048</v>
      </c>
      <c r="D419" s="2" t="s">
        <v>4506</v>
      </c>
    </row>
    <row r="420" spans="1:4" x14ac:dyDescent="0.55000000000000004">
      <c r="A420" s="11" t="s">
        <v>1743</v>
      </c>
      <c r="B420" s="42">
        <v>100012049</v>
      </c>
      <c r="C420" s="43" t="str">
        <f t="shared" si="8"/>
        <v>Q2_049</v>
      </c>
      <c r="D420" s="2" t="s">
        <v>4516</v>
      </c>
    </row>
    <row r="421" spans="1:4" x14ac:dyDescent="0.55000000000000004">
      <c r="A421" s="11" t="s">
        <v>1744</v>
      </c>
      <c r="B421" s="42">
        <v>100012050</v>
      </c>
      <c r="C421" s="43" t="str">
        <f t="shared" si="8"/>
        <v>Q2_050</v>
      </c>
      <c r="D421" s="2" t="s">
        <v>4526</v>
      </c>
    </row>
    <row r="422" spans="1:4" x14ac:dyDescent="0.55000000000000004">
      <c r="A422" s="11" t="s">
        <v>1745</v>
      </c>
      <c r="B422" s="42">
        <v>100012051</v>
      </c>
      <c r="C422" s="43" t="str">
        <f t="shared" si="8"/>
        <v>Q2_051</v>
      </c>
      <c r="D422" s="2" t="s">
        <v>4536</v>
      </c>
    </row>
    <row r="423" spans="1:4" x14ac:dyDescent="0.55000000000000004">
      <c r="A423" s="11" t="s">
        <v>1746</v>
      </c>
      <c r="B423" s="42">
        <v>100012052</v>
      </c>
      <c r="C423" s="43" t="str">
        <f t="shared" si="8"/>
        <v>Q2_052</v>
      </c>
      <c r="D423" s="2" t="s">
        <v>4546</v>
      </c>
    </row>
    <row r="424" spans="1:4" x14ac:dyDescent="0.55000000000000004">
      <c r="A424" s="11" t="s">
        <v>1747</v>
      </c>
      <c r="B424" s="42">
        <v>100012053</v>
      </c>
      <c r="C424" s="43" t="str">
        <f t="shared" si="8"/>
        <v>Q2_053</v>
      </c>
      <c r="D424" s="2" t="s">
        <v>4556</v>
      </c>
    </row>
    <row r="425" spans="1:4" x14ac:dyDescent="0.55000000000000004">
      <c r="A425" s="11" t="s">
        <v>1748</v>
      </c>
      <c r="B425" s="42">
        <v>100012054</v>
      </c>
      <c r="C425" s="43" t="str">
        <f t="shared" si="8"/>
        <v>Q2_054</v>
      </c>
      <c r="D425" s="2" t="s">
        <v>4566</v>
      </c>
    </row>
    <row r="426" spans="1:4" x14ac:dyDescent="0.55000000000000004">
      <c r="A426" s="11" t="s">
        <v>1749</v>
      </c>
      <c r="B426" s="42">
        <v>100012055</v>
      </c>
      <c r="C426" s="43" t="str">
        <f t="shared" si="8"/>
        <v>Q2_055</v>
      </c>
      <c r="D426" s="2" t="s">
        <v>6673</v>
      </c>
    </row>
    <row r="427" spans="1:4" x14ac:dyDescent="0.55000000000000004">
      <c r="A427" s="11" t="s">
        <v>1750</v>
      </c>
      <c r="B427" s="42">
        <v>100012056</v>
      </c>
      <c r="C427" s="43" t="str">
        <f t="shared" si="8"/>
        <v>Q2_056</v>
      </c>
      <c r="D427" s="2" t="s">
        <v>4585</v>
      </c>
    </row>
    <row r="428" spans="1:4" x14ac:dyDescent="0.55000000000000004">
      <c r="A428" s="11" t="s">
        <v>1751</v>
      </c>
      <c r="B428" s="42">
        <v>100012057</v>
      </c>
      <c r="C428" s="43" t="str">
        <f t="shared" si="8"/>
        <v>Q2_057</v>
      </c>
      <c r="D428" s="2" t="s">
        <v>4595</v>
      </c>
    </row>
    <row r="429" spans="1:4" x14ac:dyDescent="0.55000000000000004">
      <c r="A429" s="11" t="s">
        <v>1752</v>
      </c>
      <c r="B429" s="42">
        <v>100012058</v>
      </c>
      <c r="C429" s="43" t="str">
        <f t="shared" si="8"/>
        <v>Q2_058</v>
      </c>
      <c r="D429" s="2" t="s">
        <v>4605</v>
      </c>
    </row>
    <row r="430" spans="1:4" x14ac:dyDescent="0.55000000000000004">
      <c r="A430" s="11" t="s">
        <v>1753</v>
      </c>
      <c r="B430" s="42">
        <v>100012059</v>
      </c>
      <c r="C430" s="43" t="str">
        <f t="shared" si="8"/>
        <v>Q2_059</v>
      </c>
      <c r="D430" s="2" t="s">
        <v>4615</v>
      </c>
    </row>
    <row r="431" spans="1:4" x14ac:dyDescent="0.55000000000000004">
      <c r="A431" s="11" t="s">
        <v>1754</v>
      </c>
      <c r="B431" s="42">
        <v>100012060</v>
      </c>
      <c r="C431" s="43" t="str">
        <f t="shared" si="8"/>
        <v>Q2_060</v>
      </c>
      <c r="D431" s="2" t="s">
        <v>4625</v>
      </c>
    </row>
    <row r="432" spans="1:4" x14ac:dyDescent="0.55000000000000004">
      <c r="A432" s="11" t="s">
        <v>1755</v>
      </c>
      <c r="B432" s="42">
        <v>100012061</v>
      </c>
      <c r="C432" s="43" t="str">
        <f t="shared" si="8"/>
        <v>Q2_061</v>
      </c>
      <c r="D432" s="2" t="s">
        <v>4635</v>
      </c>
    </row>
    <row r="433" spans="1:4" x14ac:dyDescent="0.55000000000000004">
      <c r="A433" s="11" t="s">
        <v>1756</v>
      </c>
      <c r="B433" s="42">
        <v>100012062</v>
      </c>
      <c r="C433" s="43" t="str">
        <f t="shared" si="8"/>
        <v>Q2_062</v>
      </c>
      <c r="D433" s="2" t="s">
        <v>4645</v>
      </c>
    </row>
    <row r="434" spans="1:4" x14ac:dyDescent="0.55000000000000004">
      <c r="A434" s="11" t="s">
        <v>1757</v>
      </c>
      <c r="B434" s="42">
        <v>100012063</v>
      </c>
      <c r="C434" s="43" t="str">
        <f t="shared" si="8"/>
        <v>Q2_063</v>
      </c>
      <c r="D434" s="2" t="s">
        <v>4655</v>
      </c>
    </row>
    <row r="435" spans="1:4" x14ac:dyDescent="0.55000000000000004">
      <c r="A435" s="11" t="s">
        <v>1758</v>
      </c>
      <c r="B435" s="42">
        <v>100012064</v>
      </c>
      <c r="C435" s="43" t="str">
        <f t="shared" si="8"/>
        <v>Q2_064</v>
      </c>
      <c r="D435" s="2" t="s">
        <v>4665</v>
      </c>
    </row>
    <row r="436" spans="1:4" x14ac:dyDescent="0.55000000000000004">
      <c r="A436" s="11" t="s">
        <v>1759</v>
      </c>
      <c r="B436" s="42">
        <v>100012065</v>
      </c>
      <c r="C436" s="43" t="str">
        <f t="shared" si="8"/>
        <v>Q2_065</v>
      </c>
      <c r="D436" s="2" t="s">
        <v>4675</v>
      </c>
    </row>
    <row r="437" spans="1:4" x14ac:dyDescent="0.55000000000000004">
      <c r="A437" s="11" t="s">
        <v>1760</v>
      </c>
      <c r="B437" s="42">
        <v>100012066</v>
      </c>
      <c r="C437" s="43" t="str">
        <f t="shared" si="8"/>
        <v>Q2_066</v>
      </c>
      <c r="D437" s="2" t="s">
        <v>4685</v>
      </c>
    </row>
    <row r="438" spans="1:4" x14ac:dyDescent="0.55000000000000004">
      <c r="A438" s="11" t="s">
        <v>1761</v>
      </c>
      <c r="B438" s="42">
        <v>100012067</v>
      </c>
      <c r="C438" s="43" t="str">
        <f t="shared" si="8"/>
        <v>Q2_067</v>
      </c>
      <c r="D438" s="2" t="s">
        <v>4695</v>
      </c>
    </row>
    <row r="439" spans="1:4" x14ac:dyDescent="0.55000000000000004">
      <c r="A439" s="11" t="s">
        <v>1762</v>
      </c>
      <c r="B439" s="42">
        <v>100012068</v>
      </c>
      <c r="C439" s="43" t="str">
        <f t="shared" si="8"/>
        <v>Q2_068</v>
      </c>
      <c r="D439" s="2" t="s">
        <v>4705</v>
      </c>
    </row>
    <row r="440" spans="1:4" x14ac:dyDescent="0.55000000000000004">
      <c r="A440" s="11" t="s">
        <v>1763</v>
      </c>
      <c r="B440" s="42">
        <v>100012069</v>
      </c>
      <c r="C440" s="43" t="str">
        <f t="shared" si="8"/>
        <v>Q2_069</v>
      </c>
      <c r="D440" s="2" t="s">
        <v>4715</v>
      </c>
    </row>
    <row r="441" spans="1:4" x14ac:dyDescent="0.55000000000000004">
      <c r="A441" s="11" t="s">
        <v>1764</v>
      </c>
      <c r="B441" s="42">
        <v>100012070</v>
      </c>
      <c r="C441" s="43" t="str">
        <f t="shared" si="8"/>
        <v>Q2_070</v>
      </c>
      <c r="D441" s="2" t="s">
        <v>4725</v>
      </c>
    </row>
    <row r="442" spans="1:4" x14ac:dyDescent="0.55000000000000004">
      <c r="A442" s="11" t="s">
        <v>1765</v>
      </c>
      <c r="B442" s="42">
        <v>100012071</v>
      </c>
      <c r="C442" s="43" t="str">
        <f t="shared" si="8"/>
        <v>Q2_071</v>
      </c>
      <c r="D442" s="2" t="s">
        <v>4735</v>
      </c>
    </row>
    <row r="443" spans="1:4" x14ac:dyDescent="0.55000000000000004">
      <c r="A443" s="11" t="s">
        <v>1766</v>
      </c>
      <c r="B443" s="42">
        <v>100012072</v>
      </c>
      <c r="C443" s="43" t="str">
        <f t="shared" si="8"/>
        <v>Q2_072</v>
      </c>
      <c r="D443" s="2" t="s">
        <v>4745</v>
      </c>
    </row>
    <row r="444" spans="1:4" x14ac:dyDescent="0.55000000000000004">
      <c r="A444" s="11" t="s">
        <v>1767</v>
      </c>
      <c r="B444" s="42">
        <v>100012073</v>
      </c>
      <c r="C444" s="43" t="str">
        <f t="shared" si="8"/>
        <v>Q2_073</v>
      </c>
      <c r="D444" s="2" t="s">
        <v>4755</v>
      </c>
    </row>
    <row r="445" spans="1:4" x14ac:dyDescent="0.55000000000000004">
      <c r="A445" s="11" t="s">
        <v>1768</v>
      </c>
      <c r="B445" s="42">
        <v>100012074</v>
      </c>
      <c r="C445" s="43" t="str">
        <f t="shared" si="8"/>
        <v>Q2_074</v>
      </c>
      <c r="D445" s="2" t="s">
        <v>4765</v>
      </c>
    </row>
    <row r="446" spans="1:4" x14ac:dyDescent="0.55000000000000004">
      <c r="A446" s="11" t="s">
        <v>1769</v>
      </c>
      <c r="B446" s="42">
        <v>100012075</v>
      </c>
      <c r="C446" s="43" t="str">
        <f t="shared" si="8"/>
        <v>Q2_075</v>
      </c>
      <c r="D446" s="2" t="s">
        <v>4775</v>
      </c>
    </row>
    <row r="447" spans="1:4" x14ac:dyDescent="0.55000000000000004">
      <c r="A447" s="11" t="s">
        <v>1770</v>
      </c>
      <c r="B447" s="42">
        <v>100012076</v>
      </c>
      <c r="C447" s="43" t="str">
        <f t="shared" si="8"/>
        <v>Q2_076</v>
      </c>
      <c r="D447" s="2" t="s">
        <v>4785</v>
      </c>
    </row>
    <row r="448" spans="1:4" x14ac:dyDescent="0.55000000000000004">
      <c r="A448" s="11" t="s">
        <v>1771</v>
      </c>
      <c r="B448" s="42">
        <v>100012077</v>
      </c>
      <c r="C448" s="43" t="str">
        <f t="shared" si="8"/>
        <v>Q2_077</v>
      </c>
      <c r="D448" s="2" t="s">
        <v>4795</v>
      </c>
    </row>
    <row r="449" spans="1:7" x14ac:dyDescent="0.55000000000000004">
      <c r="A449" s="11" t="s">
        <v>1772</v>
      </c>
      <c r="B449" s="42">
        <v>100012078</v>
      </c>
      <c r="C449" s="43" t="str">
        <f t="shared" si="8"/>
        <v>Q2_078</v>
      </c>
      <c r="D449" s="2" t="s">
        <v>4805</v>
      </c>
    </row>
    <row r="450" spans="1:7" x14ac:dyDescent="0.55000000000000004">
      <c r="A450" s="11" t="s">
        <v>1773</v>
      </c>
      <c r="B450" s="42">
        <v>100012079</v>
      </c>
      <c r="C450" s="43" t="str">
        <f t="shared" si="8"/>
        <v>Q2_079</v>
      </c>
      <c r="D450" s="2" t="s">
        <v>4815</v>
      </c>
    </row>
    <row r="451" spans="1:7" x14ac:dyDescent="0.55000000000000004">
      <c r="A451" s="11" t="s">
        <v>1774</v>
      </c>
      <c r="B451" s="42">
        <v>100012080</v>
      </c>
      <c r="C451" s="43" t="str">
        <f t="shared" si="8"/>
        <v>Q2_080</v>
      </c>
      <c r="D451" s="2" t="s">
        <v>4825</v>
      </c>
    </row>
    <row r="452" spans="1:7" x14ac:dyDescent="0.55000000000000004">
      <c r="A452" s="11" t="s">
        <v>1775</v>
      </c>
      <c r="B452" s="42">
        <v>100012081</v>
      </c>
      <c r="C452" s="43" t="str">
        <f t="shared" si="8"/>
        <v>Q2_081</v>
      </c>
      <c r="D452" s="2" t="s">
        <v>4835</v>
      </c>
    </row>
    <row r="453" spans="1:7" x14ac:dyDescent="0.55000000000000004">
      <c r="A453" s="11" t="s">
        <v>8167</v>
      </c>
      <c r="B453" s="42"/>
      <c r="C453" s="43"/>
    </row>
    <row r="454" spans="1:7" x14ac:dyDescent="0.55000000000000004">
      <c r="A454" s="11" t="s">
        <v>1776</v>
      </c>
      <c r="B454" s="42">
        <v>100013001</v>
      </c>
      <c r="C454" s="43" t="str">
        <f t="shared" si="8"/>
        <v>Q3_001</v>
      </c>
      <c r="D454" s="2" t="s">
        <v>6684</v>
      </c>
      <c r="F454" s="35">
        <f>COUNTA(D454:D535)</f>
        <v>82</v>
      </c>
      <c r="G454" s="35" t="s">
        <v>10932</v>
      </c>
    </row>
    <row r="455" spans="1:7" x14ac:dyDescent="0.55000000000000004">
      <c r="A455" s="11" t="s">
        <v>1777</v>
      </c>
      <c r="B455" s="44">
        <v>100013002</v>
      </c>
      <c r="C455" s="43" t="str">
        <f t="shared" si="8"/>
        <v>Q3_002</v>
      </c>
      <c r="D455" s="2" t="s">
        <v>6685</v>
      </c>
    </row>
    <row r="456" spans="1:7" x14ac:dyDescent="0.55000000000000004">
      <c r="A456" s="11" t="s">
        <v>1778</v>
      </c>
      <c r="B456" s="44">
        <v>100013003</v>
      </c>
      <c r="C456" s="43" t="str">
        <f t="shared" si="8"/>
        <v>Q3_003</v>
      </c>
      <c r="D456" s="2" t="s">
        <v>6686</v>
      </c>
    </row>
    <row r="457" spans="1:7" x14ac:dyDescent="0.55000000000000004">
      <c r="A457" s="11" t="s">
        <v>1779</v>
      </c>
      <c r="B457" s="44">
        <v>100013004</v>
      </c>
      <c r="C457" s="43" t="str">
        <f t="shared" si="8"/>
        <v>Q3_004</v>
      </c>
      <c r="D457" s="2" t="s">
        <v>6687</v>
      </c>
    </row>
    <row r="458" spans="1:7" x14ac:dyDescent="0.55000000000000004">
      <c r="A458" s="11" t="s">
        <v>1780</v>
      </c>
      <c r="B458" s="44">
        <v>100013005</v>
      </c>
      <c r="C458" s="43" t="str">
        <f t="shared" si="8"/>
        <v>Q3_005</v>
      </c>
      <c r="D458" s="2" t="s">
        <v>6688</v>
      </c>
    </row>
    <row r="459" spans="1:7" x14ac:dyDescent="0.55000000000000004">
      <c r="A459" s="11" t="s">
        <v>1781</v>
      </c>
      <c r="B459" s="44">
        <v>100013006</v>
      </c>
      <c r="C459" s="43" t="str">
        <f t="shared" si="8"/>
        <v>Q3_006</v>
      </c>
      <c r="D459" s="2" t="s">
        <v>6689</v>
      </c>
    </row>
    <row r="460" spans="1:7" x14ac:dyDescent="0.55000000000000004">
      <c r="A460" s="11" t="s">
        <v>1782</v>
      </c>
      <c r="B460" s="44">
        <v>100013007</v>
      </c>
      <c r="C460" s="43" t="str">
        <f t="shared" si="8"/>
        <v>Q3_007</v>
      </c>
      <c r="D460" s="2" t="s">
        <v>6690</v>
      </c>
    </row>
    <row r="461" spans="1:7" x14ac:dyDescent="0.55000000000000004">
      <c r="A461" s="11" t="s">
        <v>1783</v>
      </c>
      <c r="B461" s="44">
        <v>100013008</v>
      </c>
      <c r="C461" s="43" t="str">
        <f t="shared" si="8"/>
        <v>Q3_008</v>
      </c>
      <c r="D461" s="2" t="s">
        <v>6691</v>
      </c>
    </row>
    <row r="462" spans="1:7" x14ac:dyDescent="0.55000000000000004">
      <c r="A462" s="11" t="s">
        <v>1784</v>
      </c>
      <c r="B462" s="44">
        <v>100013009</v>
      </c>
      <c r="C462" s="43" t="str">
        <f t="shared" si="8"/>
        <v>Q3_009</v>
      </c>
      <c r="D462" s="2" t="s">
        <v>6692</v>
      </c>
    </row>
    <row r="463" spans="1:7" x14ac:dyDescent="0.55000000000000004">
      <c r="A463" s="11" t="s">
        <v>1785</v>
      </c>
      <c r="B463" s="44">
        <v>100013010</v>
      </c>
      <c r="C463" s="43" t="str">
        <f t="shared" si="8"/>
        <v>Q3_010</v>
      </c>
      <c r="D463" s="2" t="s">
        <v>6693</v>
      </c>
    </row>
    <row r="464" spans="1:7" x14ac:dyDescent="0.55000000000000004">
      <c r="A464" s="11" t="s">
        <v>1786</v>
      </c>
      <c r="B464" s="44">
        <v>100013011</v>
      </c>
      <c r="C464" s="43" t="str">
        <f t="shared" si="8"/>
        <v>Q3_011</v>
      </c>
      <c r="D464" s="2" t="s">
        <v>6694</v>
      </c>
    </row>
    <row r="465" spans="1:4" x14ac:dyDescent="0.55000000000000004">
      <c r="A465" s="11" t="s">
        <v>1787</v>
      </c>
      <c r="B465" s="44">
        <v>100013012</v>
      </c>
      <c r="C465" s="43" t="str">
        <f t="shared" si="8"/>
        <v>Q3_012</v>
      </c>
      <c r="D465" s="2" t="s">
        <v>6695</v>
      </c>
    </row>
    <row r="466" spans="1:4" x14ac:dyDescent="0.55000000000000004">
      <c r="A466" s="11" t="s">
        <v>1788</v>
      </c>
      <c r="B466" s="44">
        <v>100013013</v>
      </c>
      <c r="C466" s="43" t="str">
        <f t="shared" si="8"/>
        <v>Q3_013</v>
      </c>
      <c r="D466" s="2" t="s">
        <v>6696</v>
      </c>
    </row>
    <row r="467" spans="1:4" x14ac:dyDescent="0.55000000000000004">
      <c r="A467" s="11" t="s">
        <v>1789</v>
      </c>
      <c r="B467" s="44">
        <v>100013014</v>
      </c>
      <c r="C467" s="43" t="str">
        <f t="shared" si="8"/>
        <v>Q3_014</v>
      </c>
      <c r="D467" s="2" t="s">
        <v>6697</v>
      </c>
    </row>
    <row r="468" spans="1:4" x14ac:dyDescent="0.55000000000000004">
      <c r="A468" s="11" t="s">
        <v>1790</v>
      </c>
      <c r="B468" s="44">
        <v>100013015</v>
      </c>
      <c r="C468" s="43" t="str">
        <f t="shared" si="8"/>
        <v>Q3_015</v>
      </c>
      <c r="D468" s="2" t="s">
        <v>6698</v>
      </c>
    </row>
    <row r="469" spans="1:4" x14ac:dyDescent="0.55000000000000004">
      <c r="A469" s="11" t="s">
        <v>1791</v>
      </c>
      <c r="B469" s="44">
        <v>100013016</v>
      </c>
      <c r="C469" s="43" t="str">
        <f t="shared" ref="C469:C532" si="9">HYPERLINK(CONCATENATE("https://qr.aps.anl.gov/cdb?qrId=",B469),A469)</f>
        <v>Q3_016</v>
      </c>
      <c r="D469" s="2" t="s">
        <v>6699</v>
      </c>
    </row>
    <row r="470" spans="1:4" x14ac:dyDescent="0.55000000000000004">
      <c r="A470" s="11" t="s">
        <v>1792</v>
      </c>
      <c r="B470" s="44">
        <v>100013017</v>
      </c>
      <c r="C470" s="43" t="str">
        <f t="shared" si="9"/>
        <v>Q3_017</v>
      </c>
      <c r="D470" s="2" t="s">
        <v>6700</v>
      </c>
    </row>
    <row r="471" spans="1:4" x14ac:dyDescent="0.55000000000000004">
      <c r="A471" s="11" t="s">
        <v>1793</v>
      </c>
      <c r="B471" s="44">
        <v>100013018</v>
      </c>
      <c r="C471" s="43" t="str">
        <f t="shared" si="9"/>
        <v>Q3_018</v>
      </c>
      <c r="D471" s="2" t="s">
        <v>6701</v>
      </c>
    </row>
    <row r="472" spans="1:4" x14ac:dyDescent="0.55000000000000004">
      <c r="A472" s="11" t="s">
        <v>1794</v>
      </c>
      <c r="B472" s="44">
        <v>100013019</v>
      </c>
      <c r="C472" s="43" t="str">
        <f t="shared" si="9"/>
        <v>Q3_019</v>
      </c>
      <c r="D472" s="2" t="s">
        <v>6702</v>
      </c>
    </row>
    <row r="473" spans="1:4" x14ac:dyDescent="0.55000000000000004">
      <c r="A473" s="11" t="s">
        <v>1795</v>
      </c>
      <c r="B473" s="44">
        <v>100013020</v>
      </c>
      <c r="C473" s="43" t="str">
        <f t="shared" si="9"/>
        <v>Q3_020</v>
      </c>
      <c r="D473" s="2" t="s">
        <v>6703</v>
      </c>
    </row>
    <row r="474" spans="1:4" x14ac:dyDescent="0.55000000000000004">
      <c r="A474" s="11" t="s">
        <v>1796</v>
      </c>
      <c r="B474" s="44">
        <v>100013021</v>
      </c>
      <c r="C474" s="43" t="str">
        <f t="shared" si="9"/>
        <v>Q3_021</v>
      </c>
      <c r="D474" s="2" t="s">
        <v>6704</v>
      </c>
    </row>
    <row r="475" spans="1:4" x14ac:dyDescent="0.55000000000000004">
      <c r="A475" s="11" t="s">
        <v>1797</v>
      </c>
      <c r="B475" s="44">
        <v>100013022</v>
      </c>
      <c r="C475" s="43" t="str">
        <f t="shared" si="9"/>
        <v>Q3_022</v>
      </c>
      <c r="D475" s="2" t="s">
        <v>6710</v>
      </c>
    </row>
    <row r="476" spans="1:4" x14ac:dyDescent="0.55000000000000004">
      <c r="A476" s="11" t="s">
        <v>1798</v>
      </c>
      <c r="B476" s="44">
        <v>100013023</v>
      </c>
      <c r="C476" s="43" t="str">
        <f t="shared" si="9"/>
        <v>Q3_023</v>
      </c>
      <c r="D476" s="2" t="s">
        <v>6705</v>
      </c>
    </row>
    <row r="477" spans="1:4" x14ac:dyDescent="0.55000000000000004">
      <c r="A477" s="11" t="s">
        <v>1799</v>
      </c>
      <c r="B477" s="44">
        <v>100013024</v>
      </c>
      <c r="C477" s="43" t="str">
        <f t="shared" si="9"/>
        <v>Q3_024</v>
      </c>
      <c r="D477" s="2" t="s">
        <v>6706</v>
      </c>
    </row>
    <row r="478" spans="1:4" x14ac:dyDescent="0.55000000000000004">
      <c r="A478" s="11" t="s">
        <v>1800</v>
      </c>
      <c r="B478" s="44">
        <v>100013025</v>
      </c>
      <c r="C478" s="43" t="str">
        <f t="shared" si="9"/>
        <v>Q3_025</v>
      </c>
      <c r="D478" s="2" t="s">
        <v>6707</v>
      </c>
    </row>
    <row r="479" spans="1:4" x14ac:dyDescent="0.55000000000000004">
      <c r="A479" s="11" t="s">
        <v>1801</v>
      </c>
      <c r="B479" s="44">
        <v>100013026</v>
      </c>
      <c r="C479" s="43" t="str">
        <f t="shared" si="9"/>
        <v>Q3_026</v>
      </c>
      <c r="D479" s="2" t="s">
        <v>6708</v>
      </c>
    </row>
    <row r="480" spans="1:4" x14ac:dyDescent="0.55000000000000004">
      <c r="A480" s="11" t="s">
        <v>1802</v>
      </c>
      <c r="B480" s="44">
        <v>100013027</v>
      </c>
      <c r="C480" s="43" t="str">
        <f t="shared" si="9"/>
        <v>Q3_027</v>
      </c>
      <c r="D480" s="2" t="s">
        <v>6709</v>
      </c>
    </row>
    <row r="481" spans="1:4" x14ac:dyDescent="0.55000000000000004">
      <c r="A481" s="11" t="s">
        <v>1803</v>
      </c>
      <c r="B481" s="44">
        <v>100013028</v>
      </c>
      <c r="C481" s="43" t="str">
        <f t="shared" si="9"/>
        <v>Q3_028</v>
      </c>
      <c r="D481" s="2" t="s">
        <v>6720</v>
      </c>
    </row>
    <row r="482" spans="1:4" x14ac:dyDescent="0.55000000000000004">
      <c r="A482" s="11" t="s">
        <v>1804</v>
      </c>
      <c r="B482" s="44">
        <v>100013029</v>
      </c>
      <c r="C482" s="43" t="str">
        <f t="shared" si="9"/>
        <v>Q3_029</v>
      </c>
      <c r="D482" s="2" t="s">
        <v>6730</v>
      </c>
    </row>
    <row r="483" spans="1:4" x14ac:dyDescent="0.55000000000000004">
      <c r="A483" s="11" t="s">
        <v>1805</v>
      </c>
      <c r="B483" s="44">
        <v>100013030</v>
      </c>
      <c r="C483" s="43" t="str">
        <f t="shared" si="9"/>
        <v>Q3_030</v>
      </c>
      <c r="D483" s="2" t="s">
        <v>6740</v>
      </c>
    </row>
    <row r="484" spans="1:4" x14ac:dyDescent="0.55000000000000004">
      <c r="A484" s="11" t="s">
        <v>1806</v>
      </c>
      <c r="B484" s="44">
        <v>100013031</v>
      </c>
      <c r="C484" s="43" t="str">
        <f t="shared" si="9"/>
        <v>Q3_031</v>
      </c>
      <c r="D484" s="2" t="s">
        <v>6750</v>
      </c>
    </row>
    <row r="485" spans="1:4" x14ac:dyDescent="0.55000000000000004">
      <c r="A485" s="11" t="s">
        <v>1807</v>
      </c>
      <c r="B485" s="44">
        <v>100013032</v>
      </c>
      <c r="C485" s="43" t="str">
        <f t="shared" si="9"/>
        <v>Q3_032</v>
      </c>
      <c r="D485" s="2" t="s">
        <v>6760</v>
      </c>
    </row>
    <row r="486" spans="1:4" x14ac:dyDescent="0.55000000000000004">
      <c r="A486" s="11" t="s">
        <v>1808</v>
      </c>
      <c r="B486" s="44">
        <v>100013033</v>
      </c>
      <c r="C486" s="43" t="str">
        <f t="shared" si="9"/>
        <v>Q3_033</v>
      </c>
      <c r="D486" s="2" t="s">
        <v>6770</v>
      </c>
    </row>
    <row r="487" spans="1:4" x14ac:dyDescent="0.55000000000000004">
      <c r="A487" s="11" t="s">
        <v>1809</v>
      </c>
      <c r="B487" s="44">
        <v>100013034</v>
      </c>
      <c r="C487" s="43" t="str">
        <f t="shared" si="9"/>
        <v>Q3_034</v>
      </c>
      <c r="D487" s="2" t="s">
        <v>6780</v>
      </c>
    </row>
    <row r="488" spans="1:4" x14ac:dyDescent="0.55000000000000004">
      <c r="A488" s="11" t="s">
        <v>1810</v>
      </c>
      <c r="B488" s="44">
        <v>100013035</v>
      </c>
      <c r="C488" s="43" t="str">
        <f t="shared" si="9"/>
        <v>Q3_035</v>
      </c>
      <c r="D488" s="2" t="s">
        <v>6790</v>
      </c>
    </row>
    <row r="489" spans="1:4" x14ac:dyDescent="0.55000000000000004">
      <c r="A489" s="11" t="s">
        <v>1811</v>
      </c>
      <c r="B489" s="44">
        <v>100013036</v>
      </c>
      <c r="C489" s="43" t="str">
        <f t="shared" si="9"/>
        <v>Q3_036</v>
      </c>
      <c r="D489" s="2" t="s">
        <v>6800</v>
      </c>
    </row>
    <row r="490" spans="1:4" x14ac:dyDescent="0.55000000000000004">
      <c r="A490" s="11" t="s">
        <v>1812</v>
      </c>
      <c r="B490" s="44">
        <v>100013037</v>
      </c>
      <c r="C490" s="43" t="str">
        <f t="shared" si="9"/>
        <v>Q3_037</v>
      </c>
      <c r="D490" s="2" t="s">
        <v>6810</v>
      </c>
    </row>
    <row r="491" spans="1:4" x14ac:dyDescent="0.55000000000000004">
      <c r="A491" s="11" t="s">
        <v>1813</v>
      </c>
      <c r="B491" s="44">
        <v>100013038</v>
      </c>
      <c r="C491" s="43" t="str">
        <f t="shared" si="9"/>
        <v>Q3_038</v>
      </c>
      <c r="D491" s="2" t="s">
        <v>6820</v>
      </c>
    </row>
    <row r="492" spans="1:4" x14ac:dyDescent="0.55000000000000004">
      <c r="A492" s="11" t="s">
        <v>1814</v>
      </c>
      <c r="B492" s="44">
        <v>100013039</v>
      </c>
      <c r="C492" s="43" t="str">
        <f t="shared" si="9"/>
        <v>Q3_039</v>
      </c>
      <c r="D492" s="2" t="s">
        <v>6830</v>
      </c>
    </row>
    <row r="493" spans="1:4" x14ac:dyDescent="0.55000000000000004">
      <c r="A493" s="11" t="s">
        <v>1815</v>
      </c>
      <c r="B493" s="44">
        <v>100013040</v>
      </c>
      <c r="C493" s="43" t="str">
        <f t="shared" si="9"/>
        <v>Q3_040</v>
      </c>
      <c r="D493" s="2" t="s">
        <v>6840</v>
      </c>
    </row>
    <row r="494" spans="1:4" x14ac:dyDescent="0.55000000000000004">
      <c r="A494" s="11" t="s">
        <v>1816</v>
      </c>
      <c r="B494" s="44">
        <v>100013041</v>
      </c>
      <c r="C494" s="43" t="str">
        <f t="shared" si="9"/>
        <v>Q3_041</v>
      </c>
      <c r="D494" s="2" t="s">
        <v>6850</v>
      </c>
    </row>
    <row r="495" spans="1:4" x14ac:dyDescent="0.55000000000000004">
      <c r="A495" s="11" t="s">
        <v>1817</v>
      </c>
      <c r="B495" s="44">
        <v>100013042</v>
      </c>
      <c r="C495" s="43" t="str">
        <f t="shared" si="9"/>
        <v>Q3_042</v>
      </c>
      <c r="D495" s="2" t="s">
        <v>6860</v>
      </c>
    </row>
    <row r="496" spans="1:4" x14ac:dyDescent="0.55000000000000004">
      <c r="A496" s="11" t="s">
        <v>1818</v>
      </c>
      <c r="B496" s="44">
        <v>100013043</v>
      </c>
      <c r="C496" s="43" t="str">
        <f t="shared" si="9"/>
        <v>Q3_043</v>
      </c>
      <c r="D496" s="2" t="s">
        <v>6870</v>
      </c>
    </row>
    <row r="497" spans="1:4" x14ac:dyDescent="0.55000000000000004">
      <c r="A497" s="11" t="s">
        <v>1819</v>
      </c>
      <c r="B497" s="44">
        <v>100013044</v>
      </c>
      <c r="C497" s="43" t="str">
        <f t="shared" si="9"/>
        <v>Q3_044</v>
      </c>
      <c r="D497" s="2" t="s">
        <v>6880</v>
      </c>
    </row>
    <row r="498" spans="1:4" x14ac:dyDescent="0.55000000000000004">
      <c r="A498" s="11" t="s">
        <v>1820</v>
      </c>
      <c r="B498" s="44">
        <v>100013045</v>
      </c>
      <c r="C498" s="43" t="str">
        <f t="shared" si="9"/>
        <v>Q3_045</v>
      </c>
      <c r="D498" s="2" t="s">
        <v>6890</v>
      </c>
    </row>
    <row r="499" spans="1:4" x14ac:dyDescent="0.55000000000000004">
      <c r="A499" s="11" t="s">
        <v>1821</v>
      </c>
      <c r="B499" s="44">
        <v>100013046</v>
      </c>
      <c r="C499" s="43" t="str">
        <f t="shared" si="9"/>
        <v>Q3_046</v>
      </c>
      <c r="D499" s="2" t="s">
        <v>6900</v>
      </c>
    </row>
    <row r="500" spans="1:4" x14ac:dyDescent="0.55000000000000004">
      <c r="A500" s="11" t="s">
        <v>1822</v>
      </c>
      <c r="B500" s="44">
        <v>100013047</v>
      </c>
      <c r="C500" s="43" t="str">
        <f t="shared" si="9"/>
        <v>Q3_047</v>
      </c>
      <c r="D500" s="2" t="s">
        <v>6910</v>
      </c>
    </row>
    <row r="501" spans="1:4" x14ac:dyDescent="0.55000000000000004">
      <c r="A501" s="11" t="s">
        <v>1823</v>
      </c>
      <c r="B501" s="44">
        <v>100013048</v>
      </c>
      <c r="C501" s="43" t="str">
        <f t="shared" si="9"/>
        <v>Q3_048</v>
      </c>
      <c r="D501" s="2" t="s">
        <v>6920</v>
      </c>
    </row>
    <row r="502" spans="1:4" x14ac:dyDescent="0.55000000000000004">
      <c r="A502" s="11" t="s">
        <v>1824</v>
      </c>
      <c r="B502" s="44">
        <v>100013049</v>
      </c>
      <c r="C502" s="43" t="str">
        <f t="shared" si="9"/>
        <v>Q3_049</v>
      </c>
      <c r="D502" s="2" t="s">
        <v>6930</v>
      </c>
    </row>
    <row r="503" spans="1:4" x14ac:dyDescent="0.55000000000000004">
      <c r="A503" s="11" t="s">
        <v>1825</v>
      </c>
      <c r="B503" s="44">
        <v>100013050</v>
      </c>
      <c r="C503" s="43" t="str">
        <f t="shared" si="9"/>
        <v>Q3_050</v>
      </c>
      <c r="D503" s="2" t="s">
        <v>6940</v>
      </c>
    </row>
    <row r="504" spans="1:4" x14ac:dyDescent="0.55000000000000004">
      <c r="A504" s="11" t="s">
        <v>1826</v>
      </c>
      <c r="B504" s="44">
        <v>100013051</v>
      </c>
      <c r="C504" s="43" t="str">
        <f t="shared" si="9"/>
        <v>Q3_051</v>
      </c>
      <c r="D504" s="2" t="s">
        <v>6950</v>
      </c>
    </row>
    <row r="505" spans="1:4" x14ac:dyDescent="0.55000000000000004">
      <c r="A505" s="11" t="s">
        <v>1827</v>
      </c>
      <c r="B505" s="44">
        <v>100013052</v>
      </c>
      <c r="C505" s="43" t="str">
        <f t="shared" si="9"/>
        <v>Q3_052</v>
      </c>
      <c r="D505" s="2" t="s">
        <v>6960</v>
      </c>
    </row>
    <row r="506" spans="1:4" x14ac:dyDescent="0.55000000000000004">
      <c r="A506" s="11" t="s">
        <v>1828</v>
      </c>
      <c r="B506" s="44">
        <v>100013053</v>
      </c>
      <c r="C506" s="43" t="str">
        <f t="shared" si="9"/>
        <v>Q3_053</v>
      </c>
      <c r="D506" s="2" t="s">
        <v>6970</v>
      </c>
    </row>
    <row r="507" spans="1:4" x14ac:dyDescent="0.55000000000000004">
      <c r="A507" s="11" t="s">
        <v>1829</v>
      </c>
      <c r="B507" s="44">
        <v>100013054</v>
      </c>
      <c r="C507" s="43" t="str">
        <f t="shared" si="9"/>
        <v>Q3_054</v>
      </c>
      <c r="D507" s="2" t="s">
        <v>6980</v>
      </c>
    </row>
    <row r="508" spans="1:4" x14ac:dyDescent="0.55000000000000004">
      <c r="A508" s="11" t="s">
        <v>1830</v>
      </c>
      <c r="B508" s="44">
        <v>100013055</v>
      </c>
      <c r="C508" s="43" t="str">
        <f t="shared" si="9"/>
        <v>Q3_055</v>
      </c>
      <c r="D508" s="2" t="s">
        <v>6990</v>
      </c>
    </row>
    <row r="509" spans="1:4" x14ac:dyDescent="0.55000000000000004">
      <c r="A509" s="11" t="s">
        <v>1831</v>
      </c>
      <c r="B509" s="44">
        <v>100013056</v>
      </c>
      <c r="C509" s="43" t="str">
        <f t="shared" si="9"/>
        <v>Q3_056</v>
      </c>
      <c r="D509" s="2" t="s">
        <v>7000</v>
      </c>
    </row>
    <row r="510" spans="1:4" x14ac:dyDescent="0.55000000000000004">
      <c r="A510" s="11" t="s">
        <v>1832</v>
      </c>
      <c r="B510" s="44">
        <v>100013057</v>
      </c>
      <c r="C510" s="43" t="str">
        <f t="shared" si="9"/>
        <v>Q3_057</v>
      </c>
      <c r="D510" s="2" t="s">
        <v>7010</v>
      </c>
    </row>
    <row r="511" spans="1:4" x14ac:dyDescent="0.55000000000000004">
      <c r="A511" s="11" t="s">
        <v>1833</v>
      </c>
      <c r="B511" s="44">
        <v>100013058</v>
      </c>
      <c r="C511" s="43" t="str">
        <f t="shared" si="9"/>
        <v>Q3_058</v>
      </c>
      <c r="D511" s="2" t="s">
        <v>7020</v>
      </c>
    </row>
    <row r="512" spans="1:4" x14ac:dyDescent="0.55000000000000004">
      <c r="A512" s="11" t="s">
        <v>1834</v>
      </c>
      <c r="B512" s="44">
        <v>100013059</v>
      </c>
      <c r="C512" s="43" t="str">
        <f t="shared" si="9"/>
        <v>Q3_059</v>
      </c>
      <c r="D512" s="2" t="s">
        <v>7030</v>
      </c>
    </row>
    <row r="513" spans="1:4" x14ac:dyDescent="0.55000000000000004">
      <c r="A513" s="11" t="s">
        <v>1835</v>
      </c>
      <c r="B513" s="44">
        <v>100013060</v>
      </c>
      <c r="C513" s="43" t="str">
        <f t="shared" si="9"/>
        <v>Q3_060</v>
      </c>
      <c r="D513" s="2" t="s">
        <v>7040</v>
      </c>
    </row>
    <row r="514" spans="1:4" x14ac:dyDescent="0.55000000000000004">
      <c r="A514" s="11" t="s">
        <v>1836</v>
      </c>
      <c r="B514" s="44">
        <v>100013061</v>
      </c>
      <c r="C514" s="43" t="str">
        <f t="shared" si="9"/>
        <v>Q3_061</v>
      </c>
      <c r="D514" s="2" t="s">
        <v>7050</v>
      </c>
    </row>
    <row r="515" spans="1:4" x14ac:dyDescent="0.55000000000000004">
      <c r="A515" s="11" t="s">
        <v>1837</v>
      </c>
      <c r="B515" s="44">
        <v>100013062</v>
      </c>
      <c r="C515" s="43" t="str">
        <f t="shared" si="9"/>
        <v>Q3_062</v>
      </c>
      <c r="D515" s="2" t="s">
        <v>7060</v>
      </c>
    </row>
    <row r="516" spans="1:4" x14ac:dyDescent="0.55000000000000004">
      <c r="A516" s="11" t="s">
        <v>1838</v>
      </c>
      <c r="B516" s="44">
        <v>100013063</v>
      </c>
      <c r="C516" s="43" t="str">
        <f t="shared" si="9"/>
        <v>Q3_063</v>
      </c>
      <c r="D516" s="2" t="s">
        <v>7070</v>
      </c>
    </row>
    <row r="517" spans="1:4" x14ac:dyDescent="0.55000000000000004">
      <c r="A517" s="11" t="s">
        <v>1839</v>
      </c>
      <c r="B517" s="44">
        <v>100013064</v>
      </c>
      <c r="C517" s="43" t="str">
        <f t="shared" si="9"/>
        <v>Q3_064</v>
      </c>
      <c r="D517" s="2" t="s">
        <v>7080</v>
      </c>
    </row>
    <row r="518" spans="1:4" x14ac:dyDescent="0.55000000000000004">
      <c r="A518" s="11" t="s">
        <v>1840</v>
      </c>
      <c r="B518" s="44">
        <v>100013065</v>
      </c>
      <c r="C518" s="43" t="str">
        <f t="shared" si="9"/>
        <v>Q3_065</v>
      </c>
      <c r="D518" s="2" t="s">
        <v>7090</v>
      </c>
    </row>
    <row r="519" spans="1:4" x14ac:dyDescent="0.55000000000000004">
      <c r="A519" s="11" t="s">
        <v>1841</v>
      </c>
      <c r="B519" s="44">
        <v>100013066</v>
      </c>
      <c r="C519" s="43" t="str">
        <f t="shared" si="9"/>
        <v>Q3_066</v>
      </c>
      <c r="D519" s="2" t="s">
        <v>7100</v>
      </c>
    </row>
    <row r="520" spans="1:4" x14ac:dyDescent="0.55000000000000004">
      <c r="A520" s="11" t="s">
        <v>1842</v>
      </c>
      <c r="B520" s="44">
        <v>100013067</v>
      </c>
      <c r="C520" s="43" t="str">
        <f t="shared" si="9"/>
        <v>Q3_067</v>
      </c>
      <c r="D520" s="2" t="s">
        <v>7110</v>
      </c>
    </row>
    <row r="521" spans="1:4" x14ac:dyDescent="0.55000000000000004">
      <c r="A521" s="11" t="s">
        <v>1843</v>
      </c>
      <c r="B521" s="44">
        <v>100013068</v>
      </c>
      <c r="C521" s="43" t="str">
        <f t="shared" si="9"/>
        <v>Q3_068</v>
      </c>
      <c r="D521" s="2" t="s">
        <v>7120</v>
      </c>
    </row>
    <row r="522" spans="1:4" x14ac:dyDescent="0.55000000000000004">
      <c r="A522" s="11" t="s">
        <v>1844</v>
      </c>
      <c r="B522" s="44">
        <v>100013069</v>
      </c>
      <c r="C522" s="43" t="str">
        <f t="shared" si="9"/>
        <v>Q3_069</v>
      </c>
      <c r="D522" s="2" t="s">
        <v>7130</v>
      </c>
    </row>
    <row r="523" spans="1:4" x14ac:dyDescent="0.55000000000000004">
      <c r="A523" s="11" t="s">
        <v>1845</v>
      </c>
      <c r="B523" s="44">
        <v>100013070</v>
      </c>
      <c r="C523" s="43" t="str">
        <f t="shared" si="9"/>
        <v>Q3_070</v>
      </c>
      <c r="D523" s="2" t="s">
        <v>7140</v>
      </c>
    </row>
    <row r="524" spans="1:4" x14ac:dyDescent="0.55000000000000004">
      <c r="A524" s="11" t="s">
        <v>1846</v>
      </c>
      <c r="B524" s="44">
        <v>100013071</v>
      </c>
      <c r="C524" s="43" t="str">
        <f t="shared" si="9"/>
        <v>Q3_071</v>
      </c>
      <c r="D524" s="2" t="s">
        <v>7150</v>
      </c>
    </row>
    <row r="525" spans="1:4" x14ac:dyDescent="0.55000000000000004">
      <c r="A525" s="11" t="s">
        <v>1847</v>
      </c>
      <c r="B525" s="44">
        <v>100013072</v>
      </c>
      <c r="C525" s="43" t="str">
        <f t="shared" si="9"/>
        <v>Q3_072</v>
      </c>
      <c r="D525" s="2" t="s">
        <v>7160</v>
      </c>
    </row>
    <row r="526" spans="1:4" x14ac:dyDescent="0.55000000000000004">
      <c r="A526" s="11" t="s">
        <v>1848</v>
      </c>
      <c r="B526" s="44">
        <v>100013073</v>
      </c>
      <c r="C526" s="43" t="str">
        <f t="shared" si="9"/>
        <v>Q3_073</v>
      </c>
      <c r="D526" s="2" t="s">
        <v>7170</v>
      </c>
    </row>
    <row r="527" spans="1:4" x14ac:dyDescent="0.55000000000000004">
      <c r="A527" s="11" t="s">
        <v>1849</v>
      </c>
      <c r="B527" s="44">
        <v>100013074</v>
      </c>
      <c r="C527" s="43" t="str">
        <f t="shared" si="9"/>
        <v>Q3_074</v>
      </c>
      <c r="D527" s="2" t="s">
        <v>7180</v>
      </c>
    </row>
    <row r="528" spans="1:4" x14ac:dyDescent="0.55000000000000004">
      <c r="A528" s="11" t="s">
        <v>1850</v>
      </c>
      <c r="B528" s="44">
        <v>100013075</v>
      </c>
      <c r="C528" s="43" t="str">
        <f t="shared" si="9"/>
        <v>Q3_075</v>
      </c>
      <c r="D528" s="2" t="s">
        <v>7190</v>
      </c>
    </row>
    <row r="529" spans="1:7" x14ac:dyDescent="0.55000000000000004">
      <c r="A529" s="11" t="s">
        <v>1851</v>
      </c>
      <c r="B529" s="44">
        <v>100013076</v>
      </c>
      <c r="C529" s="43" t="str">
        <f t="shared" si="9"/>
        <v>Q3_076</v>
      </c>
      <c r="D529" s="2" t="s">
        <v>7200</v>
      </c>
    </row>
    <row r="530" spans="1:7" x14ac:dyDescent="0.55000000000000004">
      <c r="A530" s="11" t="s">
        <v>1852</v>
      </c>
      <c r="B530" s="44">
        <v>100013077</v>
      </c>
      <c r="C530" s="43" t="str">
        <f t="shared" si="9"/>
        <v>Q3_077</v>
      </c>
      <c r="D530" s="2" t="s">
        <v>7210</v>
      </c>
    </row>
    <row r="531" spans="1:7" x14ac:dyDescent="0.55000000000000004">
      <c r="A531" s="11" t="s">
        <v>1853</v>
      </c>
      <c r="B531" s="44">
        <v>100013078</v>
      </c>
      <c r="C531" s="43" t="str">
        <f t="shared" si="9"/>
        <v>Q3_078</v>
      </c>
      <c r="D531" s="2" t="s">
        <v>7220</v>
      </c>
    </row>
    <row r="532" spans="1:7" x14ac:dyDescent="0.55000000000000004">
      <c r="A532" s="11" t="s">
        <v>1854</v>
      </c>
      <c r="B532" s="44">
        <v>100013079</v>
      </c>
      <c r="C532" s="43" t="str">
        <f t="shared" si="9"/>
        <v>Q3_079</v>
      </c>
      <c r="D532" s="2" t="s">
        <v>7230</v>
      </c>
    </row>
    <row r="533" spans="1:7" x14ac:dyDescent="0.55000000000000004">
      <c r="A533" s="11" t="s">
        <v>1855</v>
      </c>
      <c r="B533" s="44">
        <v>100013080</v>
      </c>
      <c r="C533" s="43" t="str">
        <f t="shared" ref="C533:C596" si="10">HYPERLINK(CONCATENATE("https://qr.aps.anl.gov/cdb?qrId=",B533),A533)</f>
        <v>Q3_080</v>
      </c>
      <c r="D533" s="2" t="s">
        <v>7240</v>
      </c>
    </row>
    <row r="534" spans="1:7" x14ac:dyDescent="0.55000000000000004">
      <c r="A534" s="11" t="s">
        <v>1856</v>
      </c>
      <c r="B534" s="44">
        <v>100013081</v>
      </c>
      <c r="C534" s="43" t="str">
        <f t="shared" si="10"/>
        <v>Q3_081</v>
      </c>
      <c r="D534" s="2" t="s">
        <v>7250</v>
      </c>
    </row>
    <row r="535" spans="1:7" x14ac:dyDescent="0.55000000000000004">
      <c r="A535" s="11" t="s">
        <v>1857</v>
      </c>
      <c r="B535" s="44">
        <v>100013082</v>
      </c>
      <c r="C535" s="43" t="str">
        <f t="shared" si="10"/>
        <v>Q3_082</v>
      </c>
      <c r="D535" s="2" t="s">
        <v>7260</v>
      </c>
    </row>
    <row r="536" spans="1:7" x14ac:dyDescent="0.55000000000000004">
      <c r="A536" s="11" t="s">
        <v>1858</v>
      </c>
      <c r="B536" s="44">
        <v>100013083</v>
      </c>
      <c r="C536" s="43" t="str">
        <f t="shared" si="10"/>
        <v>Q3_083</v>
      </c>
      <c r="D536" s="2" t="s">
        <v>7270</v>
      </c>
    </row>
    <row r="537" spans="1:7" x14ac:dyDescent="0.55000000000000004">
      <c r="A537" s="11" t="s">
        <v>1859</v>
      </c>
      <c r="B537" s="44">
        <v>100014001</v>
      </c>
      <c r="C537" s="43" t="str">
        <f t="shared" si="10"/>
        <v>Q4_001</v>
      </c>
      <c r="D537" s="2" t="s">
        <v>12652</v>
      </c>
      <c r="F537" s="35">
        <f>COUNTA(D537:D618)</f>
        <v>82</v>
      </c>
      <c r="G537" s="35" t="s">
        <v>10933</v>
      </c>
    </row>
    <row r="538" spans="1:7" x14ac:dyDescent="0.55000000000000004">
      <c r="A538" s="11" t="s">
        <v>1860</v>
      </c>
      <c r="B538" s="44">
        <v>100014002</v>
      </c>
      <c r="C538" s="43" t="str">
        <f t="shared" si="10"/>
        <v>Q4_002</v>
      </c>
      <c r="D538" s="2" t="s">
        <v>12663</v>
      </c>
    </row>
    <row r="539" spans="1:7" x14ac:dyDescent="0.55000000000000004">
      <c r="A539" s="11" t="s">
        <v>1861</v>
      </c>
      <c r="B539" s="44">
        <v>100014003</v>
      </c>
      <c r="C539" s="43" t="str">
        <f t="shared" si="10"/>
        <v>Q4_003</v>
      </c>
      <c r="D539" s="2" t="s">
        <v>7281</v>
      </c>
    </row>
    <row r="540" spans="1:7" x14ac:dyDescent="0.55000000000000004">
      <c r="A540" s="11" t="s">
        <v>1862</v>
      </c>
      <c r="B540" s="44">
        <v>100014004</v>
      </c>
      <c r="C540" s="43" t="str">
        <f t="shared" si="10"/>
        <v>Q4_004</v>
      </c>
      <c r="D540" s="2" t="s">
        <v>7292</v>
      </c>
    </row>
    <row r="541" spans="1:7" x14ac:dyDescent="0.55000000000000004">
      <c r="A541" s="11" t="s">
        <v>1863</v>
      </c>
      <c r="B541" s="44">
        <v>100014005</v>
      </c>
      <c r="C541" s="43" t="str">
        <f t="shared" si="10"/>
        <v>Q4_005</v>
      </c>
      <c r="D541" s="2" t="s">
        <v>7303</v>
      </c>
    </row>
    <row r="542" spans="1:7" x14ac:dyDescent="0.55000000000000004">
      <c r="A542" s="11" t="s">
        <v>1864</v>
      </c>
      <c r="B542" s="44">
        <v>100014006</v>
      </c>
      <c r="C542" s="43" t="str">
        <f t="shared" si="10"/>
        <v>Q4_006</v>
      </c>
      <c r="D542" s="2" t="s">
        <v>7314</v>
      </c>
    </row>
    <row r="543" spans="1:7" x14ac:dyDescent="0.55000000000000004">
      <c r="A543" s="11" t="s">
        <v>1865</v>
      </c>
      <c r="B543" s="44">
        <v>100014007</v>
      </c>
      <c r="C543" s="43" t="str">
        <f t="shared" si="10"/>
        <v>Q4_007</v>
      </c>
      <c r="D543" s="2" t="s">
        <v>7325</v>
      </c>
    </row>
    <row r="544" spans="1:7" x14ac:dyDescent="0.55000000000000004">
      <c r="A544" s="11" t="s">
        <v>1866</v>
      </c>
      <c r="B544" s="44">
        <v>100014008</v>
      </c>
      <c r="C544" s="43" t="str">
        <f t="shared" si="10"/>
        <v>Q4_008</v>
      </c>
      <c r="D544" s="2" t="s">
        <v>7336</v>
      </c>
    </row>
    <row r="545" spans="1:4" x14ac:dyDescent="0.55000000000000004">
      <c r="A545" s="11" t="s">
        <v>1867</v>
      </c>
      <c r="B545" s="44">
        <v>100014009</v>
      </c>
      <c r="C545" s="43" t="str">
        <f t="shared" si="10"/>
        <v>Q4_009</v>
      </c>
      <c r="D545" s="2" t="s">
        <v>7347</v>
      </c>
    </row>
    <row r="546" spans="1:4" x14ac:dyDescent="0.55000000000000004">
      <c r="A546" s="11" t="s">
        <v>1868</v>
      </c>
      <c r="B546" s="44">
        <v>100014010</v>
      </c>
      <c r="C546" s="43" t="str">
        <f t="shared" si="10"/>
        <v>Q4_010</v>
      </c>
      <c r="D546" s="2" t="s">
        <v>7358</v>
      </c>
    </row>
    <row r="547" spans="1:4" x14ac:dyDescent="0.55000000000000004">
      <c r="A547" s="11" t="s">
        <v>1869</v>
      </c>
      <c r="B547" s="44">
        <v>100014011</v>
      </c>
      <c r="C547" s="43" t="str">
        <f t="shared" si="10"/>
        <v>Q4_011</v>
      </c>
      <c r="D547" s="2" t="s">
        <v>7369</v>
      </c>
    </row>
    <row r="548" spans="1:4" x14ac:dyDescent="0.55000000000000004">
      <c r="A548" s="11" t="s">
        <v>1870</v>
      </c>
      <c r="B548" s="44">
        <v>100014012</v>
      </c>
      <c r="C548" s="43" t="str">
        <f t="shared" si="10"/>
        <v>Q4_012</v>
      </c>
      <c r="D548" s="2" t="s">
        <v>7370</v>
      </c>
    </row>
    <row r="549" spans="1:4" x14ac:dyDescent="0.55000000000000004">
      <c r="A549" s="11" t="s">
        <v>1871</v>
      </c>
      <c r="B549" s="44">
        <v>100014013</v>
      </c>
      <c r="C549" s="43" t="str">
        <f t="shared" si="10"/>
        <v>Q4_013</v>
      </c>
      <c r="D549" s="2" t="s">
        <v>7381</v>
      </c>
    </row>
    <row r="550" spans="1:4" x14ac:dyDescent="0.55000000000000004">
      <c r="A550" s="11" t="s">
        <v>1872</v>
      </c>
      <c r="B550" s="44">
        <v>100014014</v>
      </c>
      <c r="C550" s="43" t="str">
        <f t="shared" si="10"/>
        <v>Q4_014</v>
      </c>
      <c r="D550" s="2" t="s">
        <v>7392</v>
      </c>
    </row>
    <row r="551" spans="1:4" x14ac:dyDescent="0.55000000000000004">
      <c r="A551" s="11" t="s">
        <v>1873</v>
      </c>
      <c r="B551" s="44">
        <v>100014015</v>
      </c>
      <c r="C551" s="43" t="str">
        <f t="shared" si="10"/>
        <v>Q4_015</v>
      </c>
      <c r="D551" s="2" t="s">
        <v>7403</v>
      </c>
    </row>
    <row r="552" spans="1:4" x14ac:dyDescent="0.55000000000000004">
      <c r="A552" s="11" t="s">
        <v>1874</v>
      </c>
      <c r="B552" s="44">
        <v>100014016</v>
      </c>
      <c r="C552" s="43" t="str">
        <f t="shared" si="10"/>
        <v>Q4_016</v>
      </c>
      <c r="D552" s="2" t="s">
        <v>7414</v>
      </c>
    </row>
    <row r="553" spans="1:4" x14ac:dyDescent="0.55000000000000004">
      <c r="A553" s="11" t="s">
        <v>1875</v>
      </c>
      <c r="B553" s="44">
        <v>100014017</v>
      </c>
      <c r="C553" s="43" t="str">
        <f t="shared" si="10"/>
        <v>Q4_017</v>
      </c>
      <c r="D553" s="2" t="s">
        <v>7425</v>
      </c>
    </row>
    <row r="554" spans="1:4" x14ac:dyDescent="0.55000000000000004">
      <c r="A554" s="11" t="s">
        <v>1876</v>
      </c>
      <c r="B554" s="44">
        <v>100014018</v>
      </c>
      <c r="C554" s="43" t="str">
        <f t="shared" si="10"/>
        <v>Q4_018</v>
      </c>
      <c r="D554" s="2" t="s">
        <v>7436</v>
      </c>
    </row>
    <row r="555" spans="1:4" x14ac:dyDescent="0.55000000000000004">
      <c r="A555" s="11" t="s">
        <v>1877</v>
      </c>
      <c r="B555" s="44">
        <v>100014019</v>
      </c>
      <c r="C555" s="43" t="str">
        <f t="shared" si="10"/>
        <v>Q4_019</v>
      </c>
      <c r="D555" s="2" t="s">
        <v>7447</v>
      </c>
    </row>
    <row r="556" spans="1:4" x14ac:dyDescent="0.55000000000000004">
      <c r="A556" s="11" t="s">
        <v>1878</v>
      </c>
      <c r="B556" s="44">
        <v>100014020</v>
      </c>
      <c r="C556" s="43" t="str">
        <f t="shared" si="10"/>
        <v>Q4_020</v>
      </c>
      <c r="D556" s="2" t="s">
        <v>7458</v>
      </c>
    </row>
    <row r="557" spans="1:4" x14ac:dyDescent="0.55000000000000004">
      <c r="A557" s="11" t="s">
        <v>1879</v>
      </c>
      <c r="B557" s="44">
        <v>100014021</v>
      </c>
      <c r="C557" s="43" t="str">
        <f t="shared" si="10"/>
        <v>Q4_021</v>
      </c>
      <c r="D557" s="2" t="s">
        <v>7469</v>
      </c>
    </row>
    <row r="558" spans="1:4" x14ac:dyDescent="0.55000000000000004">
      <c r="A558" s="11" t="s">
        <v>1880</v>
      </c>
      <c r="B558" s="44">
        <v>100014022</v>
      </c>
      <c r="C558" s="43" t="str">
        <f t="shared" si="10"/>
        <v>Q4_022</v>
      </c>
      <c r="D558" s="2" t="s">
        <v>7480</v>
      </c>
    </row>
    <row r="559" spans="1:4" x14ac:dyDescent="0.55000000000000004">
      <c r="A559" s="11" t="s">
        <v>1881</v>
      </c>
      <c r="B559" s="44">
        <v>100014023</v>
      </c>
      <c r="C559" s="43" t="str">
        <f t="shared" si="10"/>
        <v>Q4_023</v>
      </c>
      <c r="D559" s="2" t="s">
        <v>7491</v>
      </c>
    </row>
    <row r="560" spans="1:4" x14ac:dyDescent="0.55000000000000004">
      <c r="A560" s="11" t="s">
        <v>1882</v>
      </c>
      <c r="B560" s="44">
        <v>100014024</v>
      </c>
      <c r="C560" s="43" t="str">
        <f t="shared" si="10"/>
        <v>Q4_024</v>
      </c>
      <c r="D560" s="2" t="s">
        <v>7502</v>
      </c>
    </row>
    <row r="561" spans="1:4" x14ac:dyDescent="0.55000000000000004">
      <c r="A561" s="11" t="s">
        <v>1883</v>
      </c>
      <c r="B561" s="44">
        <v>100014025</v>
      </c>
      <c r="C561" s="43" t="str">
        <f t="shared" si="10"/>
        <v>Q4_025</v>
      </c>
      <c r="D561" s="2" t="s">
        <v>7513</v>
      </c>
    </row>
    <row r="562" spans="1:4" x14ac:dyDescent="0.55000000000000004">
      <c r="A562" s="11" t="s">
        <v>1884</v>
      </c>
      <c r="B562" s="44">
        <v>100014026</v>
      </c>
      <c r="C562" s="43" t="str">
        <f t="shared" si="10"/>
        <v>Q4_026</v>
      </c>
      <c r="D562" s="2" t="s">
        <v>7524</v>
      </c>
    </row>
    <row r="563" spans="1:4" x14ac:dyDescent="0.55000000000000004">
      <c r="A563" s="11" t="s">
        <v>1885</v>
      </c>
      <c r="B563" s="44">
        <v>100014027</v>
      </c>
      <c r="C563" s="43" t="str">
        <f t="shared" si="10"/>
        <v>Q4_027</v>
      </c>
      <c r="D563" s="2" t="s">
        <v>7535</v>
      </c>
    </row>
    <row r="564" spans="1:4" x14ac:dyDescent="0.55000000000000004">
      <c r="A564" s="11" t="s">
        <v>1886</v>
      </c>
      <c r="B564" s="44">
        <v>100014028</v>
      </c>
      <c r="C564" s="43" t="str">
        <f t="shared" si="10"/>
        <v>Q4_028</v>
      </c>
      <c r="D564" s="2" t="s">
        <v>7546</v>
      </c>
    </row>
    <row r="565" spans="1:4" x14ac:dyDescent="0.55000000000000004">
      <c r="A565" s="11" t="s">
        <v>1887</v>
      </c>
      <c r="B565" s="44">
        <v>100014029</v>
      </c>
      <c r="C565" s="43" t="str">
        <f t="shared" si="10"/>
        <v>Q4_029</v>
      </c>
      <c r="D565" s="2" t="s">
        <v>7557</v>
      </c>
    </row>
    <row r="566" spans="1:4" x14ac:dyDescent="0.55000000000000004">
      <c r="A566" s="11" t="s">
        <v>1888</v>
      </c>
      <c r="B566" s="44">
        <v>100014030</v>
      </c>
      <c r="C566" s="43" t="str">
        <f t="shared" si="10"/>
        <v>Q4_030</v>
      </c>
      <c r="D566" s="2" t="s">
        <v>7568</v>
      </c>
    </row>
    <row r="567" spans="1:4" x14ac:dyDescent="0.55000000000000004">
      <c r="A567" s="11" t="s">
        <v>1889</v>
      </c>
      <c r="B567" s="44">
        <v>100014031</v>
      </c>
      <c r="C567" s="43" t="str">
        <f t="shared" si="10"/>
        <v>Q4_031</v>
      </c>
      <c r="D567" s="2" t="s">
        <v>7579</v>
      </c>
    </row>
    <row r="568" spans="1:4" x14ac:dyDescent="0.55000000000000004">
      <c r="A568" s="11" t="s">
        <v>1890</v>
      </c>
      <c r="B568" s="44">
        <v>100014032</v>
      </c>
      <c r="C568" s="43" t="str">
        <f t="shared" si="10"/>
        <v>Q4_032</v>
      </c>
      <c r="D568" s="2" t="s">
        <v>7590</v>
      </c>
    </row>
    <row r="569" spans="1:4" x14ac:dyDescent="0.55000000000000004">
      <c r="A569" s="11" t="s">
        <v>1891</v>
      </c>
      <c r="B569" s="44">
        <v>100014033</v>
      </c>
      <c r="C569" s="43" t="str">
        <f t="shared" si="10"/>
        <v>Q4_033</v>
      </c>
      <c r="D569" s="2" t="s">
        <v>7601</v>
      </c>
    </row>
    <row r="570" spans="1:4" x14ac:dyDescent="0.55000000000000004">
      <c r="A570" s="11" t="s">
        <v>1892</v>
      </c>
      <c r="B570" s="44">
        <v>100014034</v>
      </c>
      <c r="C570" s="43" t="str">
        <f t="shared" si="10"/>
        <v>Q4_034</v>
      </c>
      <c r="D570" s="2" t="s">
        <v>7612</v>
      </c>
    </row>
    <row r="571" spans="1:4" x14ac:dyDescent="0.55000000000000004">
      <c r="A571" s="11" t="s">
        <v>1893</v>
      </c>
      <c r="B571" s="44">
        <v>100014035</v>
      </c>
      <c r="C571" s="43" t="str">
        <f t="shared" si="10"/>
        <v>Q4_035</v>
      </c>
      <c r="D571" s="2" t="s">
        <v>7623</v>
      </c>
    </row>
    <row r="572" spans="1:4" x14ac:dyDescent="0.55000000000000004">
      <c r="A572" s="11" t="s">
        <v>1894</v>
      </c>
      <c r="B572" s="44">
        <v>100014036</v>
      </c>
      <c r="C572" s="43" t="str">
        <f t="shared" si="10"/>
        <v>Q4_036</v>
      </c>
      <c r="D572" s="2" t="s">
        <v>7634</v>
      </c>
    </row>
    <row r="573" spans="1:4" x14ac:dyDescent="0.55000000000000004">
      <c r="A573" s="11" t="s">
        <v>1895</v>
      </c>
      <c r="B573" s="44">
        <v>100014037</v>
      </c>
      <c r="C573" s="43" t="str">
        <f t="shared" si="10"/>
        <v>Q4_037</v>
      </c>
      <c r="D573" s="2" t="s">
        <v>8140</v>
      </c>
    </row>
    <row r="574" spans="1:4" x14ac:dyDescent="0.55000000000000004">
      <c r="A574" s="11" t="s">
        <v>1896</v>
      </c>
      <c r="B574" s="44">
        <v>100014038</v>
      </c>
      <c r="C574" s="43" t="str">
        <f t="shared" si="10"/>
        <v>Q4_038</v>
      </c>
      <c r="D574" s="2" t="s">
        <v>7655</v>
      </c>
    </row>
    <row r="575" spans="1:4" x14ac:dyDescent="0.55000000000000004">
      <c r="A575" s="11" t="s">
        <v>1897</v>
      </c>
      <c r="B575" s="44">
        <v>100014039</v>
      </c>
      <c r="C575" s="43" t="str">
        <f t="shared" si="10"/>
        <v>Q4_039</v>
      </c>
      <c r="D575" s="2" t="s">
        <v>7666</v>
      </c>
    </row>
    <row r="576" spans="1:4" x14ac:dyDescent="0.55000000000000004">
      <c r="A576" s="11" t="s">
        <v>1898</v>
      </c>
      <c r="B576" s="44">
        <v>100014040</v>
      </c>
      <c r="C576" s="43" t="str">
        <f t="shared" si="10"/>
        <v>Q4_040</v>
      </c>
      <c r="D576" s="2" t="s">
        <v>7677</v>
      </c>
    </row>
    <row r="577" spans="1:4" x14ac:dyDescent="0.55000000000000004">
      <c r="A577" s="11" t="s">
        <v>1899</v>
      </c>
      <c r="B577" s="44">
        <v>100014041</v>
      </c>
      <c r="C577" s="43" t="str">
        <f t="shared" si="10"/>
        <v>Q4_041</v>
      </c>
      <c r="D577" s="2" t="s">
        <v>7688</v>
      </c>
    </row>
    <row r="578" spans="1:4" x14ac:dyDescent="0.55000000000000004">
      <c r="A578" s="11" t="s">
        <v>1900</v>
      </c>
      <c r="B578" s="44">
        <v>100014042</v>
      </c>
      <c r="C578" s="43" t="str">
        <f t="shared" si="10"/>
        <v>Q4_042</v>
      </c>
      <c r="D578" s="2" t="s">
        <v>7699</v>
      </c>
    </row>
    <row r="579" spans="1:4" x14ac:dyDescent="0.55000000000000004">
      <c r="A579" s="11" t="s">
        <v>1901</v>
      </c>
      <c r="B579" s="44">
        <v>100014043</v>
      </c>
      <c r="C579" s="43" t="str">
        <f t="shared" si="10"/>
        <v>Q4_043</v>
      </c>
      <c r="D579" s="2" t="s">
        <v>7710</v>
      </c>
    </row>
    <row r="580" spans="1:4" x14ac:dyDescent="0.55000000000000004">
      <c r="A580" s="11" t="s">
        <v>1902</v>
      </c>
      <c r="B580" s="44">
        <v>100014044</v>
      </c>
      <c r="C580" s="43" t="str">
        <f t="shared" si="10"/>
        <v>Q4_044</v>
      </c>
      <c r="D580" s="2" t="s">
        <v>7721</v>
      </c>
    </row>
    <row r="581" spans="1:4" x14ac:dyDescent="0.55000000000000004">
      <c r="A581" s="11" t="s">
        <v>1903</v>
      </c>
      <c r="B581" s="44">
        <v>100014045</v>
      </c>
      <c r="C581" s="43" t="str">
        <f t="shared" si="10"/>
        <v>Q4_045</v>
      </c>
      <c r="D581" s="2" t="s">
        <v>7732</v>
      </c>
    </row>
    <row r="582" spans="1:4" x14ac:dyDescent="0.55000000000000004">
      <c r="A582" s="11" t="s">
        <v>1904</v>
      </c>
      <c r="B582" s="44">
        <v>100014046</v>
      </c>
      <c r="C582" s="43" t="str">
        <f t="shared" si="10"/>
        <v>Q4_046</v>
      </c>
      <c r="D582" s="2" t="s">
        <v>7743</v>
      </c>
    </row>
    <row r="583" spans="1:4" x14ac:dyDescent="0.55000000000000004">
      <c r="A583" s="11" t="s">
        <v>1905</v>
      </c>
      <c r="B583" s="44">
        <v>100014047</v>
      </c>
      <c r="C583" s="43" t="str">
        <f t="shared" si="10"/>
        <v>Q4_047</v>
      </c>
      <c r="D583" s="2" t="s">
        <v>7754</v>
      </c>
    </row>
    <row r="584" spans="1:4" x14ac:dyDescent="0.55000000000000004">
      <c r="A584" s="11" t="s">
        <v>1906</v>
      </c>
      <c r="B584" s="44">
        <v>100014048</v>
      </c>
      <c r="C584" s="43" t="str">
        <f t="shared" si="10"/>
        <v>Q4_048</v>
      </c>
      <c r="D584" s="2" t="s">
        <v>7765</v>
      </c>
    </row>
    <row r="585" spans="1:4" x14ac:dyDescent="0.55000000000000004">
      <c r="A585" s="11" t="s">
        <v>1907</v>
      </c>
      <c r="B585" s="44">
        <v>100014049</v>
      </c>
      <c r="C585" s="43" t="str">
        <f t="shared" si="10"/>
        <v>Q4_049</v>
      </c>
      <c r="D585" s="2" t="s">
        <v>7776</v>
      </c>
    </row>
    <row r="586" spans="1:4" x14ac:dyDescent="0.55000000000000004">
      <c r="A586" s="11" t="s">
        <v>1908</v>
      </c>
      <c r="B586" s="44">
        <v>100014050</v>
      </c>
      <c r="C586" s="43" t="str">
        <f t="shared" si="10"/>
        <v>Q4_050</v>
      </c>
      <c r="D586" s="2" t="s">
        <v>7787</v>
      </c>
    </row>
    <row r="587" spans="1:4" x14ac:dyDescent="0.55000000000000004">
      <c r="A587" s="11" t="s">
        <v>1909</v>
      </c>
      <c r="B587" s="44">
        <v>100014051</v>
      </c>
      <c r="C587" s="43" t="str">
        <f t="shared" si="10"/>
        <v>Q4_051</v>
      </c>
      <c r="D587" s="2" t="s">
        <v>7798</v>
      </c>
    </row>
    <row r="588" spans="1:4" x14ac:dyDescent="0.55000000000000004">
      <c r="A588" s="11" t="s">
        <v>1910</v>
      </c>
      <c r="B588" s="44">
        <v>100014052</v>
      </c>
      <c r="C588" s="43" t="str">
        <f t="shared" si="10"/>
        <v>Q4_052</v>
      </c>
      <c r="D588" s="2" t="s">
        <v>7809</v>
      </c>
    </row>
    <row r="589" spans="1:4" x14ac:dyDescent="0.55000000000000004">
      <c r="A589" s="11" t="s">
        <v>1911</v>
      </c>
      <c r="B589" s="44">
        <v>100014053</v>
      </c>
      <c r="C589" s="43" t="str">
        <f t="shared" si="10"/>
        <v>Q4_053</v>
      </c>
      <c r="D589" s="2" t="s">
        <v>7820</v>
      </c>
    </row>
    <row r="590" spans="1:4" x14ac:dyDescent="0.55000000000000004">
      <c r="A590" s="11" t="s">
        <v>1912</v>
      </c>
      <c r="B590" s="44">
        <v>100014054</v>
      </c>
      <c r="C590" s="43" t="str">
        <f t="shared" si="10"/>
        <v>Q4_054</v>
      </c>
      <c r="D590" s="2" t="s">
        <v>7831</v>
      </c>
    </row>
    <row r="591" spans="1:4" x14ac:dyDescent="0.55000000000000004">
      <c r="A591" s="11" t="s">
        <v>1913</v>
      </c>
      <c r="B591" s="44">
        <v>100014055</v>
      </c>
      <c r="C591" s="43" t="str">
        <f t="shared" si="10"/>
        <v>Q4_055</v>
      </c>
      <c r="D591" s="2" t="s">
        <v>7842</v>
      </c>
    </row>
    <row r="592" spans="1:4" x14ac:dyDescent="0.55000000000000004">
      <c r="A592" s="11" t="s">
        <v>1914</v>
      </c>
      <c r="B592" s="44">
        <v>100014056</v>
      </c>
      <c r="C592" s="43" t="str">
        <f t="shared" si="10"/>
        <v>Q4_056</v>
      </c>
      <c r="D592" s="2" t="s">
        <v>7853</v>
      </c>
    </row>
    <row r="593" spans="1:4" x14ac:dyDescent="0.55000000000000004">
      <c r="A593" s="11" t="s">
        <v>1915</v>
      </c>
      <c r="B593" s="44">
        <v>100014057</v>
      </c>
      <c r="C593" s="43" t="str">
        <f t="shared" si="10"/>
        <v>Q4_057</v>
      </c>
      <c r="D593" s="2" t="s">
        <v>7864</v>
      </c>
    </row>
    <row r="594" spans="1:4" x14ac:dyDescent="0.55000000000000004">
      <c r="A594" s="11" t="s">
        <v>1916</v>
      </c>
      <c r="B594" s="44">
        <v>100014058</v>
      </c>
      <c r="C594" s="43" t="str">
        <f t="shared" si="10"/>
        <v>Q4_058</v>
      </c>
      <c r="D594" s="2" t="s">
        <v>7875</v>
      </c>
    </row>
    <row r="595" spans="1:4" x14ac:dyDescent="0.55000000000000004">
      <c r="A595" s="11" t="s">
        <v>1917</v>
      </c>
      <c r="B595" s="44">
        <v>100014059</v>
      </c>
      <c r="C595" s="43" t="str">
        <f t="shared" si="10"/>
        <v>Q4_059</v>
      </c>
      <c r="D595" s="2" t="s">
        <v>7886</v>
      </c>
    </row>
    <row r="596" spans="1:4" x14ac:dyDescent="0.55000000000000004">
      <c r="A596" s="11" t="s">
        <v>1918</v>
      </c>
      <c r="B596" s="44">
        <v>100014060</v>
      </c>
      <c r="C596" s="43" t="str">
        <f t="shared" si="10"/>
        <v>Q4_060</v>
      </c>
      <c r="D596" s="2" t="s">
        <v>7897</v>
      </c>
    </row>
    <row r="597" spans="1:4" x14ac:dyDescent="0.55000000000000004">
      <c r="A597" s="11" t="s">
        <v>1919</v>
      </c>
      <c r="B597" s="44">
        <v>100014061</v>
      </c>
      <c r="C597" s="43" t="str">
        <f t="shared" ref="C597:C660" si="11">HYPERLINK(CONCATENATE("https://qr.aps.anl.gov/cdb?qrId=",B597),A597)</f>
        <v>Q4_061</v>
      </c>
      <c r="D597" s="2" t="s">
        <v>7908</v>
      </c>
    </row>
    <row r="598" spans="1:4" x14ac:dyDescent="0.55000000000000004">
      <c r="A598" s="11" t="s">
        <v>1920</v>
      </c>
      <c r="B598" s="44">
        <v>100014062</v>
      </c>
      <c r="C598" s="43" t="str">
        <f t="shared" si="11"/>
        <v>Q4_062</v>
      </c>
      <c r="D598" s="2" t="s">
        <v>7919</v>
      </c>
    </row>
    <row r="599" spans="1:4" x14ac:dyDescent="0.55000000000000004">
      <c r="A599" s="11" t="s">
        <v>1921</v>
      </c>
      <c r="B599" s="44">
        <v>100014063</v>
      </c>
      <c r="C599" s="43" t="str">
        <f t="shared" si="11"/>
        <v>Q4_063</v>
      </c>
      <c r="D599" s="2" t="s">
        <v>7930</v>
      </c>
    </row>
    <row r="600" spans="1:4" x14ac:dyDescent="0.55000000000000004">
      <c r="A600" s="11" t="s">
        <v>1922</v>
      </c>
      <c r="B600" s="44">
        <v>100014064</v>
      </c>
      <c r="C600" s="43" t="str">
        <f t="shared" si="11"/>
        <v>Q4_064</v>
      </c>
      <c r="D600" s="2" t="s">
        <v>7941</v>
      </c>
    </row>
    <row r="601" spans="1:4" x14ac:dyDescent="0.55000000000000004">
      <c r="A601" s="11" t="s">
        <v>1923</v>
      </c>
      <c r="B601" s="44">
        <v>100014065</v>
      </c>
      <c r="C601" s="43" t="str">
        <f t="shared" si="11"/>
        <v>Q4_065</v>
      </c>
      <c r="D601" s="2" t="s">
        <v>7952</v>
      </c>
    </row>
    <row r="602" spans="1:4" x14ac:dyDescent="0.55000000000000004">
      <c r="A602" s="11" t="s">
        <v>1924</v>
      </c>
      <c r="B602" s="44">
        <v>100014066</v>
      </c>
      <c r="C602" s="43" t="str">
        <f t="shared" si="11"/>
        <v>Q4_066</v>
      </c>
      <c r="D602" s="2" t="s">
        <v>7963</v>
      </c>
    </row>
    <row r="603" spans="1:4" x14ac:dyDescent="0.55000000000000004">
      <c r="A603" s="11" t="s">
        <v>1925</v>
      </c>
      <c r="B603" s="44">
        <v>100014067</v>
      </c>
      <c r="C603" s="43" t="str">
        <f t="shared" si="11"/>
        <v>Q4_067</v>
      </c>
      <c r="D603" s="2" t="s">
        <v>7974</v>
      </c>
    </row>
    <row r="604" spans="1:4" x14ac:dyDescent="0.55000000000000004">
      <c r="A604" s="11" t="s">
        <v>1926</v>
      </c>
      <c r="B604" s="44">
        <v>100014068</v>
      </c>
      <c r="C604" s="43" t="str">
        <f t="shared" si="11"/>
        <v>Q4_068</v>
      </c>
      <c r="D604" s="2" t="s">
        <v>7985</v>
      </c>
    </row>
    <row r="605" spans="1:4" x14ac:dyDescent="0.55000000000000004">
      <c r="A605" s="11" t="s">
        <v>1927</v>
      </c>
      <c r="B605" s="44">
        <v>100014069</v>
      </c>
      <c r="C605" s="43" t="str">
        <f t="shared" si="11"/>
        <v>Q4_069</v>
      </c>
      <c r="D605" s="2" t="s">
        <v>7996</v>
      </c>
    </row>
    <row r="606" spans="1:4" x14ac:dyDescent="0.55000000000000004">
      <c r="A606" s="11" t="s">
        <v>1928</v>
      </c>
      <c r="B606" s="44">
        <v>100014070</v>
      </c>
      <c r="C606" s="43" t="str">
        <f t="shared" si="11"/>
        <v>Q4_070</v>
      </c>
      <c r="D606" s="2" t="s">
        <v>8007</v>
      </c>
    </row>
    <row r="607" spans="1:4" x14ac:dyDescent="0.55000000000000004">
      <c r="A607" s="11" t="s">
        <v>1929</v>
      </c>
      <c r="B607" s="44">
        <v>100014071</v>
      </c>
      <c r="C607" s="43" t="str">
        <f t="shared" si="11"/>
        <v>Q4_071</v>
      </c>
      <c r="D607" s="2" t="s">
        <v>8018</v>
      </c>
    </row>
    <row r="608" spans="1:4" x14ac:dyDescent="0.55000000000000004">
      <c r="A608" s="11" t="s">
        <v>1930</v>
      </c>
      <c r="B608" s="44">
        <v>100014072</v>
      </c>
      <c r="C608" s="43" t="str">
        <f t="shared" si="11"/>
        <v>Q4_072</v>
      </c>
      <c r="D608" s="2" t="s">
        <v>8029</v>
      </c>
    </row>
    <row r="609" spans="1:7" x14ac:dyDescent="0.55000000000000004">
      <c r="A609" s="11" t="s">
        <v>1931</v>
      </c>
      <c r="B609" s="44">
        <v>100014073</v>
      </c>
      <c r="C609" s="43" t="str">
        <f t="shared" si="11"/>
        <v>Q4_073</v>
      </c>
      <c r="D609" s="2" t="s">
        <v>8040</v>
      </c>
    </row>
    <row r="610" spans="1:7" x14ac:dyDescent="0.55000000000000004">
      <c r="A610" s="11" t="s">
        <v>1932</v>
      </c>
      <c r="B610" s="44">
        <v>100014074</v>
      </c>
      <c r="C610" s="43" t="str">
        <f t="shared" si="11"/>
        <v>Q4_074</v>
      </c>
      <c r="D610" s="2" t="s">
        <v>8051</v>
      </c>
    </row>
    <row r="611" spans="1:7" x14ac:dyDescent="0.55000000000000004">
      <c r="A611" s="11" t="s">
        <v>1933</v>
      </c>
      <c r="B611" s="44">
        <v>100014075</v>
      </c>
      <c r="C611" s="43" t="str">
        <f t="shared" si="11"/>
        <v>Q4_075</v>
      </c>
      <c r="D611" s="2" t="s">
        <v>8062</v>
      </c>
    </row>
    <row r="612" spans="1:7" x14ac:dyDescent="0.55000000000000004">
      <c r="A612" s="11" t="s">
        <v>1934</v>
      </c>
      <c r="B612" s="44">
        <v>100014076</v>
      </c>
      <c r="C612" s="43" t="str">
        <f t="shared" si="11"/>
        <v>Q4_076</v>
      </c>
      <c r="D612" s="2" t="s">
        <v>8073</v>
      </c>
    </row>
    <row r="613" spans="1:7" x14ac:dyDescent="0.55000000000000004">
      <c r="A613" s="11" t="s">
        <v>1935</v>
      </c>
      <c r="B613" s="44">
        <v>100014077</v>
      </c>
      <c r="C613" s="43" t="str">
        <f t="shared" si="11"/>
        <v>Q4_077</v>
      </c>
      <c r="D613" s="2" t="s">
        <v>8084</v>
      </c>
    </row>
    <row r="614" spans="1:7" x14ac:dyDescent="0.55000000000000004">
      <c r="A614" s="11" t="s">
        <v>1936</v>
      </c>
      <c r="B614" s="44">
        <v>100014078</v>
      </c>
      <c r="C614" s="43" t="str">
        <f t="shared" si="11"/>
        <v>Q4_078</v>
      </c>
      <c r="D614" s="2" t="s">
        <v>8095</v>
      </c>
    </row>
    <row r="615" spans="1:7" x14ac:dyDescent="0.55000000000000004">
      <c r="A615" s="11" t="s">
        <v>1937</v>
      </c>
      <c r="B615" s="44">
        <v>100014079</v>
      </c>
      <c r="C615" s="43" t="str">
        <f t="shared" si="11"/>
        <v>Q4_079</v>
      </c>
      <c r="D615" s="2" t="s">
        <v>8106</v>
      </c>
    </row>
    <row r="616" spans="1:7" x14ac:dyDescent="0.55000000000000004">
      <c r="A616" s="11" t="s">
        <v>1938</v>
      </c>
      <c r="B616" s="44">
        <v>100014080</v>
      </c>
      <c r="C616" s="43" t="str">
        <f t="shared" si="11"/>
        <v>Q4_080</v>
      </c>
      <c r="D616" s="2" t="s">
        <v>8117</v>
      </c>
    </row>
    <row r="617" spans="1:7" x14ac:dyDescent="0.55000000000000004">
      <c r="A617" s="11" t="s">
        <v>1939</v>
      </c>
      <c r="B617" s="44">
        <v>100014081</v>
      </c>
      <c r="C617" s="43" t="str">
        <f t="shared" si="11"/>
        <v>Q4_081</v>
      </c>
      <c r="D617" s="2" t="s">
        <v>8128</v>
      </c>
    </row>
    <row r="618" spans="1:7" x14ac:dyDescent="0.55000000000000004">
      <c r="A618" s="11" t="s">
        <v>1940</v>
      </c>
      <c r="B618" s="44">
        <v>100014082</v>
      </c>
      <c r="C618" s="43" t="str">
        <f t="shared" si="11"/>
        <v>Q4_082</v>
      </c>
      <c r="D618" s="2" t="s">
        <v>8139</v>
      </c>
    </row>
    <row r="619" spans="1:7" x14ac:dyDescent="0.55000000000000004">
      <c r="A619" s="11" t="s">
        <v>1941</v>
      </c>
      <c r="B619" s="44">
        <v>100015001</v>
      </c>
      <c r="C619" s="43" t="str">
        <f t="shared" si="11"/>
        <v>Q5_001</v>
      </c>
      <c r="F619" s="35">
        <f>COUNTA(D619:D700)</f>
        <v>81</v>
      </c>
      <c r="G619" s="35" t="s">
        <v>10934</v>
      </c>
    </row>
    <row r="620" spans="1:7" x14ac:dyDescent="0.55000000000000004">
      <c r="A620" s="11" t="s">
        <v>1942</v>
      </c>
      <c r="B620" s="44">
        <v>100015002</v>
      </c>
      <c r="C620" s="43" t="str">
        <f t="shared" si="11"/>
        <v>Q5_002</v>
      </c>
      <c r="D620" s="2" t="s">
        <v>9035</v>
      </c>
    </row>
    <row r="621" spans="1:7" x14ac:dyDescent="0.55000000000000004">
      <c r="A621" s="11" t="s">
        <v>1943</v>
      </c>
      <c r="B621" s="44">
        <v>100015003</v>
      </c>
      <c r="C621" s="43" t="str">
        <f t="shared" si="11"/>
        <v>Q5_003</v>
      </c>
      <c r="D621" s="2" t="s">
        <v>9046</v>
      </c>
    </row>
    <row r="622" spans="1:7" x14ac:dyDescent="0.55000000000000004">
      <c r="A622" s="11" t="s">
        <v>1944</v>
      </c>
      <c r="B622" s="44">
        <v>100015004</v>
      </c>
      <c r="C622" s="43" t="str">
        <f t="shared" si="11"/>
        <v>Q5_004</v>
      </c>
      <c r="D622" s="2" t="s">
        <v>9047</v>
      </c>
    </row>
    <row r="623" spans="1:7" x14ac:dyDescent="0.55000000000000004">
      <c r="A623" s="11" t="s">
        <v>1945</v>
      </c>
      <c r="B623" s="44">
        <v>100015005</v>
      </c>
      <c r="C623" s="43" t="str">
        <f t="shared" si="11"/>
        <v>Q5_005</v>
      </c>
      <c r="D623" s="2" t="s">
        <v>10940</v>
      </c>
    </row>
    <row r="624" spans="1:7" x14ac:dyDescent="0.55000000000000004">
      <c r="A624" s="11" t="s">
        <v>1946</v>
      </c>
      <c r="B624" s="44">
        <v>100015006</v>
      </c>
      <c r="C624" s="43" t="str">
        <f t="shared" si="11"/>
        <v>Q5_006</v>
      </c>
      <c r="D624" s="2" t="s">
        <v>9058</v>
      </c>
    </row>
    <row r="625" spans="1:4" x14ac:dyDescent="0.55000000000000004">
      <c r="A625" s="11" t="s">
        <v>1947</v>
      </c>
      <c r="B625" s="44">
        <v>100015007</v>
      </c>
      <c r="C625" s="43" t="str">
        <f t="shared" si="11"/>
        <v>Q5_007</v>
      </c>
      <c r="D625" s="2" t="s">
        <v>9069</v>
      </c>
    </row>
    <row r="626" spans="1:4" x14ac:dyDescent="0.55000000000000004">
      <c r="A626" s="11" t="s">
        <v>1948</v>
      </c>
      <c r="B626" s="44">
        <v>100015008</v>
      </c>
      <c r="C626" s="43" t="str">
        <f t="shared" si="11"/>
        <v>Q5_008</v>
      </c>
      <c r="D626" s="2" t="s">
        <v>10941</v>
      </c>
    </row>
    <row r="627" spans="1:4" x14ac:dyDescent="0.55000000000000004">
      <c r="A627" s="11" t="s">
        <v>1949</v>
      </c>
      <c r="B627" s="44">
        <v>100015009</v>
      </c>
      <c r="C627" s="43" t="str">
        <f t="shared" si="11"/>
        <v>Q5_009</v>
      </c>
      <c r="D627" s="2" t="s">
        <v>9090</v>
      </c>
    </row>
    <row r="628" spans="1:4" x14ac:dyDescent="0.55000000000000004">
      <c r="A628" s="11" t="s">
        <v>1950</v>
      </c>
      <c r="B628" s="44">
        <v>100015010</v>
      </c>
      <c r="C628" s="43" t="str">
        <f t="shared" si="11"/>
        <v>Q5_010</v>
      </c>
      <c r="D628" s="2" t="s">
        <v>9101</v>
      </c>
    </row>
    <row r="629" spans="1:4" x14ac:dyDescent="0.55000000000000004">
      <c r="A629" s="11" t="s">
        <v>1951</v>
      </c>
      <c r="B629" s="44">
        <v>100015011</v>
      </c>
      <c r="C629" s="43" t="str">
        <f t="shared" si="11"/>
        <v>Q5_011</v>
      </c>
      <c r="D629" s="2" t="s">
        <v>9112</v>
      </c>
    </row>
    <row r="630" spans="1:4" x14ac:dyDescent="0.55000000000000004">
      <c r="A630" s="11" t="s">
        <v>1952</v>
      </c>
      <c r="B630" s="44">
        <v>100015012</v>
      </c>
      <c r="C630" s="43" t="str">
        <f t="shared" si="11"/>
        <v>Q5_012</v>
      </c>
      <c r="D630" s="2" t="s">
        <v>9123</v>
      </c>
    </row>
    <row r="631" spans="1:4" x14ac:dyDescent="0.55000000000000004">
      <c r="A631" s="11" t="s">
        <v>1953</v>
      </c>
      <c r="B631" s="44">
        <v>100015013</v>
      </c>
      <c r="C631" s="43" t="str">
        <f t="shared" si="11"/>
        <v>Q5_013</v>
      </c>
      <c r="D631" s="2" t="s">
        <v>9134</v>
      </c>
    </row>
    <row r="632" spans="1:4" x14ac:dyDescent="0.55000000000000004">
      <c r="A632" s="11" t="s">
        <v>1954</v>
      </c>
      <c r="B632" s="44">
        <v>100015014</v>
      </c>
      <c r="C632" s="43" t="str">
        <f t="shared" si="11"/>
        <v>Q5_014</v>
      </c>
      <c r="D632" s="2" t="s">
        <v>9145</v>
      </c>
    </row>
    <row r="633" spans="1:4" x14ac:dyDescent="0.55000000000000004">
      <c r="A633" s="11" t="s">
        <v>1955</v>
      </c>
      <c r="B633" s="44">
        <v>100015015</v>
      </c>
      <c r="C633" s="43" t="str">
        <f t="shared" si="11"/>
        <v>Q5_015</v>
      </c>
      <c r="D633" s="2" t="s">
        <v>9156</v>
      </c>
    </row>
    <row r="634" spans="1:4" x14ac:dyDescent="0.55000000000000004">
      <c r="A634" s="11" t="s">
        <v>1956</v>
      </c>
      <c r="B634" s="44">
        <v>100015016</v>
      </c>
      <c r="C634" s="43" t="str">
        <f t="shared" si="11"/>
        <v>Q5_016</v>
      </c>
      <c r="D634" s="2" t="s">
        <v>9167</v>
      </c>
    </row>
    <row r="635" spans="1:4" x14ac:dyDescent="0.55000000000000004">
      <c r="A635" s="11" t="s">
        <v>1957</v>
      </c>
      <c r="B635" s="44">
        <v>100015017</v>
      </c>
      <c r="C635" s="43" t="str">
        <f t="shared" si="11"/>
        <v>Q5_017</v>
      </c>
      <c r="D635" s="2" t="s">
        <v>9178</v>
      </c>
    </row>
    <row r="636" spans="1:4" x14ac:dyDescent="0.55000000000000004">
      <c r="A636" s="11" t="s">
        <v>1958</v>
      </c>
      <c r="B636" s="44">
        <v>100015018</v>
      </c>
      <c r="C636" s="43" t="str">
        <f t="shared" si="11"/>
        <v>Q5_018</v>
      </c>
      <c r="D636" s="2" t="s">
        <v>9189</v>
      </c>
    </row>
    <row r="637" spans="1:4" x14ac:dyDescent="0.55000000000000004">
      <c r="A637" s="11" t="s">
        <v>1959</v>
      </c>
      <c r="B637" s="44">
        <v>100015019</v>
      </c>
      <c r="C637" s="43" t="str">
        <f t="shared" si="11"/>
        <v>Q5_019</v>
      </c>
      <c r="D637" s="2" t="s">
        <v>9200</v>
      </c>
    </row>
    <row r="638" spans="1:4" x14ac:dyDescent="0.55000000000000004">
      <c r="A638" s="11" t="s">
        <v>1960</v>
      </c>
      <c r="B638" s="44">
        <v>100015020</v>
      </c>
      <c r="C638" s="43" t="str">
        <f t="shared" si="11"/>
        <v>Q5_020</v>
      </c>
      <c r="D638" s="2" t="s">
        <v>9211</v>
      </c>
    </row>
    <row r="639" spans="1:4" x14ac:dyDescent="0.55000000000000004">
      <c r="A639" s="11" t="s">
        <v>1961</v>
      </c>
      <c r="B639" s="44">
        <v>100015021</v>
      </c>
      <c r="C639" s="43" t="str">
        <f t="shared" si="11"/>
        <v>Q5_021</v>
      </c>
      <c r="D639" s="2" t="s">
        <v>9222</v>
      </c>
    </row>
    <row r="640" spans="1:4" x14ac:dyDescent="0.55000000000000004">
      <c r="A640" s="11" t="s">
        <v>1962</v>
      </c>
      <c r="B640" s="44">
        <v>100015022</v>
      </c>
      <c r="C640" s="43" t="str">
        <f t="shared" si="11"/>
        <v>Q5_022</v>
      </c>
      <c r="D640" s="2" t="s">
        <v>9233</v>
      </c>
    </row>
    <row r="641" spans="1:4" x14ac:dyDescent="0.55000000000000004">
      <c r="A641" s="11" t="s">
        <v>1963</v>
      </c>
      <c r="B641" s="44">
        <v>100015023</v>
      </c>
      <c r="C641" s="43" t="str">
        <f t="shared" si="11"/>
        <v>Q5_023</v>
      </c>
      <c r="D641" s="2" t="s">
        <v>9244</v>
      </c>
    </row>
    <row r="642" spans="1:4" x14ac:dyDescent="0.55000000000000004">
      <c r="A642" s="11" t="s">
        <v>1964</v>
      </c>
      <c r="B642" s="44">
        <v>100015024</v>
      </c>
      <c r="C642" s="43" t="str">
        <f t="shared" si="11"/>
        <v>Q5_024</v>
      </c>
      <c r="D642" s="2" t="s">
        <v>9255</v>
      </c>
    </row>
    <row r="643" spans="1:4" x14ac:dyDescent="0.55000000000000004">
      <c r="A643" s="11" t="s">
        <v>1965</v>
      </c>
      <c r="B643" s="44">
        <v>100015025</v>
      </c>
      <c r="C643" s="43" t="str">
        <f t="shared" si="11"/>
        <v>Q5_025</v>
      </c>
      <c r="D643" s="2" t="s">
        <v>9266</v>
      </c>
    </row>
    <row r="644" spans="1:4" x14ac:dyDescent="0.55000000000000004">
      <c r="A644" s="11" t="s">
        <v>1966</v>
      </c>
      <c r="B644" s="44">
        <v>100015026</v>
      </c>
      <c r="C644" s="43" t="str">
        <f t="shared" si="11"/>
        <v>Q5_026</v>
      </c>
      <c r="D644" s="2" t="s">
        <v>9277</v>
      </c>
    </row>
    <row r="645" spans="1:4" x14ac:dyDescent="0.55000000000000004">
      <c r="A645" s="11" t="s">
        <v>1967</v>
      </c>
      <c r="B645" s="44">
        <v>100015027</v>
      </c>
      <c r="C645" s="43" t="str">
        <f t="shared" si="11"/>
        <v>Q5_027</v>
      </c>
      <c r="D645" s="2" t="s">
        <v>9288</v>
      </c>
    </row>
    <row r="646" spans="1:4" x14ac:dyDescent="0.55000000000000004">
      <c r="A646" s="11" t="s">
        <v>1968</v>
      </c>
      <c r="B646" s="44">
        <v>100015028</v>
      </c>
      <c r="C646" s="43" t="str">
        <f t="shared" si="11"/>
        <v>Q5_028</v>
      </c>
      <c r="D646" s="2" t="s">
        <v>9299</v>
      </c>
    </row>
    <row r="647" spans="1:4" x14ac:dyDescent="0.55000000000000004">
      <c r="A647" s="11" t="s">
        <v>1969</v>
      </c>
      <c r="B647" s="44">
        <v>100015029</v>
      </c>
      <c r="C647" s="43" t="str">
        <f t="shared" si="11"/>
        <v>Q5_029</v>
      </c>
      <c r="D647" s="2" t="s">
        <v>9310</v>
      </c>
    </row>
    <row r="648" spans="1:4" x14ac:dyDescent="0.55000000000000004">
      <c r="A648" s="11" t="s">
        <v>1970</v>
      </c>
      <c r="B648" s="44">
        <v>100015030</v>
      </c>
      <c r="C648" s="43" t="str">
        <f t="shared" si="11"/>
        <v>Q5_030</v>
      </c>
      <c r="D648" s="2" t="s">
        <v>9321</v>
      </c>
    </row>
    <row r="649" spans="1:4" x14ac:dyDescent="0.55000000000000004">
      <c r="A649" s="11" t="s">
        <v>1971</v>
      </c>
      <c r="B649" s="44">
        <v>100015031</v>
      </c>
      <c r="C649" s="43" t="str">
        <f t="shared" si="11"/>
        <v>Q5_031</v>
      </c>
      <c r="D649" s="2" t="s">
        <v>9332</v>
      </c>
    </row>
    <row r="650" spans="1:4" x14ac:dyDescent="0.55000000000000004">
      <c r="A650" s="11" t="s">
        <v>1972</v>
      </c>
      <c r="B650" s="44">
        <v>100015032</v>
      </c>
      <c r="C650" s="43" t="str">
        <f t="shared" si="11"/>
        <v>Q5_032</v>
      </c>
      <c r="D650" s="2" t="s">
        <v>9343</v>
      </c>
    </row>
    <row r="651" spans="1:4" x14ac:dyDescent="0.55000000000000004">
      <c r="A651" s="11" t="s">
        <v>1973</v>
      </c>
      <c r="B651" s="44">
        <v>100015033</v>
      </c>
      <c r="C651" s="43" t="str">
        <f t="shared" si="11"/>
        <v>Q5_033</v>
      </c>
      <c r="D651" s="2" t="s">
        <v>9354</v>
      </c>
    </row>
    <row r="652" spans="1:4" x14ac:dyDescent="0.55000000000000004">
      <c r="A652" s="11" t="s">
        <v>1974</v>
      </c>
      <c r="B652" s="44">
        <v>100015034</v>
      </c>
      <c r="C652" s="43" t="str">
        <f t="shared" si="11"/>
        <v>Q5_034</v>
      </c>
      <c r="D652" s="2" t="s">
        <v>9365</v>
      </c>
    </row>
    <row r="653" spans="1:4" x14ac:dyDescent="0.55000000000000004">
      <c r="A653" s="11" t="s">
        <v>1975</v>
      </c>
      <c r="B653" s="44">
        <v>100015035</v>
      </c>
      <c r="C653" s="43" t="str">
        <f t="shared" si="11"/>
        <v>Q5_035</v>
      </c>
      <c r="D653" s="2" t="s">
        <v>9376</v>
      </c>
    </row>
    <row r="654" spans="1:4" x14ac:dyDescent="0.55000000000000004">
      <c r="A654" s="11" t="s">
        <v>1976</v>
      </c>
      <c r="B654" s="44">
        <v>100015036</v>
      </c>
      <c r="C654" s="43" t="str">
        <f t="shared" si="11"/>
        <v>Q5_036</v>
      </c>
      <c r="D654" s="2" t="s">
        <v>9387</v>
      </c>
    </row>
    <row r="655" spans="1:4" x14ac:dyDescent="0.55000000000000004">
      <c r="A655" s="11" t="s">
        <v>1977</v>
      </c>
      <c r="B655" s="44">
        <v>100015037</v>
      </c>
      <c r="C655" s="43" t="str">
        <f t="shared" si="11"/>
        <v>Q5_037</v>
      </c>
      <c r="D655" s="2" t="s">
        <v>9398</v>
      </c>
    </row>
    <row r="656" spans="1:4" x14ac:dyDescent="0.55000000000000004">
      <c r="A656" s="11" t="s">
        <v>1978</v>
      </c>
      <c r="B656" s="44">
        <v>100015038</v>
      </c>
      <c r="C656" s="43" t="str">
        <f t="shared" si="11"/>
        <v>Q5_038</v>
      </c>
      <c r="D656" s="2" t="s">
        <v>9409</v>
      </c>
    </row>
    <row r="657" spans="1:4" x14ac:dyDescent="0.55000000000000004">
      <c r="A657" s="11" t="s">
        <v>1979</v>
      </c>
      <c r="B657" s="44">
        <v>100015039</v>
      </c>
      <c r="C657" s="43" t="str">
        <f t="shared" si="11"/>
        <v>Q5_039</v>
      </c>
      <c r="D657" s="2" t="s">
        <v>9420</v>
      </c>
    </row>
    <row r="658" spans="1:4" x14ac:dyDescent="0.55000000000000004">
      <c r="A658" s="11" t="s">
        <v>1980</v>
      </c>
      <c r="B658" s="44">
        <v>100015040</v>
      </c>
      <c r="C658" s="43" t="str">
        <f t="shared" si="11"/>
        <v>Q5_040</v>
      </c>
      <c r="D658" s="2" t="s">
        <v>9431</v>
      </c>
    </row>
    <row r="659" spans="1:4" x14ac:dyDescent="0.55000000000000004">
      <c r="A659" s="11" t="s">
        <v>1981</v>
      </c>
      <c r="B659" s="44">
        <v>100015041</v>
      </c>
      <c r="C659" s="43" t="str">
        <f t="shared" si="11"/>
        <v>Q5_041</v>
      </c>
      <c r="D659" s="2" t="s">
        <v>9442</v>
      </c>
    </row>
    <row r="660" spans="1:4" x14ac:dyDescent="0.55000000000000004">
      <c r="A660" s="11" t="s">
        <v>1982</v>
      </c>
      <c r="B660" s="44">
        <v>100015042</v>
      </c>
      <c r="C660" s="43" t="str">
        <f t="shared" si="11"/>
        <v>Q5_042</v>
      </c>
      <c r="D660" s="2" t="s">
        <v>9453</v>
      </c>
    </row>
    <row r="661" spans="1:4" x14ac:dyDescent="0.55000000000000004">
      <c r="A661" s="11" t="s">
        <v>1983</v>
      </c>
      <c r="B661" s="44">
        <v>100015043</v>
      </c>
      <c r="C661" s="43" t="str">
        <f t="shared" ref="C661:C724" si="12">HYPERLINK(CONCATENATE("https://qr.aps.anl.gov/cdb?qrId=",B661),A661)</f>
        <v>Q5_043</v>
      </c>
      <c r="D661" s="2" t="s">
        <v>9464</v>
      </c>
    </row>
    <row r="662" spans="1:4" x14ac:dyDescent="0.55000000000000004">
      <c r="A662" s="11" t="s">
        <v>1984</v>
      </c>
      <c r="B662" s="44">
        <v>100015044</v>
      </c>
      <c r="C662" s="43" t="str">
        <f t="shared" si="12"/>
        <v>Q5_044</v>
      </c>
      <c r="D662" s="2" t="s">
        <v>9474</v>
      </c>
    </row>
    <row r="663" spans="1:4" x14ac:dyDescent="0.55000000000000004">
      <c r="A663" s="11" t="s">
        <v>1985</v>
      </c>
      <c r="B663" s="44">
        <v>100015045</v>
      </c>
      <c r="C663" s="43" t="str">
        <f t="shared" si="12"/>
        <v>Q5_045</v>
      </c>
      <c r="D663" s="2" t="s">
        <v>9485</v>
      </c>
    </row>
    <row r="664" spans="1:4" x14ac:dyDescent="0.55000000000000004">
      <c r="A664" s="11" t="s">
        <v>1986</v>
      </c>
      <c r="B664" s="44">
        <v>100015046</v>
      </c>
      <c r="C664" s="43" t="str">
        <f t="shared" si="12"/>
        <v>Q5_046</v>
      </c>
      <c r="D664" s="2" t="s">
        <v>9496</v>
      </c>
    </row>
    <row r="665" spans="1:4" x14ac:dyDescent="0.55000000000000004">
      <c r="A665" s="11" t="s">
        <v>1987</v>
      </c>
      <c r="B665" s="44">
        <v>100015047</v>
      </c>
      <c r="C665" s="43" t="str">
        <f t="shared" si="12"/>
        <v>Q5_047</v>
      </c>
      <c r="D665" s="2" t="s">
        <v>9507</v>
      </c>
    </row>
    <row r="666" spans="1:4" x14ac:dyDescent="0.55000000000000004">
      <c r="A666" s="11" t="s">
        <v>1988</v>
      </c>
      <c r="B666" s="44">
        <v>100015048</v>
      </c>
      <c r="C666" s="43" t="str">
        <f t="shared" si="12"/>
        <v>Q5_048</v>
      </c>
      <c r="D666" s="2" t="s">
        <v>9518</v>
      </c>
    </row>
    <row r="667" spans="1:4" x14ac:dyDescent="0.55000000000000004">
      <c r="A667" s="11" t="s">
        <v>1989</v>
      </c>
      <c r="B667" s="44">
        <v>100015049</v>
      </c>
      <c r="C667" s="43" t="str">
        <f t="shared" si="12"/>
        <v>Q5_049</v>
      </c>
      <c r="D667" s="2" t="s">
        <v>9529</v>
      </c>
    </row>
    <row r="668" spans="1:4" x14ac:dyDescent="0.55000000000000004">
      <c r="A668" s="11" t="s">
        <v>1990</v>
      </c>
      <c r="B668" s="44">
        <v>100015050</v>
      </c>
      <c r="C668" s="43" t="str">
        <f t="shared" si="12"/>
        <v>Q5_050</v>
      </c>
      <c r="D668" s="2" t="s">
        <v>9540</v>
      </c>
    </row>
    <row r="669" spans="1:4" x14ac:dyDescent="0.55000000000000004">
      <c r="A669" s="11" t="s">
        <v>1991</v>
      </c>
      <c r="B669" s="44">
        <v>100015051</v>
      </c>
      <c r="C669" s="43" t="str">
        <f t="shared" si="12"/>
        <v>Q5_051</v>
      </c>
      <c r="D669" s="2" t="s">
        <v>9551</v>
      </c>
    </row>
    <row r="670" spans="1:4" x14ac:dyDescent="0.55000000000000004">
      <c r="A670" s="11" t="s">
        <v>1992</v>
      </c>
      <c r="B670" s="44">
        <v>100015052</v>
      </c>
      <c r="C670" s="43" t="str">
        <f t="shared" si="12"/>
        <v>Q5_052</v>
      </c>
      <c r="D670" s="2" t="s">
        <v>9562</v>
      </c>
    </row>
    <row r="671" spans="1:4" x14ac:dyDescent="0.55000000000000004">
      <c r="A671" s="11" t="s">
        <v>1993</v>
      </c>
      <c r="B671" s="44">
        <v>100015053</v>
      </c>
      <c r="C671" s="43" t="str">
        <f t="shared" si="12"/>
        <v>Q5_053</v>
      </c>
      <c r="D671" s="2" t="s">
        <v>9573</v>
      </c>
    </row>
    <row r="672" spans="1:4" x14ac:dyDescent="0.55000000000000004">
      <c r="A672" s="11" t="s">
        <v>1994</v>
      </c>
      <c r="B672" s="44">
        <v>100015054</v>
      </c>
      <c r="C672" s="43" t="str">
        <f t="shared" si="12"/>
        <v>Q5_054</v>
      </c>
      <c r="D672" s="2" t="s">
        <v>9584</v>
      </c>
    </row>
    <row r="673" spans="1:4" x14ac:dyDescent="0.55000000000000004">
      <c r="A673" s="11" t="s">
        <v>1995</v>
      </c>
      <c r="B673" s="44">
        <v>100015055</v>
      </c>
      <c r="C673" s="43" t="str">
        <f t="shared" si="12"/>
        <v>Q5_055</v>
      </c>
      <c r="D673" s="2" t="s">
        <v>9595</v>
      </c>
    </row>
    <row r="674" spans="1:4" x14ac:dyDescent="0.55000000000000004">
      <c r="A674" s="11" t="s">
        <v>1996</v>
      </c>
      <c r="B674" s="44">
        <v>100015056</v>
      </c>
      <c r="C674" s="43" t="str">
        <f t="shared" si="12"/>
        <v>Q5_056</v>
      </c>
      <c r="D674" s="2" t="s">
        <v>9606</v>
      </c>
    </row>
    <row r="675" spans="1:4" x14ac:dyDescent="0.55000000000000004">
      <c r="A675" s="11" t="s">
        <v>1997</v>
      </c>
      <c r="B675" s="44">
        <v>100015057</v>
      </c>
      <c r="C675" s="43" t="str">
        <f t="shared" si="12"/>
        <v>Q5_057</v>
      </c>
      <c r="D675" s="2" t="s">
        <v>9617</v>
      </c>
    </row>
    <row r="676" spans="1:4" x14ac:dyDescent="0.55000000000000004">
      <c r="A676" s="11" t="s">
        <v>1998</v>
      </c>
      <c r="B676" s="44">
        <v>100015058</v>
      </c>
      <c r="C676" s="43" t="str">
        <f t="shared" si="12"/>
        <v>Q5_058</v>
      </c>
      <c r="D676" s="2" t="s">
        <v>9628</v>
      </c>
    </row>
    <row r="677" spans="1:4" x14ac:dyDescent="0.55000000000000004">
      <c r="A677" s="11" t="s">
        <v>1999</v>
      </c>
      <c r="B677" s="44">
        <v>100015059</v>
      </c>
      <c r="C677" s="43" t="str">
        <f t="shared" si="12"/>
        <v>Q5_059</v>
      </c>
      <c r="D677" s="2" t="s">
        <v>9639</v>
      </c>
    </row>
    <row r="678" spans="1:4" x14ac:dyDescent="0.55000000000000004">
      <c r="A678" s="11" t="s">
        <v>2000</v>
      </c>
      <c r="B678" s="44">
        <v>100015060</v>
      </c>
      <c r="C678" s="43" t="str">
        <f t="shared" si="12"/>
        <v>Q5_060</v>
      </c>
      <c r="D678" s="2" t="s">
        <v>9650</v>
      </c>
    </row>
    <row r="679" spans="1:4" x14ac:dyDescent="0.55000000000000004">
      <c r="A679" s="11" t="s">
        <v>2001</v>
      </c>
      <c r="B679" s="44">
        <v>100015061</v>
      </c>
      <c r="C679" s="43" t="str">
        <f t="shared" si="12"/>
        <v>Q5_061</v>
      </c>
      <c r="D679" s="2" t="s">
        <v>9661</v>
      </c>
    </row>
    <row r="680" spans="1:4" x14ac:dyDescent="0.55000000000000004">
      <c r="A680" s="11" t="s">
        <v>2002</v>
      </c>
      <c r="B680" s="44">
        <v>100015062</v>
      </c>
      <c r="C680" s="43" t="str">
        <f t="shared" si="12"/>
        <v>Q5_062</v>
      </c>
      <c r="D680" s="2" t="s">
        <v>9672</v>
      </c>
    </row>
    <row r="681" spans="1:4" x14ac:dyDescent="0.55000000000000004">
      <c r="A681" s="11" t="s">
        <v>2003</v>
      </c>
      <c r="B681" s="44">
        <v>100015063</v>
      </c>
      <c r="C681" s="43" t="str">
        <f t="shared" si="12"/>
        <v>Q5_063</v>
      </c>
      <c r="D681" s="2" t="s">
        <v>9683</v>
      </c>
    </row>
    <row r="682" spans="1:4" x14ac:dyDescent="0.55000000000000004">
      <c r="A682" s="11" t="s">
        <v>2004</v>
      </c>
      <c r="B682" s="44">
        <v>100015064</v>
      </c>
      <c r="C682" s="43" t="str">
        <f t="shared" si="12"/>
        <v>Q5_064</v>
      </c>
      <c r="D682" s="2" t="s">
        <v>9694</v>
      </c>
    </row>
    <row r="683" spans="1:4" x14ac:dyDescent="0.55000000000000004">
      <c r="A683" s="11" t="s">
        <v>2005</v>
      </c>
      <c r="B683" s="44">
        <v>100015065</v>
      </c>
      <c r="C683" s="43" t="str">
        <f t="shared" si="12"/>
        <v>Q5_065</v>
      </c>
      <c r="D683" s="2" t="s">
        <v>9705</v>
      </c>
    </row>
    <row r="684" spans="1:4" x14ac:dyDescent="0.55000000000000004">
      <c r="A684" s="11" t="s">
        <v>2006</v>
      </c>
      <c r="B684" s="44">
        <v>100015066</v>
      </c>
      <c r="C684" s="43" t="str">
        <f t="shared" si="12"/>
        <v>Q5_066</v>
      </c>
      <c r="D684" s="2" t="s">
        <v>9716</v>
      </c>
    </row>
    <row r="685" spans="1:4" x14ac:dyDescent="0.55000000000000004">
      <c r="A685" s="11" t="s">
        <v>2007</v>
      </c>
      <c r="B685" s="44">
        <v>100015067</v>
      </c>
      <c r="C685" s="43" t="str">
        <f t="shared" si="12"/>
        <v>Q5_067</v>
      </c>
      <c r="D685" s="2" t="s">
        <v>9727</v>
      </c>
    </row>
    <row r="686" spans="1:4" x14ac:dyDescent="0.55000000000000004">
      <c r="A686" s="11" t="s">
        <v>2008</v>
      </c>
      <c r="B686" s="44">
        <v>100015068</v>
      </c>
      <c r="C686" s="43" t="str">
        <f t="shared" si="12"/>
        <v>Q5_068</v>
      </c>
      <c r="D686" s="2" t="s">
        <v>9738</v>
      </c>
    </row>
    <row r="687" spans="1:4" x14ac:dyDescent="0.55000000000000004">
      <c r="A687" s="11" t="s">
        <v>2009</v>
      </c>
      <c r="B687" s="44">
        <v>100015069</v>
      </c>
      <c r="C687" s="43" t="str">
        <f t="shared" si="12"/>
        <v>Q5_069</v>
      </c>
      <c r="D687" s="2" t="s">
        <v>9749</v>
      </c>
    </row>
    <row r="688" spans="1:4" x14ac:dyDescent="0.55000000000000004">
      <c r="A688" s="11" t="s">
        <v>2010</v>
      </c>
      <c r="B688" s="44">
        <v>100015070</v>
      </c>
      <c r="C688" s="43" t="str">
        <f t="shared" si="12"/>
        <v>Q5_070</v>
      </c>
      <c r="D688" s="2" t="s">
        <v>9760</v>
      </c>
    </row>
    <row r="689" spans="1:7" x14ac:dyDescent="0.55000000000000004">
      <c r="A689" s="11" t="s">
        <v>2011</v>
      </c>
      <c r="B689" s="44">
        <v>100015071</v>
      </c>
      <c r="C689" s="43" t="str">
        <f t="shared" si="12"/>
        <v>Q5_071</v>
      </c>
      <c r="D689" s="2" t="s">
        <v>9771</v>
      </c>
    </row>
    <row r="690" spans="1:7" x14ac:dyDescent="0.55000000000000004">
      <c r="A690" s="11" t="s">
        <v>2012</v>
      </c>
      <c r="B690" s="44">
        <v>100015072</v>
      </c>
      <c r="C690" s="43" t="str">
        <f t="shared" si="12"/>
        <v>Q5_072</v>
      </c>
      <c r="D690" s="2" t="s">
        <v>9782</v>
      </c>
    </row>
    <row r="691" spans="1:7" x14ac:dyDescent="0.55000000000000004">
      <c r="A691" s="11" t="s">
        <v>2013</v>
      </c>
      <c r="B691" s="44">
        <v>100015073</v>
      </c>
      <c r="C691" s="43" t="str">
        <f t="shared" si="12"/>
        <v>Q5_073</v>
      </c>
      <c r="D691" s="2" t="s">
        <v>9793</v>
      </c>
    </row>
    <row r="692" spans="1:7" x14ac:dyDescent="0.55000000000000004">
      <c r="A692" s="11" t="s">
        <v>2014</v>
      </c>
      <c r="B692" s="44">
        <v>100015074</v>
      </c>
      <c r="C692" s="43" t="str">
        <f t="shared" si="12"/>
        <v>Q5_074</v>
      </c>
      <c r="D692" s="2" t="s">
        <v>9804</v>
      </c>
    </row>
    <row r="693" spans="1:7" x14ac:dyDescent="0.55000000000000004">
      <c r="A693" s="11" t="s">
        <v>2015</v>
      </c>
      <c r="B693" s="44">
        <v>100015075</v>
      </c>
      <c r="C693" s="43" t="str">
        <f t="shared" si="12"/>
        <v>Q5_075</v>
      </c>
      <c r="D693" s="2" t="s">
        <v>9815</v>
      </c>
    </row>
    <row r="694" spans="1:7" x14ac:dyDescent="0.55000000000000004">
      <c r="A694" s="11" t="s">
        <v>2016</v>
      </c>
      <c r="B694" s="44">
        <v>100015076</v>
      </c>
      <c r="C694" s="43" t="str">
        <f t="shared" si="12"/>
        <v>Q5_076</v>
      </c>
      <c r="D694" s="2" t="s">
        <v>9826</v>
      </c>
    </row>
    <row r="695" spans="1:7" x14ac:dyDescent="0.55000000000000004">
      <c r="A695" s="11" t="s">
        <v>2017</v>
      </c>
      <c r="B695" s="44">
        <v>100015077</v>
      </c>
      <c r="C695" s="43" t="str">
        <f t="shared" si="12"/>
        <v>Q5_077</v>
      </c>
      <c r="D695" s="2" t="s">
        <v>9837</v>
      </c>
    </row>
    <row r="696" spans="1:7" x14ac:dyDescent="0.55000000000000004">
      <c r="A696" s="11" t="s">
        <v>2018</v>
      </c>
      <c r="B696" s="44">
        <v>100015078</v>
      </c>
      <c r="C696" s="43" t="str">
        <f t="shared" si="12"/>
        <v>Q5_078</v>
      </c>
      <c r="D696" s="2" t="s">
        <v>9848</v>
      </c>
    </row>
    <row r="697" spans="1:7" x14ac:dyDescent="0.55000000000000004">
      <c r="A697" s="11" t="s">
        <v>2019</v>
      </c>
      <c r="B697" s="44">
        <v>100015079</v>
      </c>
      <c r="C697" s="43" t="str">
        <f t="shared" si="12"/>
        <v>Q5_079</v>
      </c>
      <c r="D697" s="2" t="s">
        <v>9859</v>
      </c>
    </row>
    <row r="698" spans="1:7" x14ac:dyDescent="0.55000000000000004">
      <c r="A698" s="11" t="s">
        <v>2020</v>
      </c>
      <c r="B698" s="44">
        <v>100015080</v>
      </c>
      <c r="C698" s="43" t="str">
        <f t="shared" si="12"/>
        <v>Q5_080</v>
      </c>
      <c r="D698" s="2" t="s">
        <v>9870</v>
      </c>
    </row>
    <row r="699" spans="1:7" x14ac:dyDescent="0.55000000000000004">
      <c r="A699" s="11" t="s">
        <v>2021</v>
      </c>
      <c r="B699" s="44">
        <v>100015081</v>
      </c>
      <c r="C699" s="43" t="str">
        <f t="shared" si="12"/>
        <v>Q5_081</v>
      </c>
      <c r="D699" s="2" t="s">
        <v>9881</v>
      </c>
    </row>
    <row r="700" spans="1:7" x14ac:dyDescent="0.55000000000000004">
      <c r="A700" s="11" t="s">
        <v>2022</v>
      </c>
      <c r="B700" s="44">
        <v>100015082</v>
      </c>
      <c r="C700" s="43" t="str">
        <f t="shared" si="12"/>
        <v>Q5_082</v>
      </c>
      <c r="D700" s="2" t="s">
        <v>9892</v>
      </c>
    </row>
    <row r="701" spans="1:7" x14ac:dyDescent="0.55000000000000004">
      <c r="A701" s="11" t="s">
        <v>2023</v>
      </c>
      <c r="B701" s="44">
        <v>100016001</v>
      </c>
      <c r="C701" s="43" t="str">
        <f t="shared" si="12"/>
        <v>Q6_001</v>
      </c>
      <c r="D701" s="2" t="s">
        <v>8177</v>
      </c>
      <c r="F701" s="35">
        <f>COUNTA(D701:D782)</f>
        <v>82</v>
      </c>
      <c r="G701" s="35" t="s">
        <v>10935</v>
      </c>
    </row>
    <row r="702" spans="1:7" x14ac:dyDescent="0.55000000000000004">
      <c r="A702" s="11" t="s">
        <v>2024</v>
      </c>
      <c r="B702" s="44">
        <v>100016002</v>
      </c>
      <c r="C702" s="43" t="str">
        <f t="shared" si="12"/>
        <v>Q6_002</v>
      </c>
      <c r="D702" s="2" t="s">
        <v>8187</v>
      </c>
    </row>
    <row r="703" spans="1:7" x14ac:dyDescent="0.55000000000000004">
      <c r="A703" s="11" t="s">
        <v>2025</v>
      </c>
      <c r="B703" s="44">
        <v>100016003</v>
      </c>
      <c r="C703" s="43" t="str">
        <f t="shared" si="12"/>
        <v>Q6_003</v>
      </c>
      <c r="D703" s="2" t="s">
        <v>8197</v>
      </c>
    </row>
    <row r="704" spans="1:7" x14ac:dyDescent="0.55000000000000004">
      <c r="A704" s="11" t="s">
        <v>2026</v>
      </c>
      <c r="B704" s="44">
        <v>100016004</v>
      </c>
      <c r="C704" s="43" t="str">
        <f t="shared" si="12"/>
        <v>Q6_004</v>
      </c>
      <c r="D704" s="2" t="s">
        <v>8207</v>
      </c>
    </row>
    <row r="705" spans="1:4" x14ac:dyDescent="0.55000000000000004">
      <c r="A705" s="11" t="s">
        <v>2027</v>
      </c>
      <c r="B705" s="44">
        <v>100016005</v>
      </c>
      <c r="C705" s="43" t="str">
        <f t="shared" si="12"/>
        <v>Q6_005</v>
      </c>
      <c r="D705" s="2" t="s">
        <v>8217</v>
      </c>
    </row>
    <row r="706" spans="1:4" x14ac:dyDescent="0.55000000000000004">
      <c r="A706" s="11" t="s">
        <v>2028</v>
      </c>
      <c r="B706" s="44">
        <v>100016006</v>
      </c>
      <c r="C706" s="43" t="str">
        <f t="shared" si="12"/>
        <v>Q6_006</v>
      </c>
      <c r="D706" s="2" t="s">
        <v>8227</v>
      </c>
    </row>
    <row r="707" spans="1:4" x14ac:dyDescent="0.55000000000000004">
      <c r="A707" s="11" t="s">
        <v>2029</v>
      </c>
      <c r="B707" s="44">
        <v>100016007</v>
      </c>
      <c r="C707" s="43" t="str">
        <f t="shared" si="12"/>
        <v>Q6_007</v>
      </c>
      <c r="D707" s="2" t="s">
        <v>8237</v>
      </c>
    </row>
    <row r="708" spans="1:4" x14ac:dyDescent="0.55000000000000004">
      <c r="A708" s="11" t="s">
        <v>2030</v>
      </c>
      <c r="B708" s="44">
        <v>100016008</v>
      </c>
      <c r="C708" s="43" t="str">
        <f t="shared" si="12"/>
        <v>Q6_008</v>
      </c>
      <c r="D708" s="2" t="s">
        <v>8247</v>
      </c>
    </row>
    <row r="709" spans="1:4" x14ac:dyDescent="0.55000000000000004">
      <c r="A709" s="11" t="s">
        <v>2031</v>
      </c>
      <c r="B709" s="44">
        <v>100016009</v>
      </c>
      <c r="C709" s="43" t="str">
        <f t="shared" si="12"/>
        <v>Q6_009</v>
      </c>
      <c r="D709" s="2" t="s">
        <v>8257</v>
      </c>
    </row>
    <row r="710" spans="1:4" x14ac:dyDescent="0.55000000000000004">
      <c r="A710" s="11" t="s">
        <v>2032</v>
      </c>
      <c r="B710" s="44">
        <v>100016010</v>
      </c>
      <c r="C710" s="43" t="str">
        <f t="shared" si="12"/>
        <v>Q6_010</v>
      </c>
      <c r="D710" s="2" t="s">
        <v>8267</v>
      </c>
    </row>
    <row r="711" spans="1:4" x14ac:dyDescent="0.55000000000000004">
      <c r="A711" s="11" t="s">
        <v>2033</v>
      </c>
      <c r="B711" s="44">
        <v>100016011</v>
      </c>
      <c r="C711" s="43" t="str">
        <f t="shared" si="12"/>
        <v>Q6_011</v>
      </c>
      <c r="D711" s="2" t="s">
        <v>8277</v>
      </c>
    </row>
    <row r="712" spans="1:4" x14ac:dyDescent="0.55000000000000004">
      <c r="A712" s="11" t="s">
        <v>2034</v>
      </c>
      <c r="B712" s="44">
        <v>100016012</v>
      </c>
      <c r="C712" s="43" t="str">
        <f t="shared" si="12"/>
        <v>Q6_012</v>
      </c>
      <c r="D712" s="2" t="s">
        <v>8287</v>
      </c>
    </row>
    <row r="713" spans="1:4" x14ac:dyDescent="0.55000000000000004">
      <c r="A713" s="11" t="s">
        <v>2035</v>
      </c>
      <c r="B713" s="44">
        <v>100016013</v>
      </c>
      <c r="C713" s="43" t="str">
        <f t="shared" si="12"/>
        <v>Q6_013</v>
      </c>
      <c r="D713" s="2" t="s">
        <v>8297</v>
      </c>
    </row>
    <row r="714" spans="1:4" x14ac:dyDescent="0.55000000000000004">
      <c r="A714" s="11" t="s">
        <v>2036</v>
      </c>
      <c r="B714" s="44">
        <v>100016014</v>
      </c>
      <c r="C714" s="43" t="str">
        <f t="shared" si="12"/>
        <v>Q6_014</v>
      </c>
      <c r="D714" s="2" t="s">
        <v>8307</v>
      </c>
    </row>
    <row r="715" spans="1:4" x14ac:dyDescent="0.55000000000000004">
      <c r="A715" s="11" t="s">
        <v>2037</v>
      </c>
      <c r="B715" s="44">
        <v>100016015</v>
      </c>
      <c r="C715" s="43" t="str">
        <f t="shared" si="12"/>
        <v>Q6_015</v>
      </c>
      <c r="D715" s="2" t="s">
        <v>8317</v>
      </c>
    </row>
    <row r="716" spans="1:4" x14ac:dyDescent="0.55000000000000004">
      <c r="A716" s="11" t="s">
        <v>2038</v>
      </c>
      <c r="B716" s="44">
        <v>100016016</v>
      </c>
      <c r="C716" s="43" t="str">
        <f t="shared" si="12"/>
        <v>Q6_016</v>
      </c>
      <c r="D716" s="2" t="s">
        <v>8327</v>
      </c>
    </row>
    <row r="717" spans="1:4" x14ac:dyDescent="0.55000000000000004">
      <c r="A717" s="11" t="s">
        <v>2039</v>
      </c>
      <c r="B717" s="44">
        <v>100016017</v>
      </c>
      <c r="C717" s="43" t="str">
        <f t="shared" si="12"/>
        <v>Q6_017</v>
      </c>
      <c r="D717" s="2" t="s">
        <v>8337</v>
      </c>
    </row>
    <row r="718" spans="1:4" x14ac:dyDescent="0.55000000000000004">
      <c r="A718" s="11" t="s">
        <v>2040</v>
      </c>
      <c r="B718" s="44">
        <v>100016018</v>
      </c>
      <c r="C718" s="43" t="str">
        <f t="shared" si="12"/>
        <v>Q6_018</v>
      </c>
      <c r="D718" s="2" t="s">
        <v>8347</v>
      </c>
    </row>
    <row r="719" spans="1:4" x14ac:dyDescent="0.55000000000000004">
      <c r="A719" s="11" t="s">
        <v>2041</v>
      </c>
      <c r="B719" s="44">
        <v>100016019</v>
      </c>
      <c r="C719" s="43" t="str">
        <f t="shared" si="12"/>
        <v>Q6_019</v>
      </c>
      <c r="D719" s="2" t="s">
        <v>8357</v>
      </c>
    </row>
    <row r="720" spans="1:4" x14ac:dyDescent="0.55000000000000004">
      <c r="A720" s="11" t="s">
        <v>2042</v>
      </c>
      <c r="B720" s="44">
        <v>100016020</v>
      </c>
      <c r="C720" s="43" t="str">
        <f t="shared" si="12"/>
        <v>Q6_020</v>
      </c>
      <c r="D720" s="2" t="s">
        <v>8367</v>
      </c>
    </row>
    <row r="721" spans="1:4" x14ac:dyDescent="0.55000000000000004">
      <c r="A721" s="11" t="s">
        <v>2043</v>
      </c>
      <c r="B721" s="44">
        <v>100016021</v>
      </c>
      <c r="C721" s="43" t="str">
        <f t="shared" si="12"/>
        <v>Q6_021</v>
      </c>
      <c r="D721" s="2" t="s">
        <v>8377</v>
      </c>
    </row>
    <row r="722" spans="1:4" x14ac:dyDescent="0.55000000000000004">
      <c r="A722" s="11" t="s">
        <v>2044</v>
      </c>
      <c r="B722" s="44">
        <v>100016022</v>
      </c>
      <c r="C722" s="43" t="str">
        <f t="shared" si="12"/>
        <v>Q6_022</v>
      </c>
      <c r="D722" s="2" t="s">
        <v>8387</v>
      </c>
    </row>
    <row r="723" spans="1:4" x14ac:dyDescent="0.55000000000000004">
      <c r="A723" s="11" t="s">
        <v>2045</v>
      </c>
      <c r="B723" s="44">
        <v>100016023</v>
      </c>
      <c r="C723" s="43" t="str">
        <f t="shared" si="12"/>
        <v>Q6_023</v>
      </c>
      <c r="D723" s="2" t="s">
        <v>8397</v>
      </c>
    </row>
    <row r="724" spans="1:4" x14ac:dyDescent="0.55000000000000004">
      <c r="A724" s="11" t="s">
        <v>2046</v>
      </c>
      <c r="B724" s="44">
        <v>100016024</v>
      </c>
      <c r="C724" s="43" t="str">
        <f t="shared" si="12"/>
        <v>Q6_024</v>
      </c>
      <c r="D724" s="2" t="s">
        <v>8407</v>
      </c>
    </row>
    <row r="725" spans="1:4" x14ac:dyDescent="0.55000000000000004">
      <c r="A725" s="11" t="s">
        <v>2047</v>
      </c>
      <c r="B725" s="44">
        <v>100016025</v>
      </c>
      <c r="C725" s="43" t="str">
        <f t="shared" ref="C725:C788" si="13">HYPERLINK(CONCATENATE("https://qr.aps.anl.gov/cdb?qrId=",B725),A725)</f>
        <v>Q6_025</v>
      </c>
      <c r="D725" s="2" t="s">
        <v>8417</v>
      </c>
    </row>
    <row r="726" spans="1:4" x14ac:dyDescent="0.55000000000000004">
      <c r="A726" s="11" t="s">
        <v>2048</v>
      </c>
      <c r="B726" s="44">
        <v>100016026</v>
      </c>
      <c r="C726" s="43" t="str">
        <f t="shared" si="13"/>
        <v>Q6_026</v>
      </c>
      <c r="D726" s="2" t="s">
        <v>8427</v>
      </c>
    </row>
    <row r="727" spans="1:4" x14ac:dyDescent="0.55000000000000004">
      <c r="A727" s="11" t="s">
        <v>2049</v>
      </c>
      <c r="B727" s="44">
        <v>100016027</v>
      </c>
      <c r="C727" s="43" t="str">
        <f t="shared" si="13"/>
        <v>Q6_027</v>
      </c>
      <c r="D727" s="2" t="s">
        <v>8437</v>
      </c>
    </row>
    <row r="728" spans="1:4" x14ac:dyDescent="0.55000000000000004">
      <c r="A728" s="11" t="s">
        <v>2050</v>
      </c>
      <c r="B728" s="44">
        <v>100016028</v>
      </c>
      <c r="C728" s="43" t="str">
        <f t="shared" si="13"/>
        <v>Q6_028</v>
      </c>
      <c r="D728" s="2" t="s">
        <v>8447</v>
      </c>
    </row>
    <row r="729" spans="1:4" x14ac:dyDescent="0.55000000000000004">
      <c r="A729" s="11" t="s">
        <v>2051</v>
      </c>
      <c r="B729" s="44">
        <v>100016029</v>
      </c>
      <c r="C729" s="43" t="str">
        <f t="shared" si="13"/>
        <v>Q6_029</v>
      </c>
      <c r="D729" s="2" t="s">
        <v>8457</v>
      </c>
    </row>
    <row r="730" spans="1:4" x14ac:dyDescent="0.55000000000000004">
      <c r="A730" s="11" t="s">
        <v>2052</v>
      </c>
      <c r="B730" s="44">
        <v>100016030</v>
      </c>
      <c r="C730" s="43" t="str">
        <f t="shared" si="13"/>
        <v>Q6_030</v>
      </c>
      <c r="D730" s="2" t="s">
        <v>8467</v>
      </c>
    </row>
    <row r="731" spans="1:4" x14ac:dyDescent="0.55000000000000004">
      <c r="A731" s="11" t="s">
        <v>2053</v>
      </c>
      <c r="B731" s="44">
        <v>100016031</v>
      </c>
      <c r="C731" s="43" t="str">
        <f t="shared" si="13"/>
        <v>Q6_031</v>
      </c>
      <c r="D731" s="2" t="s">
        <v>8477</v>
      </c>
    </row>
    <row r="732" spans="1:4" x14ac:dyDescent="0.55000000000000004">
      <c r="A732" s="11" t="s">
        <v>2054</v>
      </c>
      <c r="B732" s="44">
        <v>100016032</v>
      </c>
      <c r="C732" s="43" t="str">
        <f t="shared" si="13"/>
        <v>Q6_032</v>
      </c>
      <c r="D732" s="2" t="s">
        <v>8487</v>
      </c>
    </row>
    <row r="733" spans="1:4" x14ac:dyDescent="0.55000000000000004">
      <c r="A733" s="11" t="s">
        <v>2055</v>
      </c>
      <c r="B733" s="44">
        <v>100016033</v>
      </c>
      <c r="C733" s="43" t="str">
        <f t="shared" si="13"/>
        <v>Q6_033</v>
      </c>
      <c r="D733" s="2" t="s">
        <v>8497</v>
      </c>
    </row>
    <row r="734" spans="1:4" x14ac:dyDescent="0.55000000000000004">
      <c r="A734" s="11" t="s">
        <v>2056</v>
      </c>
      <c r="B734" s="44">
        <v>100016034</v>
      </c>
      <c r="C734" s="43" t="str">
        <f t="shared" si="13"/>
        <v>Q6_034</v>
      </c>
      <c r="D734" s="2" t="s">
        <v>8507</v>
      </c>
    </row>
    <row r="735" spans="1:4" x14ac:dyDescent="0.55000000000000004">
      <c r="A735" s="11" t="s">
        <v>2057</v>
      </c>
      <c r="B735" s="44">
        <v>100016035</v>
      </c>
      <c r="C735" s="43" t="str">
        <f t="shared" si="13"/>
        <v>Q6_035</v>
      </c>
      <c r="D735" s="2" t="s">
        <v>8517</v>
      </c>
    </row>
    <row r="736" spans="1:4" x14ac:dyDescent="0.55000000000000004">
      <c r="A736" s="11" t="s">
        <v>2058</v>
      </c>
      <c r="B736" s="44">
        <v>100016036</v>
      </c>
      <c r="C736" s="43" t="str">
        <f t="shared" si="13"/>
        <v>Q6_036</v>
      </c>
      <c r="D736" s="2" t="s">
        <v>8527</v>
      </c>
    </row>
    <row r="737" spans="1:4" x14ac:dyDescent="0.55000000000000004">
      <c r="A737" s="11" t="s">
        <v>2059</v>
      </c>
      <c r="B737" s="44">
        <v>100016037</v>
      </c>
      <c r="C737" s="43" t="str">
        <f t="shared" si="13"/>
        <v>Q6_037</v>
      </c>
      <c r="D737" s="2" t="s">
        <v>8537</v>
      </c>
    </row>
    <row r="738" spans="1:4" x14ac:dyDescent="0.55000000000000004">
      <c r="A738" s="11" t="s">
        <v>2060</v>
      </c>
      <c r="B738" s="44">
        <v>100016038</v>
      </c>
      <c r="C738" s="43" t="str">
        <f t="shared" si="13"/>
        <v>Q6_038</v>
      </c>
      <c r="D738" s="2" t="s">
        <v>8547</v>
      </c>
    </row>
    <row r="739" spans="1:4" x14ac:dyDescent="0.55000000000000004">
      <c r="A739" s="11" t="s">
        <v>2061</v>
      </c>
      <c r="B739" s="44">
        <v>100016039</v>
      </c>
      <c r="C739" s="43" t="str">
        <f t="shared" si="13"/>
        <v>Q6_039</v>
      </c>
      <c r="D739" s="2" t="s">
        <v>8557</v>
      </c>
    </row>
    <row r="740" spans="1:4" x14ac:dyDescent="0.55000000000000004">
      <c r="A740" s="11" t="s">
        <v>2062</v>
      </c>
      <c r="B740" s="44">
        <v>100016040</v>
      </c>
      <c r="C740" s="43" t="str">
        <f t="shared" si="13"/>
        <v>Q6_040</v>
      </c>
      <c r="D740" s="2" t="s">
        <v>8567</v>
      </c>
    </row>
    <row r="741" spans="1:4" x14ac:dyDescent="0.55000000000000004">
      <c r="A741" s="11" t="s">
        <v>2063</v>
      </c>
      <c r="B741" s="44">
        <v>100016041</v>
      </c>
      <c r="C741" s="43" t="str">
        <f t="shared" si="13"/>
        <v>Q6_041</v>
      </c>
      <c r="D741" s="2" t="s">
        <v>8577</v>
      </c>
    </row>
    <row r="742" spans="1:4" x14ac:dyDescent="0.55000000000000004">
      <c r="A742" s="11" t="s">
        <v>2064</v>
      </c>
      <c r="B742" s="44">
        <v>100016042</v>
      </c>
      <c r="C742" s="43" t="str">
        <f t="shared" si="13"/>
        <v>Q6_042</v>
      </c>
      <c r="D742" s="2" t="s">
        <v>8587</v>
      </c>
    </row>
    <row r="743" spans="1:4" x14ac:dyDescent="0.55000000000000004">
      <c r="A743" s="11" t="s">
        <v>2065</v>
      </c>
      <c r="B743" s="44">
        <v>100016043</v>
      </c>
      <c r="C743" s="43" t="str">
        <f t="shared" si="13"/>
        <v>Q6_043</v>
      </c>
      <c r="D743" s="2" t="s">
        <v>8597</v>
      </c>
    </row>
    <row r="744" spans="1:4" x14ac:dyDescent="0.55000000000000004">
      <c r="A744" s="11" t="s">
        <v>2066</v>
      </c>
      <c r="B744" s="44">
        <v>100016044</v>
      </c>
      <c r="C744" s="43" t="str">
        <f t="shared" si="13"/>
        <v>Q6_044</v>
      </c>
      <c r="D744" s="2" t="s">
        <v>8607</v>
      </c>
    </row>
    <row r="745" spans="1:4" x14ac:dyDescent="0.55000000000000004">
      <c r="A745" s="11" t="s">
        <v>2067</v>
      </c>
      <c r="B745" s="44">
        <v>100016045</v>
      </c>
      <c r="C745" s="43" t="str">
        <f t="shared" si="13"/>
        <v>Q6_045</v>
      </c>
      <c r="D745" s="2" t="s">
        <v>8617</v>
      </c>
    </row>
    <row r="746" spans="1:4" x14ac:dyDescent="0.55000000000000004">
      <c r="A746" s="11" t="s">
        <v>2068</v>
      </c>
      <c r="B746" s="44">
        <v>100016046</v>
      </c>
      <c r="C746" s="43" t="str">
        <f t="shared" si="13"/>
        <v>Q6_046</v>
      </c>
      <c r="D746" s="2" t="s">
        <v>8627</v>
      </c>
    </row>
    <row r="747" spans="1:4" x14ac:dyDescent="0.55000000000000004">
      <c r="A747" s="11" t="s">
        <v>2069</v>
      </c>
      <c r="B747" s="44">
        <v>100016047</v>
      </c>
      <c r="C747" s="43" t="str">
        <f t="shared" si="13"/>
        <v>Q6_047</v>
      </c>
      <c r="D747" s="2" t="s">
        <v>8637</v>
      </c>
    </row>
    <row r="748" spans="1:4" x14ac:dyDescent="0.55000000000000004">
      <c r="A748" s="11" t="s">
        <v>2070</v>
      </c>
      <c r="B748" s="44">
        <v>100016048</v>
      </c>
      <c r="C748" s="43" t="str">
        <f t="shared" si="13"/>
        <v>Q6_048</v>
      </c>
      <c r="D748" s="2" t="s">
        <v>8647</v>
      </c>
    </row>
    <row r="749" spans="1:4" x14ac:dyDescent="0.55000000000000004">
      <c r="A749" s="11" t="s">
        <v>2071</v>
      </c>
      <c r="B749" s="44">
        <v>100016049</v>
      </c>
      <c r="C749" s="43" t="str">
        <f t="shared" si="13"/>
        <v>Q6_049</v>
      </c>
      <c r="D749" s="2" t="s">
        <v>8657</v>
      </c>
    </row>
    <row r="750" spans="1:4" x14ac:dyDescent="0.55000000000000004">
      <c r="A750" s="11" t="s">
        <v>2072</v>
      </c>
      <c r="B750" s="44">
        <v>100016050</v>
      </c>
      <c r="C750" s="43" t="str">
        <f t="shared" si="13"/>
        <v>Q6_050</v>
      </c>
      <c r="D750" s="2" t="s">
        <v>8667</v>
      </c>
    </row>
    <row r="751" spans="1:4" x14ac:dyDescent="0.55000000000000004">
      <c r="A751" s="11" t="s">
        <v>2073</v>
      </c>
      <c r="B751" s="44">
        <v>100016051</v>
      </c>
      <c r="C751" s="43" t="str">
        <f t="shared" si="13"/>
        <v>Q6_051</v>
      </c>
      <c r="D751" s="2" t="s">
        <v>8677</v>
      </c>
    </row>
    <row r="752" spans="1:4" x14ac:dyDescent="0.55000000000000004">
      <c r="A752" s="11" t="s">
        <v>2074</v>
      </c>
      <c r="B752" s="44">
        <v>100016052</v>
      </c>
      <c r="C752" s="43" t="str">
        <f t="shared" si="13"/>
        <v>Q6_052</v>
      </c>
      <c r="D752" s="2" t="s">
        <v>8687</v>
      </c>
    </row>
    <row r="753" spans="1:4" x14ac:dyDescent="0.55000000000000004">
      <c r="A753" s="11" t="s">
        <v>2075</v>
      </c>
      <c r="B753" s="44">
        <v>100016053</v>
      </c>
      <c r="C753" s="43" t="str">
        <f t="shared" si="13"/>
        <v>Q6_053</v>
      </c>
      <c r="D753" s="2" t="s">
        <v>8697</v>
      </c>
    </row>
    <row r="754" spans="1:4" x14ac:dyDescent="0.55000000000000004">
      <c r="A754" s="11" t="s">
        <v>2076</v>
      </c>
      <c r="B754" s="44">
        <v>100016054</v>
      </c>
      <c r="C754" s="43" t="str">
        <f t="shared" si="13"/>
        <v>Q6_054</v>
      </c>
      <c r="D754" s="2" t="s">
        <v>8707</v>
      </c>
    </row>
    <row r="755" spans="1:4" x14ac:dyDescent="0.55000000000000004">
      <c r="A755" s="11" t="s">
        <v>2077</v>
      </c>
      <c r="B755" s="44">
        <v>100016055</v>
      </c>
      <c r="C755" s="43" t="str">
        <f t="shared" si="13"/>
        <v>Q6_055</v>
      </c>
      <c r="D755" s="2" t="s">
        <v>8717</v>
      </c>
    </row>
    <row r="756" spans="1:4" x14ac:dyDescent="0.55000000000000004">
      <c r="A756" s="11" t="s">
        <v>2078</v>
      </c>
      <c r="B756" s="44">
        <v>100016056</v>
      </c>
      <c r="C756" s="43" t="str">
        <f t="shared" si="13"/>
        <v>Q6_056</v>
      </c>
      <c r="D756" s="2" t="s">
        <v>8727</v>
      </c>
    </row>
    <row r="757" spans="1:4" x14ac:dyDescent="0.55000000000000004">
      <c r="A757" s="11" t="s">
        <v>2079</v>
      </c>
      <c r="B757" s="44">
        <v>100016057</v>
      </c>
      <c r="C757" s="43" t="str">
        <f t="shared" si="13"/>
        <v>Q6_057</v>
      </c>
      <c r="D757" s="2" t="s">
        <v>8737</v>
      </c>
    </row>
    <row r="758" spans="1:4" x14ac:dyDescent="0.55000000000000004">
      <c r="A758" s="11" t="s">
        <v>2080</v>
      </c>
      <c r="B758" s="44">
        <v>100016058</v>
      </c>
      <c r="C758" s="43" t="str">
        <f t="shared" si="13"/>
        <v>Q6_058</v>
      </c>
      <c r="D758" s="2" t="s">
        <v>8747</v>
      </c>
    </row>
    <row r="759" spans="1:4" x14ac:dyDescent="0.55000000000000004">
      <c r="A759" s="11" t="s">
        <v>2081</v>
      </c>
      <c r="B759" s="44">
        <v>100016059</v>
      </c>
      <c r="C759" s="43" t="str">
        <f t="shared" si="13"/>
        <v>Q6_059</v>
      </c>
      <c r="D759" s="2" t="s">
        <v>8757</v>
      </c>
    </row>
    <row r="760" spans="1:4" x14ac:dyDescent="0.55000000000000004">
      <c r="A760" s="11" t="s">
        <v>2082</v>
      </c>
      <c r="B760" s="44">
        <v>100016060</v>
      </c>
      <c r="C760" s="43" t="str">
        <f t="shared" si="13"/>
        <v>Q6_060</v>
      </c>
      <c r="D760" s="2" t="s">
        <v>8767</v>
      </c>
    </row>
    <row r="761" spans="1:4" x14ac:dyDescent="0.55000000000000004">
      <c r="A761" s="11" t="s">
        <v>2083</v>
      </c>
      <c r="B761" s="44">
        <v>100016061</v>
      </c>
      <c r="C761" s="43" t="str">
        <f t="shared" si="13"/>
        <v>Q6_061</v>
      </c>
      <c r="D761" s="2" t="s">
        <v>8777</v>
      </c>
    </row>
    <row r="762" spans="1:4" x14ac:dyDescent="0.55000000000000004">
      <c r="A762" s="11" t="s">
        <v>2084</v>
      </c>
      <c r="B762" s="44">
        <v>100016062</v>
      </c>
      <c r="C762" s="43" t="str">
        <f t="shared" si="13"/>
        <v>Q6_062</v>
      </c>
      <c r="D762" s="2" t="s">
        <v>8787</v>
      </c>
    </row>
    <row r="763" spans="1:4" x14ac:dyDescent="0.55000000000000004">
      <c r="A763" s="11" t="s">
        <v>2085</v>
      </c>
      <c r="B763" s="44">
        <v>100016063</v>
      </c>
      <c r="C763" s="43" t="str">
        <f t="shared" si="13"/>
        <v>Q6_063</v>
      </c>
      <c r="D763" s="2" t="s">
        <v>8797</v>
      </c>
    </row>
    <row r="764" spans="1:4" x14ac:dyDescent="0.55000000000000004">
      <c r="A764" s="11" t="s">
        <v>2086</v>
      </c>
      <c r="B764" s="44">
        <v>100016064</v>
      </c>
      <c r="C764" s="43" t="str">
        <f t="shared" si="13"/>
        <v>Q6_064</v>
      </c>
      <c r="D764" s="2" t="s">
        <v>8807</v>
      </c>
    </row>
    <row r="765" spans="1:4" x14ac:dyDescent="0.55000000000000004">
      <c r="A765" s="11" t="s">
        <v>2087</v>
      </c>
      <c r="B765" s="44">
        <v>100016065</v>
      </c>
      <c r="C765" s="43" t="str">
        <f t="shared" si="13"/>
        <v>Q6_065</v>
      </c>
      <c r="D765" s="2" t="s">
        <v>8817</v>
      </c>
    </row>
    <row r="766" spans="1:4" x14ac:dyDescent="0.55000000000000004">
      <c r="A766" s="11" t="s">
        <v>2088</v>
      </c>
      <c r="B766" s="44">
        <v>100016066</v>
      </c>
      <c r="C766" s="43" t="str">
        <f t="shared" si="13"/>
        <v>Q6_066</v>
      </c>
      <c r="D766" s="2" t="s">
        <v>8827</v>
      </c>
    </row>
    <row r="767" spans="1:4" x14ac:dyDescent="0.55000000000000004">
      <c r="A767" s="11" t="s">
        <v>2089</v>
      </c>
      <c r="B767" s="44">
        <v>100016067</v>
      </c>
      <c r="C767" s="43" t="str">
        <f t="shared" si="13"/>
        <v>Q6_067</v>
      </c>
      <c r="D767" s="2" t="s">
        <v>8837</v>
      </c>
    </row>
    <row r="768" spans="1:4" x14ac:dyDescent="0.55000000000000004">
      <c r="A768" s="11" t="s">
        <v>2090</v>
      </c>
      <c r="B768" s="44">
        <v>100016068</v>
      </c>
      <c r="C768" s="43" t="str">
        <f t="shared" si="13"/>
        <v>Q6_068</v>
      </c>
      <c r="D768" s="2" t="s">
        <v>8847</v>
      </c>
    </row>
    <row r="769" spans="1:7" x14ac:dyDescent="0.55000000000000004">
      <c r="A769" s="11" t="s">
        <v>2091</v>
      </c>
      <c r="B769" s="44">
        <v>100016069</v>
      </c>
      <c r="C769" s="43" t="str">
        <f t="shared" si="13"/>
        <v>Q6_069</v>
      </c>
      <c r="D769" s="2" t="s">
        <v>8857</v>
      </c>
    </row>
    <row r="770" spans="1:7" x14ac:dyDescent="0.55000000000000004">
      <c r="A770" s="11" t="s">
        <v>2092</v>
      </c>
      <c r="B770" s="44">
        <v>100016070</v>
      </c>
      <c r="C770" s="43" t="str">
        <f t="shared" si="13"/>
        <v>Q6_070</v>
      </c>
      <c r="D770" s="2" t="s">
        <v>8867</v>
      </c>
    </row>
    <row r="771" spans="1:7" x14ac:dyDescent="0.55000000000000004">
      <c r="A771" s="11" t="s">
        <v>2093</v>
      </c>
      <c r="B771" s="44">
        <v>100016071</v>
      </c>
      <c r="C771" s="43" t="str">
        <f t="shared" si="13"/>
        <v>Q6_071</v>
      </c>
      <c r="D771" s="2" t="s">
        <v>8877</v>
      </c>
    </row>
    <row r="772" spans="1:7" x14ac:dyDescent="0.55000000000000004">
      <c r="A772" s="11" t="s">
        <v>2094</v>
      </c>
      <c r="B772" s="44">
        <v>100016072</v>
      </c>
      <c r="C772" s="43" t="str">
        <f t="shared" si="13"/>
        <v>Q6_072</v>
      </c>
      <c r="D772" s="2" t="s">
        <v>8887</v>
      </c>
    </row>
    <row r="773" spans="1:7" x14ac:dyDescent="0.55000000000000004">
      <c r="A773" s="11" t="s">
        <v>2095</v>
      </c>
      <c r="B773" s="44">
        <v>100016073</v>
      </c>
      <c r="C773" s="43" t="str">
        <f t="shared" si="13"/>
        <v>Q6_073</v>
      </c>
      <c r="D773" s="2" t="s">
        <v>8897</v>
      </c>
    </row>
    <row r="774" spans="1:7" x14ac:dyDescent="0.55000000000000004">
      <c r="A774" s="11" t="s">
        <v>2096</v>
      </c>
      <c r="B774" s="44">
        <v>100016074</v>
      </c>
      <c r="C774" s="43" t="str">
        <f t="shared" si="13"/>
        <v>Q6_074</v>
      </c>
      <c r="D774" s="2" t="s">
        <v>8907</v>
      </c>
    </row>
    <row r="775" spans="1:7" x14ac:dyDescent="0.55000000000000004">
      <c r="A775" s="11" t="s">
        <v>2097</v>
      </c>
      <c r="B775" s="44">
        <v>100016075</v>
      </c>
      <c r="C775" s="43" t="str">
        <f t="shared" si="13"/>
        <v>Q6_075</v>
      </c>
      <c r="D775" s="2" t="s">
        <v>8917</v>
      </c>
    </row>
    <row r="776" spans="1:7" x14ac:dyDescent="0.55000000000000004">
      <c r="A776" s="11" t="s">
        <v>2098</v>
      </c>
      <c r="B776" s="44">
        <v>100016076</v>
      </c>
      <c r="C776" s="43" t="str">
        <f t="shared" si="13"/>
        <v>Q6_076</v>
      </c>
      <c r="D776" s="2" t="s">
        <v>8927</v>
      </c>
    </row>
    <row r="777" spans="1:7" x14ac:dyDescent="0.55000000000000004">
      <c r="A777" s="11" t="s">
        <v>2099</v>
      </c>
      <c r="B777" s="44">
        <v>100016077</v>
      </c>
      <c r="C777" s="43" t="str">
        <f t="shared" si="13"/>
        <v>Q6_077</v>
      </c>
      <c r="D777" s="2" t="s">
        <v>8937</v>
      </c>
    </row>
    <row r="778" spans="1:7" x14ac:dyDescent="0.55000000000000004">
      <c r="A778" s="11" t="s">
        <v>2100</v>
      </c>
      <c r="B778" s="44">
        <v>100016078</v>
      </c>
      <c r="C778" s="43" t="str">
        <f t="shared" si="13"/>
        <v>Q6_078</v>
      </c>
      <c r="D778" s="2" t="s">
        <v>8987</v>
      </c>
    </row>
    <row r="779" spans="1:7" x14ac:dyDescent="0.55000000000000004">
      <c r="A779" s="11" t="s">
        <v>2101</v>
      </c>
      <c r="B779" s="44">
        <v>100016079</v>
      </c>
      <c r="C779" s="43" t="str">
        <f t="shared" si="13"/>
        <v>Q6_079</v>
      </c>
      <c r="D779" s="2" t="s">
        <v>8956</v>
      </c>
    </row>
    <row r="780" spans="1:7" x14ac:dyDescent="0.55000000000000004">
      <c r="A780" s="11" t="s">
        <v>2102</v>
      </c>
      <c r="B780" s="44">
        <v>100016080</v>
      </c>
      <c r="C780" s="43" t="str">
        <f t="shared" si="13"/>
        <v>Q6_080</v>
      </c>
      <c r="D780" s="2" t="s">
        <v>8966</v>
      </c>
    </row>
    <row r="781" spans="1:7" x14ac:dyDescent="0.55000000000000004">
      <c r="A781" s="11" t="s">
        <v>2103</v>
      </c>
      <c r="B781" s="44">
        <v>100016081</v>
      </c>
      <c r="C781" s="43" t="str">
        <f t="shared" si="13"/>
        <v>Q6_081</v>
      </c>
      <c r="D781" s="2" t="s">
        <v>8976</v>
      </c>
    </row>
    <row r="782" spans="1:7" x14ac:dyDescent="0.55000000000000004">
      <c r="A782" s="11" t="s">
        <v>2104</v>
      </c>
      <c r="B782" s="44">
        <v>100016082</v>
      </c>
      <c r="C782" s="43" t="str">
        <f t="shared" si="13"/>
        <v>Q6_082</v>
      </c>
      <c r="D782" s="2" t="s">
        <v>8986</v>
      </c>
    </row>
    <row r="783" spans="1:7" x14ac:dyDescent="0.55000000000000004">
      <c r="A783" s="11" t="s">
        <v>3262</v>
      </c>
      <c r="B783" s="44">
        <v>100017001</v>
      </c>
      <c r="C783" s="43" t="str">
        <f t="shared" si="13"/>
        <v>Q7_001</v>
      </c>
      <c r="D783" s="2" t="s">
        <v>4845</v>
      </c>
      <c r="F783" s="35">
        <f>COUNTA(D783:D864)</f>
        <v>82</v>
      </c>
      <c r="G783" s="35" t="s">
        <v>10936</v>
      </c>
    </row>
    <row r="784" spans="1:7" x14ac:dyDescent="0.55000000000000004">
      <c r="A784" s="11" t="s">
        <v>3263</v>
      </c>
      <c r="B784" s="44">
        <v>100017002</v>
      </c>
      <c r="C784" s="43" t="str">
        <f t="shared" si="13"/>
        <v>Q7_002</v>
      </c>
      <c r="D784" s="2" t="s">
        <v>4846</v>
      </c>
    </row>
    <row r="785" spans="1:4" x14ac:dyDescent="0.55000000000000004">
      <c r="A785" s="11" t="s">
        <v>3264</v>
      </c>
      <c r="B785" s="44">
        <v>100017003</v>
      </c>
      <c r="C785" s="43" t="str">
        <f t="shared" si="13"/>
        <v>Q7_003</v>
      </c>
      <c r="D785" s="2" t="s">
        <v>4847</v>
      </c>
    </row>
    <row r="786" spans="1:4" x14ac:dyDescent="0.55000000000000004">
      <c r="A786" s="11" t="s">
        <v>3265</v>
      </c>
      <c r="B786" s="44">
        <v>100017004</v>
      </c>
      <c r="C786" s="43" t="str">
        <f t="shared" si="13"/>
        <v>Q7_004</v>
      </c>
      <c r="D786" s="2" t="s">
        <v>4848</v>
      </c>
    </row>
    <row r="787" spans="1:4" x14ac:dyDescent="0.55000000000000004">
      <c r="A787" s="11" t="s">
        <v>3266</v>
      </c>
      <c r="B787" s="44">
        <v>100017005</v>
      </c>
      <c r="C787" s="43" t="str">
        <f t="shared" si="13"/>
        <v>Q7_005</v>
      </c>
      <c r="D787" s="2" t="s">
        <v>4849</v>
      </c>
    </row>
    <row r="788" spans="1:4" x14ac:dyDescent="0.55000000000000004">
      <c r="A788" s="11" t="s">
        <v>3267</v>
      </c>
      <c r="B788" s="44">
        <v>100017006</v>
      </c>
      <c r="C788" s="43" t="str">
        <f t="shared" si="13"/>
        <v>Q7_006</v>
      </c>
      <c r="D788" s="2" t="s">
        <v>4850</v>
      </c>
    </row>
    <row r="789" spans="1:4" x14ac:dyDescent="0.55000000000000004">
      <c r="A789" s="11" t="s">
        <v>3268</v>
      </c>
      <c r="B789" s="44">
        <v>100017007</v>
      </c>
      <c r="C789" s="43" t="str">
        <f t="shared" ref="C789:C852" si="14">HYPERLINK(CONCATENATE("https://qr.aps.anl.gov/cdb?qrId=",B789),A789)</f>
        <v>Q7_007</v>
      </c>
      <c r="D789" s="2" t="s">
        <v>4851</v>
      </c>
    </row>
    <row r="790" spans="1:4" x14ac:dyDescent="0.55000000000000004">
      <c r="A790" s="11" t="s">
        <v>3269</v>
      </c>
      <c r="B790" s="44">
        <v>100017008</v>
      </c>
      <c r="C790" s="43" t="str">
        <f t="shared" si="14"/>
        <v>Q7_008</v>
      </c>
      <c r="D790" s="2" t="s">
        <v>4852</v>
      </c>
    </row>
    <row r="791" spans="1:4" x14ac:dyDescent="0.55000000000000004">
      <c r="A791" s="11" t="s">
        <v>3270</v>
      </c>
      <c r="B791" s="44">
        <v>100017009</v>
      </c>
      <c r="C791" s="43" t="str">
        <f t="shared" si="14"/>
        <v>Q7_009</v>
      </c>
      <c r="D791" s="2" t="s">
        <v>4853</v>
      </c>
    </row>
    <row r="792" spans="1:4" x14ac:dyDescent="0.55000000000000004">
      <c r="A792" s="11" t="s">
        <v>3271</v>
      </c>
      <c r="B792" s="44">
        <v>100017010</v>
      </c>
      <c r="C792" s="43" t="str">
        <f t="shared" si="14"/>
        <v>Q7_010</v>
      </c>
      <c r="D792" s="2" t="s">
        <v>4854</v>
      </c>
    </row>
    <row r="793" spans="1:4" x14ac:dyDescent="0.55000000000000004">
      <c r="A793" s="11" t="s">
        <v>3272</v>
      </c>
      <c r="B793" s="44">
        <v>100017011</v>
      </c>
      <c r="C793" s="43" t="str">
        <f t="shared" si="14"/>
        <v>Q7_011</v>
      </c>
      <c r="D793" s="2" t="s">
        <v>4855</v>
      </c>
    </row>
    <row r="794" spans="1:4" x14ac:dyDescent="0.55000000000000004">
      <c r="A794" s="11" t="s">
        <v>3273</v>
      </c>
      <c r="B794" s="44">
        <v>100017012</v>
      </c>
      <c r="C794" s="43" t="str">
        <f t="shared" si="14"/>
        <v>Q7_012</v>
      </c>
      <c r="D794" s="2" t="s">
        <v>4856</v>
      </c>
    </row>
    <row r="795" spans="1:4" x14ac:dyDescent="0.55000000000000004">
      <c r="A795" s="11" t="s">
        <v>3274</v>
      </c>
      <c r="B795" s="44">
        <v>100017013</v>
      </c>
      <c r="C795" s="43" t="str">
        <f t="shared" si="14"/>
        <v>Q7_013</v>
      </c>
      <c r="D795" s="2" t="s">
        <v>4857</v>
      </c>
    </row>
    <row r="796" spans="1:4" x14ac:dyDescent="0.55000000000000004">
      <c r="A796" s="11" t="s">
        <v>3275</v>
      </c>
      <c r="B796" s="44">
        <v>100017014</v>
      </c>
      <c r="C796" s="43" t="str">
        <f t="shared" si="14"/>
        <v>Q7_014</v>
      </c>
      <c r="D796" s="2" t="s">
        <v>4858</v>
      </c>
    </row>
    <row r="797" spans="1:4" x14ac:dyDescent="0.55000000000000004">
      <c r="A797" s="11" t="s">
        <v>3276</v>
      </c>
      <c r="B797" s="44">
        <v>100017015</v>
      </c>
      <c r="C797" s="43" t="str">
        <f t="shared" si="14"/>
        <v>Q7_015</v>
      </c>
      <c r="D797" s="2" t="s">
        <v>4859</v>
      </c>
    </row>
    <row r="798" spans="1:4" x14ac:dyDescent="0.55000000000000004">
      <c r="A798" s="11" t="s">
        <v>3277</v>
      </c>
      <c r="B798" s="44">
        <v>100017016</v>
      </c>
      <c r="C798" s="43" t="str">
        <f t="shared" si="14"/>
        <v>Q7_016</v>
      </c>
      <c r="D798" s="2" t="s">
        <v>4860</v>
      </c>
    </row>
    <row r="799" spans="1:4" x14ac:dyDescent="0.55000000000000004">
      <c r="A799" s="11" t="s">
        <v>3278</v>
      </c>
      <c r="B799" s="44">
        <v>100017017</v>
      </c>
      <c r="C799" s="43" t="str">
        <f t="shared" si="14"/>
        <v>Q7_017</v>
      </c>
      <c r="D799" s="2" t="s">
        <v>4861</v>
      </c>
    </row>
    <row r="800" spans="1:4" x14ac:dyDescent="0.55000000000000004">
      <c r="A800" s="11" t="s">
        <v>3279</v>
      </c>
      <c r="B800" s="44">
        <v>100017018</v>
      </c>
      <c r="C800" s="43" t="str">
        <f t="shared" si="14"/>
        <v>Q7_018</v>
      </c>
      <c r="D800" s="2" t="s">
        <v>4862</v>
      </c>
    </row>
    <row r="801" spans="1:4" x14ac:dyDescent="0.55000000000000004">
      <c r="A801" s="11" t="s">
        <v>3280</v>
      </c>
      <c r="B801" s="44">
        <v>100017019</v>
      </c>
      <c r="C801" s="43" t="str">
        <f t="shared" si="14"/>
        <v>Q7_019</v>
      </c>
      <c r="D801" s="2" t="s">
        <v>4863</v>
      </c>
    </row>
    <row r="802" spans="1:4" x14ac:dyDescent="0.55000000000000004">
      <c r="A802" s="11" t="s">
        <v>3281</v>
      </c>
      <c r="B802" s="44">
        <v>100017020</v>
      </c>
      <c r="C802" s="43" t="str">
        <f t="shared" si="14"/>
        <v>Q7_020</v>
      </c>
      <c r="D802" s="2" t="s">
        <v>4864</v>
      </c>
    </row>
    <row r="803" spans="1:4" x14ac:dyDescent="0.55000000000000004">
      <c r="A803" s="11" t="s">
        <v>3282</v>
      </c>
      <c r="B803" s="44">
        <v>100017021</v>
      </c>
      <c r="C803" s="43" t="str">
        <f t="shared" si="14"/>
        <v>Q7_021</v>
      </c>
      <c r="D803" s="2" t="s">
        <v>4865</v>
      </c>
    </row>
    <row r="804" spans="1:4" x14ac:dyDescent="0.55000000000000004">
      <c r="A804" s="11" t="s">
        <v>3283</v>
      </c>
      <c r="B804" s="44">
        <v>100017022</v>
      </c>
      <c r="C804" s="43" t="str">
        <f t="shared" si="14"/>
        <v>Q7_022</v>
      </c>
      <c r="D804" s="2" t="s">
        <v>4866</v>
      </c>
    </row>
    <row r="805" spans="1:4" x14ac:dyDescent="0.55000000000000004">
      <c r="A805" s="11" t="s">
        <v>3284</v>
      </c>
      <c r="B805" s="44">
        <v>100017023</v>
      </c>
      <c r="C805" s="43" t="str">
        <f t="shared" si="14"/>
        <v>Q7_023</v>
      </c>
      <c r="D805" s="2" t="s">
        <v>4867</v>
      </c>
    </row>
    <row r="806" spans="1:4" x14ac:dyDescent="0.55000000000000004">
      <c r="A806" s="11" t="s">
        <v>3285</v>
      </c>
      <c r="B806" s="44">
        <v>100017024</v>
      </c>
      <c r="C806" s="43" t="str">
        <f t="shared" si="14"/>
        <v>Q7_024</v>
      </c>
      <c r="D806" s="2" t="s">
        <v>4868</v>
      </c>
    </row>
    <row r="807" spans="1:4" x14ac:dyDescent="0.55000000000000004">
      <c r="A807" s="11" t="s">
        <v>3286</v>
      </c>
      <c r="B807" s="44">
        <v>100017025</v>
      </c>
      <c r="C807" s="43" t="str">
        <f t="shared" si="14"/>
        <v>Q7_025</v>
      </c>
      <c r="D807" s="2" t="s">
        <v>4869</v>
      </c>
    </row>
    <row r="808" spans="1:4" x14ac:dyDescent="0.55000000000000004">
      <c r="A808" s="11" t="s">
        <v>3287</v>
      </c>
      <c r="B808" s="44">
        <v>100017026</v>
      </c>
      <c r="C808" s="43" t="str">
        <f t="shared" si="14"/>
        <v>Q7_026</v>
      </c>
      <c r="D808" s="2" t="s">
        <v>4870</v>
      </c>
    </row>
    <row r="809" spans="1:4" x14ac:dyDescent="0.55000000000000004">
      <c r="A809" s="11" t="s">
        <v>3288</v>
      </c>
      <c r="B809" s="44">
        <v>100017027</v>
      </c>
      <c r="C809" s="43" t="str">
        <f t="shared" si="14"/>
        <v>Q7_027</v>
      </c>
      <c r="D809" s="2" t="s">
        <v>4871</v>
      </c>
    </row>
    <row r="810" spans="1:4" x14ac:dyDescent="0.55000000000000004">
      <c r="A810" s="11" t="s">
        <v>3289</v>
      </c>
      <c r="B810" s="44">
        <v>100017028</v>
      </c>
      <c r="C810" s="43" t="str">
        <f t="shared" si="14"/>
        <v>Q7_028</v>
      </c>
      <c r="D810" s="2" t="s">
        <v>4872</v>
      </c>
    </row>
    <row r="811" spans="1:4" x14ac:dyDescent="0.55000000000000004">
      <c r="A811" s="11" t="s">
        <v>3290</v>
      </c>
      <c r="B811" s="44">
        <v>100017029</v>
      </c>
      <c r="C811" s="43" t="str">
        <f t="shared" si="14"/>
        <v>Q7_029</v>
      </c>
      <c r="D811" s="2" t="s">
        <v>4873</v>
      </c>
    </row>
    <row r="812" spans="1:4" x14ac:dyDescent="0.55000000000000004">
      <c r="A812" s="11" t="s">
        <v>3291</v>
      </c>
      <c r="B812" s="44">
        <v>100017030</v>
      </c>
      <c r="C812" s="43" t="str">
        <f t="shared" si="14"/>
        <v>Q7_030</v>
      </c>
      <c r="D812" s="2" t="s">
        <v>4874</v>
      </c>
    </row>
    <row r="813" spans="1:4" x14ac:dyDescent="0.55000000000000004">
      <c r="A813" s="11" t="s">
        <v>3292</v>
      </c>
      <c r="B813" s="44">
        <v>100017031</v>
      </c>
      <c r="C813" s="43" t="str">
        <f t="shared" si="14"/>
        <v>Q7_031</v>
      </c>
      <c r="D813" s="2" t="s">
        <v>4875</v>
      </c>
    </row>
    <row r="814" spans="1:4" x14ac:dyDescent="0.55000000000000004">
      <c r="A814" s="11" t="s">
        <v>3293</v>
      </c>
      <c r="B814" s="44">
        <v>100017032</v>
      </c>
      <c r="C814" s="43" t="str">
        <f t="shared" si="14"/>
        <v>Q7_032</v>
      </c>
      <c r="D814" s="2" t="s">
        <v>4876</v>
      </c>
    </row>
    <row r="815" spans="1:4" x14ac:dyDescent="0.55000000000000004">
      <c r="A815" s="11" t="s">
        <v>3294</v>
      </c>
      <c r="B815" s="44">
        <v>100017033</v>
      </c>
      <c r="C815" s="43" t="str">
        <f t="shared" si="14"/>
        <v>Q7_033</v>
      </c>
      <c r="D815" s="2" t="s">
        <v>4877</v>
      </c>
    </row>
    <row r="816" spans="1:4" x14ac:dyDescent="0.55000000000000004">
      <c r="A816" s="11" t="s">
        <v>3295</v>
      </c>
      <c r="B816" s="44">
        <v>100017034</v>
      </c>
      <c r="C816" s="43" t="str">
        <f t="shared" si="14"/>
        <v>Q7_034</v>
      </c>
      <c r="D816" s="2" t="s">
        <v>4878</v>
      </c>
    </row>
    <row r="817" spans="1:4" x14ac:dyDescent="0.55000000000000004">
      <c r="A817" s="11" t="s">
        <v>3296</v>
      </c>
      <c r="B817" s="44">
        <v>100017035</v>
      </c>
      <c r="C817" s="43" t="str">
        <f t="shared" si="14"/>
        <v>Q7_035</v>
      </c>
      <c r="D817" s="2" t="s">
        <v>4879</v>
      </c>
    </row>
    <row r="818" spans="1:4" x14ac:dyDescent="0.55000000000000004">
      <c r="A818" s="11" t="s">
        <v>3297</v>
      </c>
      <c r="B818" s="44">
        <v>100017036</v>
      </c>
      <c r="C818" s="43" t="str">
        <f t="shared" si="14"/>
        <v>Q7_036</v>
      </c>
      <c r="D818" s="2" t="s">
        <v>4880</v>
      </c>
    </row>
    <row r="819" spans="1:4" x14ac:dyDescent="0.55000000000000004">
      <c r="A819" s="11" t="s">
        <v>3298</v>
      </c>
      <c r="B819" s="44">
        <v>100017037</v>
      </c>
      <c r="C819" s="43" t="str">
        <f t="shared" si="14"/>
        <v>Q7_037</v>
      </c>
      <c r="D819" s="2" t="s">
        <v>4881</v>
      </c>
    </row>
    <row r="820" spans="1:4" x14ac:dyDescent="0.55000000000000004">
      <c r="A820" s="11" t="s">
        <v>3299</v>
      </c>
      <c r="B820" s="44">
        <v>100017038</v>
      </c>
      <c r="C820" s="43" t="str">
        <f t="shared" si="14"/>
        <v>Q7_038</v>
      </c>
      <c r="D820" s="2" t="s">
        <v>4882</v>
      </c>
    </row>
    <row r="821" spans="1:4" x14ac:dyDescent="0.55000000000000004">
      <c r="A821" s="11" t="s">
        <v>3300</v>
      </c>
      <c r="B821" s="44">
        <v>100017039</v>
      </c>
      <c r="C821" s="43" t="str">
        <f t="shared" si="14"/>
        <v>Q7_039</v>
      </c>
      <c r="D821" s="2" t="s">
        <v>4883</v>
      </c>
    </row>
    <row r="822" spans="1:4" x14ac:dyDescent="0.55000000000000004">
      <c r="A822" s="11" t="s">
        <v>3301</v>
      </c>
      <c r="B822" s="44">
        <v>100017040</v>
      </c>
      <c r="C822" s="43" t="str">
        <f t="shared" si="14"/>
        <v>Q7_040</v>
      </c>
      <c r="D822" s="2" t="s">
        <v>4884</v>
      </c>
    </row>
    <row r="823" spans="1:4" x14ac:dyDescent="0.55000000000000004">
      <c r="A823" s="11" t="s">
        <v>3302</v>
      </c>
      <c r="B823" s="44">
        <v>100017041</v>
      </c>
      <c r="C823" s="43" t="str">
        <f t="shared" si="14"/>
        <v>Q7_041</v>
      </c>
      <c r="D823" s="2" t="s">
        <v>4885</v>
      </c>
    </row>
    <row r="824" spans="1:4" x14ac:dyDescent="0.55000000000000004">
      <c r="A824" s="11" t="s">
        <v>3303</v>
      </c>
      <c r="B824" s="44">
        <v>100017042</v>
      </c>
      <c r="C824" s="43" t="str">
        <f t="shared" si="14"/>
        <v>Q7_042</v>
      </c>
      <c r="D824" s="2" t="s">
        <v>4886</v>
      </c>
    </row>
    <row r="825" spans="1:4" x14ac:dyDescent="0.55000000000000004">
      <c r="A825" s="11" t="s">
        <v>3304</v>
      </c>
      <c r="B825" s="44">
        <v>100017043</v>
      </c>
      <c r="C825" s="43" t="str">
        <f t="shared" si="14"/>
        <v>Q7_043</v>
      </c>
      <c r="D825" s="2" t="s">
        <v>4887</v>
      </c>
    </row>
    <row r="826" spans="1:4" x14ac:dyDescent="0.55000000000000004">
      <c r="A826" s="11" t="s">
        <v>3305</v>
      </c>
      <c r="B826" s="44">
        <v>100017044</v>
      </c>
      <c r="C826" s="43" t="str">
        <f t="shared" si="14"/>
        <v>Q7_044</v>
      </c>
      <c r="D826" s="2" t="s">
        <v>4888</v>
      </c>
    </row>
    <row r="827" spans="1:4" x14ac:dyDescent="0.55000000000000004">
      <c r="A827" s="11" t="s">
        <v>3306</v>
      </c>
      <c r="B827" s="44">
        <v>100017045</v>
      </c>
      <c r="C827" s="43" t="str">
        <f t="shared" si="14"/>
        <v>Q7_045</v>
      </c>
      <c r="D827" s="2" t="s">
        <v>4889</v>
      </c>
    </row>
    <row r="828" spans="1:4" x14ac:dyDescent="0.55000000000000004">
      <c r="A828" s="11" t="s">
        <v>3307</v>
      </c>
      <c r="B828" s="44">
        <v>100017046</v>
      </c>
      <c r="C828" s="43" t="str">
        <f t="shared" si="14"/>
        <v>Q7_046</v>
      </c>
      <c r="D828" s="2" t="s">
        <v>4890</v>
      </c>
    </row>
    <row r="829" spans="1:4" x14ac:dyDescent="0.55000000000000004">
      <c r="A829" s="11" t="s">
        <v>3308</v>
      </c>
      <c r="B829" s="44">
        <v>100017047</v>
      </c>
      <c r="C829" s="43" t="str">
        <f t="shared" si="14"/>
        <v>Q7_047</v>
      </c>
      <c r="D829" s="2" t="s">
        <v>4891</v>
      </c>
    </row>
    <row r="830" spans="1:4" x14ac:dyDescent="0.55000000000000004">
      <c r="A830" s="11" t="s">
        <v>3309</v>
      </c>
      <c r="B830" s="44">
        <v>100017048</v>
      </c>
      <c r="C830" s="43" t="str">
        <f t="shared" si="14"/>
        <v>Q7_048</v>
      </c>
      <c r="D830" s="2" t="s">
        <v>4892</v>
      </c>
    </row>
    <row r="831" spans="1:4" x14ac:dyDescent="0.55000000000000004">
      <c r="A831" s="11" t="s">
        <v>3310</v>
      </c>
      <c r="B831" s="44">
        <v>100017049</v>
      </c>
      <c r="C831" s="43" t="str">
        <f t="shared" si="14"/>
        <v>Q7_049</v>
      </c>
      <c r="D831" s="2" t="s">
        <v>4893</v>
      </c>
    </row>
    <row r="832" spans="1:4" x14ac:dyDescent="0.55000000000000004">
      <c r="A832" s="11" t="s">
        <v>3311</v>
      </c>
      <c r="B832" s="44">
        <v>100017050</v>
      </c>
      <c r="C832" s="43" t="str">
        <f t="shared" si="14"/>
        <v>Q7_050</v>
      </c>
      <c r="D832" s="2" t="s">
        <v>4894</v>
      </c>
    </row>
    <row r="833" spans="1:4" x14ac:dyDescent="0.55000000000000004">
      <c r="A833" s="11" t="s">
        <v>3312</v>
      </c>
      <c r="B833" s="44">
        <v>100017051</v>
      </c>
      <c r="C833" s="43" t="str">
        <f t="shared" si="14"/>
        <v>Q7_051</v>
      </c>
      <c r="D833" s="2" t="s">
        <v>4895</v>
      </c>
    </row>
    <row r="834" spans="1:4" x14ac:dyDescent="0.55000000000000004">
      <c r="A834" s="11" t="s">
        <v>3313</v>
      </c>
      <c r="B834" s="44">
        <v>100017052</v>
      </c>
      <c r="C834" s="43" t="str">
        <f t="shared" si="14"/>
        <v>Q7_052</v>
      </c>
      <c r="D834" s="2" t="s">
        <v>4896</v>
      </c>
    </row>
    <row r="835" spans="1:4" x14ac:dyDescent="0.55000000000000004">
      <c r="A835" s="11" t="s">
        <v>3314</v>
      </c>
      <c r="B835" s="44">
        <v>100017053</v>
      </c>
      <c r="C835" s="43" t="str">
        <f t="shared" si="14"/>
        <v>Q7_053</v>
      </c>
      <c r="D835" s="2" t="s">
        <v>4897</v>
      </c>
    </row>
    <row r="836" spans="1:4" x14ac:dyDescent="0.55000000000000004">
      <c r="A836" s="11" t="s">
        <v>3315</v>
      </c>
      <c r="B836" s="44">
        <v>100017054</v>
      </c>
      <c r="C836" s="43" t="str">
        <f t="shared" si="14"/>
        <v>Q7_054</v>
      </c>
      <c r="D836" s="2" t="s">
        <v>4898</v>
      </c>
    </row>
    <row r="837" spans="1:4" x14ac:dyDescent="0.55000000000000004">
      <c r="A837" s="11" t="s">
        <v>3316</v>
      </c>
      <c r="B837" s="44">
        <v>100017055</v>
      </c>
      <c r="C837" s="43" t="str">
        <f t="shared" si="14"/>
        <v>Q7_055</v>
      </c>
      <c r="D837" s="2" t="s">
        <v>4899</v>
      </c>
    </row>
    <row r="838" spans="1:4" x14ac:dyDescent="0.55000000000000004">
      <c r="A838" s="11" t="s">
        <v>3317</v>
      </c>
      <c r="B838" s="44">
        <v>100017056</v>
      </c>
      <c r="C838" s="43" t="str">
        <f t="shared" si="14"/>
        <v>Q7_056</v>
      </c>
      <c r="D838" s="2" t="s">
        <v>4900</v>
      </c>
    </row>
    <row r="839" spans="1:4" x14ac:dyDescent="0.55000000000000004">
      <c r="A839" s="11" t="s">
        <v>3318</v>
      </c>
      <c r="B839" s="44">
        <v>100017057</v>
      </c>
      <c r="C839" s="43" t="str">
        <f t="shared" si="14"/>
        <v>Q7_057</v>
      </c>
      <c r="D839" s="2" t="s">
        <v>4901</v>
      </c>
    </row>
    <row r="840" spans="1:4" x14ac:dyDescent="0.55000000000000004">
      <c r="A840" s="11" t="s">
        <v>3319</v>
      </c>
      <c r="B840" s="44">
        <v>100017058</v>
      </c>
      <c r="C840" s="43" t="str">
        <f t="shared" si="14"/>
        <v>Q7_058</v>
      </c>
      <c r="D840" s="2" t="s">
        <v>4902</v>
      </c>
    </row>
    <row r="841" spans="1:4" x14ac:dyDescent="0.55000000000000004">
      <c r="A841" s="11" t="s">
        <v>3320</v>
      </c>
      <c r="B841" s="44">
        <v>100017059</v>
      </c>
      <c r="C841" s="43" t="str">
        <f t="shared" si="14"/>
        <v>Q7_059</v>
      </c>
      <c r="D841" s="2" t="s">
        <v>4903</v>
      </c>
    </row>
    <row r="842" spans="1:4" x14ac:dyDescent="0.55000000000000004">
      <c r="A842" s="11" t="s">
        <v>3321</v>
      </c>
      <c r="B842" s="44">
        <v>100017060</v>
      </c>
      <c r="C842" s="43" t="str">
        <f t="shared" si="14"/>
        <v>Q7_060</v>
      </c>
      <c r="D842" s="2" t="s">
        <v>4904</v>
      </c>
    </row>
    <row r="843" spans="1:4" x14ac:dyDescent="0.55000000000000004">
      <c r="A843" s="11" t="s">
        <v>3322</v>
      </c>
      <c r="B843" s="44">
        <v>100017061</v>
      </c>
      <c r="C843" s="43" t="str">
        <f t="shared" si="14"/>
        <v>Q7_061</v>
      </c>
      <c r="D843" s="2" t="s">
        <v>4905</v>
      </c>
    </row>
    <row r="844" spans="1:4" x14ac:dyDescent="0.55000000000000004">
      <c r="A844" s="11" t="s">
        <v>3323</v>
      </c>
      <c r="B844" s="44">
        <v>100017062</v>
      </c>
      <c r="C844" s="43" t="str">
        <f t="shared" si="14"/>
        <v>Q7_062</v>
      </c>
      <c r="D844" s="2" t="s">
        <v>4915</v>
      </c>
    </row>
    <row r="845" spans="1:4" x14ac:dyDescent="0.55000000000000004">
      <c r="A845" s="11" t="s">
        <v>3324</v>
      </c>
      <c r="B845" s="44">
        <v>100017063</v>
      </c>
      <c r="C845" s="43" t="str">
        <f t="shared" si="14"/>
        <v>Q7_063</v>
      </c>
      <c r="D845" s="2" t="s">
        <v>4916</v>
      </c>
    </row>
    <row r="846" spans="1:4" x14ac:dyDescent="0.55000000000000004">
      <c r="A846" s="11" t="s">
        <v>3325</v>
      </c>
      <c r="B846" s="44">
        <v>100017064</v>
      </c>
      <c r="C846" s="43" t="str">
        <f t="shared" si="14"/>
        <v>Q7_064</v>
      </c>
      <c r="D846" s="2" t="s">
        <v>4926</v>
      </c>
    </row>
    <row r="847" spans="1:4" x14ac:dyDescent="0.55000000000000004">
      <c r="A847" s="11" t="s">
        <v>3326</v>
      </c>
      <c r="B847" s="44">
        <v>100017065</v>
      </c>
      <c r="C847" s="43" t="str">
        <f t="shared" si="14"/>
        <v>Q7_065</v>
      </c>
      <c r="D847" s="2" t="s">
        <v>4927</v>
      </c>
    </row>
    <row r="848" spans="1:4" x14ac:dyDescent="0.55000000000000004">
      <c r="A848" s="11" t="s">
        <v>3327</v>
      </c>
      <c r="B848" s="44">
        <v>100017066</v>
      </c>
      <c r="C848" s="43" t="str">
        <f t="shared" si="14"/>
        <v>Q7_066</v>
      </c>
      <c r="D848" s="2" t="s">
        <v>4928</v>
      </c>
    </row>
    <row r="849" spans="1:4" x14ac:dyDescent="0.55000000000000004">
      <c r="A849" s="11" t="s">
        <v>3328</v>
      </c>
      <c r="B849" s="44">
        <v>100017067</v>
      </c>
      <c r="C849" s="43" t="str">
        <f t="shared" si="14"/>
        <v>Q7_067</v>
      </c>
      <c r="D849" s="2" t="s">
        <v>4929</v>
      </c>
    </row>
    <row r="850" spans="1:4" x14ac:dyDescent="0.55000000000000004">
      <c r="A850" s="11" t="s">
        <v>3329</v>
      </c>
      <c r="B850" s="44">
        <v>100017068</v>
      </c>
      <c r="C850" s="43" t="str">
        <f t="shared" si="14"/>
        <v>Q7_068</v>
      </c>
      <c r="D850" s="2" t="s">
        <v>4939</v>
      </c>
    </row>
    <row r="851" spans="1:4" x14ac:dyDescent="0.55000000000000004">
      <c r="A851" s="11" t="s">
        <v>3330</v>
      </c>
      <c r="B851" s="44">
        <v>100017069</v>
      </c>
      <c r="C851" s="43" t="str">
        <f t="shared" si="14"/>
        <v>Q7_069</v>
      </c>
      <c r="D851" s="2" t="s">
        <v>4940</v>
      </c>
    </row>
    <row r="852" spans="1:4" x14ac:dyDescent="0.55000000000000004">
      <c r="A852" s="11" t="s">
        <v>3331</v>
      </c>
      <c r="B852" s="44">
        <v>100017070</v>
      </c>
      <c r="C852" s="43" t="str">
        <f t="shared" si="14"/>
        <v>Q7_070</v>
      </c>
      <c r="D852" s="2" t="s">
        <v>4941</v>
      </c>
    </row>
    <row r="853" spans="1:4" x14ac:dyDescent="0.55000000000000004">
      <c r="A853" s="11" t="s">
        <v>3332</v>
      </c>
      <c r="B853" s="44">
        <v>100017071</v>
      </c>
      <c r="C853" s="43" t="str">
        <f t="shared" ref="C853:C916" si="15">HYPERLINK(CONCATENATE("https://qr.aps.anl.gov/cdb?qrId=",B853),A853)</f>
        <v>Q7_071</v>
      </c>
      <c r="D853" s="2" t="s">
        <v>4951</v>
      </c>
    </row>
    <row r="854" spans="1:4" x14ac:dyDescent="0.55000000000000004">
      <c r="A854" s="11" t="s">
        <v>3333</v>
      </c>
      <c r="B854" s="44">
        <v>100017072</v>
      </c>
      <c r="C854" s="43" t="str">
        <f t="shared" si="15"/>
        <v>Q7_072</v>
      </c>
      <c r="D854" s="2" t="s">
        <v>4961</v>
      </c>
    </row>
    <row r="855" spans="1:4" x14ac:dyDescent="0.55000000000000004">
      <c r="A855" s="11" t="s">
        <v>3334</v>
      </c>
      <c r="B855" s="44">
        <v>100017073</v>
      </c>
      <c r="C855" s="43" t="str">
        <f t="shared" si="15"/>
        <v>Q7_073</v>
      </c>
      <c r="D855" s="2" t="s">
        <v>4971</v>
      </c>
    </row>
    <row r="856" spans="1:4" x14ac:dyDescent="0.55000000000000004">
      <c r="A856" s="11" t="s">
        <v>3335</v>
      </c>
      <c r="B856" s="44">
        <v>100017074</v>
      </c>
      <c r="C856" s="43" t="str">
        <f t="shared" si="15"/>
        <v>Q7_074</v>
      </c>
      <c r="D856" s="2" t="s">
        <v>4981</v>
      </c>
    </row>
    <row r="857" spans="1:4" x14ac:dyDescent="0.55000000000000004">
      <c r="A857" s="11" t="s">
        <v>3336</v>
      </c>
      <c r="B857" s="44">
        <v>100017075</v>
      </c>
      <c r="C857" s="43" t="str">
        <f t="shared" si="15"/>
        <v>Q7_075</v>
      </c>
      <c r="D857" s="2" t="s">
        <v>4991</v>
      </c>
    </row>
    <row r="858" spans="1:4" x14ac:dyDescent="0.55000000000000004">
      <c r="A858" s="11" t="s">
        <v>3337</v>
      </c>
      <c r="B858" s="44">
        <v>100017076</v>
      </c>
      <c r="C858" s="43" t="str">
        <f t="shared" si="15"/>
        <v>Q7_076</v>
      </c>
      <c r="D858" s="2" t="s">
        <v>5001</v>
      </c>
    </row>
    <row r="859" spans="1:4" x14ac:dyDescent="0.55000000000000004">
      <c r="A859" s="11" t="s">
        <v>3338</v>
      </c>
      <c r="B859" s="44">
        <v>100017077</v>
      </c>
      <c r="C859" s="43" t="str">
        <f t="shared" si="15"/>
        <v>Q7_077</v>
      </c>
      <c r="D859" s="2" t="s">
        <v>5011</v>
      </c>
    </row>
    <row r="860" spans="1:4" x14ac:dyDescent="0.55000000000000004">
      <c r="A860" s="11" t="s">
        <v>3339</v>
      </c>
      <c r="B860" s="44">
        <v>100017078</v>
      </c>
      <c r="C860" s="43" t="str">
        <f t="shared" si="15"/>
        <v>Q7_078</v>
      </c>
      <c r="D860" s="2" t="s">
        <v>5021</v>
      </c>
    </row>
    <row r="861" spans="1:4" x14ac:dyDescent="0.55000000000000004">
      <c r="A861" s="11" t="s">
        <v>3340</v>
      </c>
      <c r="B861" s="44">
        <v>100017079</v>
      </c>
      <c r="C861" s="43" t="str">
        <f t="shared" si="15"/>
        <v>Q7_079</v>
      </c>
      <c r="D861" s="2" t="s">
        <v>5031</v>
      </c>
    </row>
    <row r="862" spans="1:4" x14ac:dyDescent="0.55000000000000004">
      <c r="A862" s="11" t="s">
        <v>3341</v>
      </c>
      <c r="B862" s="44">
        <v>100017080</v>
      </c>
      <c r="C862" s="43" t="str">
        <f t="shared" si="15"/>
        <v>Q7_080</v>
      </c>
      <c r="D862" s="2" t="s">
        <v>5041</v>
      </c>
    </row>
    <row r="863" spans="1:4" x14ac:dyDescent="0.55000000000000004">
      <c r="A863" s="11" t="s">
        <v>3342</v>
      </c>
      <c r="B863" s="44">
        <v>100017081</v>
      </c>
      <c r="C863" s="43" t="str">
        <f t="shared" si="15"/>
        <v>Q7_081</v>
      </c>
      <c r="D863" s="2" t="s">
        <v>5051</v>
      </c>
    </row>
    <row r="864" spans="1:4" x14ac:dyDescent="0.55000000000000004">
      <c r="A864" s="11" t="s">
        <v>3343</v>
      </c>
      <c r="B864" s="44">
        <v>100017082</v>
      </c>
      <c r="C864" s="43" t="str">
        <f t="shared" si="15"/>
        <v>Q7_082</v>
      </c>
      <c r="D864" s="2" t="s">
        <v>5061</v>
      </c>
    </row>
    <row r="865" spans="1:7" x14ac:dyDescent="0.55000000000000004">
      <c r="A865" s="11" t="s">
        <v>3344</v>
      </c>
      <c r="B865" s="44">
        <v>100018001</v>
      </c>
      <c r="C865" s="43" t="str">
        <f t="shared" si="15"/>
        <v>Q8_001</v>
      </c>
      <c r="D865" s="2" t="s">
        <v>5804</v>
      </c>
      <c r="F865" s="35">
        <f>COUNTA(D865:D946)</f>
        <v>13</v>
      </c>
      <c r="G865" s="35" t="s">
        <v>10937</v>
      </c>
    </row>
    <row r="866" spans="1:7" x14ac:dyDescent="0.55000000000000004">
      <c r="A866" s="11" t="s">
        <v>3345</v>
      </c>
      <c r="B866" s="44">
        <v>100018002</v>
      </c>
      <c r="C866" s="43" t="str">
        <f t="shared" si="15"/>
        <v>Q8_002</v>
      </c>
      <c r="D866" s="2" t="s">
        <v>5805</v>
      </c>
    </row>
    <row r="867" spans="1:7" x14ac:dyDescent="0.55000000000000004">
      <c r="A867" s="11" t="s">
        <v>3346</v>
      </c>
      <c r="B867" s="44">
        <v>100018003</v>
      </c>
      <c r="C867" s="43" t="str">
        <f t="shared" si="15"/>
        <v>Q8_003</v>
      </c>
      <c r="D867" s="2" t="s">
        <v>5806</v>
      </c>
    </row>
    <row r="868" spans="1:7" x14ac:dyDescent="0.55000000000000004">
      <c r="A868" s="11" t="s">
        <v>3347</v>
      </c>
      <c r="B868" s="44">
        <v>100018004</v>
      </c>
      <c r="C868" s="43" t="str">
        <f t="shared" si="15"/>
        <v>Q8_004</v>
      </c>
      <c r="D868" s="2" t="s">
        <v>5807</v>
      </c>
    </row>
    <row r="869" spans="1:7" x14ac:dyDescent="0.55000000000000004">
      <c r="A869" s="11" t="s">
        <v>3348</v>
      </c>
      <c r="B869" s="44">
        <v>100018005</v>
      </c>
      <c r="C869" s="43" t="str">
        <f t="shared" si="15"/>
        <v>Q8_005</v>
      </c>
      <c r="D869" s="2" t="s">
        <v>5808</v>
      </c>
    </row>
    <row r="870" spans="1:7" x14ac:dyDescent="0.55000000000000004">
      <c r="A870" s="11" t="s">
        <v>3349</v>
      </c>
      <c r="B870" s="44">
        <v>100018006</v>
      </c>
      <c r="C870" s="43" t="str">
        <f t="shared" si="15"/>
        <v>Q8_006</v>
      </c>
      <c r="D870" s="2" t="s">
        <v>5809</v>
      </c>
    </row>
    <row r="871" spans="1:7" x14ac:dyDescent="0.55000000000000004">
      <c r="A871" s="11" t="s">
        <v>3350</v>
      </c>
      <c r="B871" s="44">
        <v>100018007</v>
      </c>
      <c r="C871" s="43" t="str">
        <f t="shared" si="15"/>
        <v>Q8_007</v>
      </c>
      <c r="D871" s="2" t="s">
        <v>5810</v>
      </c>
    </row>
    <row r="872" spans="1:7" x14ac:dyDescent="0.55000000000000004">
      <c r="A872" s="11" t="s">
        <v>3351</v>
      </c>
      <c r="B872" s="44">
        <v>100018008</v>
      </c>
      <c r="C872" s="43" t="str">
        <f t="shared" si="15"/>
        <v>Q8_008</v>
      </c>
      <c r="D872" s="2" t="s">
        <v>5811</v>
      </c>
    </row>
    <row r="873" spans="1:7" x14ac:dyDescent="0.55000000000000004">
      <c r="A873" s="11" t="s">
        <v>3352</v>
      </c>
      <c r="B873" s="44">
        <v>100018009</v>
      </c>
      <c r="C873" s="43" t="str">
        <f t="shared" si="15"/>
        <v>Q8_009</v>
      </c>
    </row>
    <row r="874" spans="1:7" x14ac:dyDescent="0.55000000000000004">
      <c r="A874" s="11" t="s">
        <v>3353</v>
      </c>
      <c r="B874" s="44">
        <v>100018010</v>
      </c>
      <c r="C874" s="43" t="str">
        <f t="shared" si="15"/>
        <v>Q8_010</v>
      </c>
      <c r="D874" s="2" t="s">
        <v>5822</v>
      </c>
    </row>
    <row r="875" spans="1:7" x14ac:dyDescent="0.55000000000000004">
      <c r="A875" s="11" t="s">
        <v>3354</v>
      </c>
      <c r="B875" s="44">
        <v>100018011</v>
      </c>
      <c r="C875" s="43" t="str">
        <f t="shared" si="15"/>
        <v>Q8_011</v>
      </c>
      <c r="D875" s="2" t="s">
        <v>5823</v>
      </c>
    </row>
    <row r="876" spans="1:7" x14ac:dyDescent="0.55000000000000004">
      <c r="A876" s="11" t="s">
        <v>3355</v>
      </c>
      <c r="B876" s="44">
        <v>100018012</v>
      </c>
      <c r="C876" s="43" t="str">
        <f t="shared" si="15"/>
        <v>Q8_012</v>
      </c>
      <c r="D876" s="2" t="s">
        <v>5834</v>
      </c>
    </row>
    <row r="877" spans="1:7" x14ac:dyDescent="0.55000000000000004">
      <c r="A877" s="11" t="s">
        <v>3356</v>
      </c>
      <c r="B877" s="44">
        <v>100018013</v>
      </c>
      <c r="C877" s="43" t="str">
        <f t="shared" si="15"/>
        <v>Q8_013</v>
      </c>
    </row>
    <row r="878" spans="1:7" x14ac:dyDescent="0.55000000000000004">
      <c r="A878" s="11" t="s">
        <v>3357</v>
      </c>
      <c r="B878" s="44">
        <v>100018014</v>
      </c>
      <c r="C878" s="43" t="str">
        <f t="shared" si="15"/>
        <v>Q8_014</v>
      </c>
    </row>
    <row r="879" spans="1:7" x14ac:dyDescent="0.55000000000000004">
      <c r="A879" s="11" t="s">
        <v>3358</v>
      </c>
      <c r="B879" s="44">
        <v>100018015</v>
      </c>
      <c r="C879" s="43" t="str">
        <f t="shared" si="15"/>
        <v>Q8_015</v>
      </c>
      <c r="D879" s="2" t="s">
        <v>5845</v>
      </c>
    </row>
    <row r="880" spans="1:7" x14ac:dyDescent="0.55000000000000004">
      <c r="A880" s="11" t="s">
        <v>3359</v>
      </c>
      <c r="B880" s="44">
        <v>100018016</v>
      </c>
      <c r="C880" s="43" t="str">
        <f t="shared" si="15"/>
        <v>Q8_016</v>
      </c>
      <c r="D880" s="2" t="s">
        <v>5856</v>
      </c>
    </row>
    <row r="881" spans="1:3" x14ac:dyDescent="0.55000000000000004">
      <c r="A881" s="11" t="s">
        <v>3360</v>
      </c>
      <c r="B881" s="44">
        <v>100018017</v>
      </c>
      <c r="C881" s="43" t="str">
        <f t="shared" si="15"/>
        <v>Q8_017</v>
      </c>
    </row>
    <row r="882" spans="1:3" x14ac:dyDescent="0.55000000000000004">
      <c r="A882" s="11" t="s">
        <v>3361</v>
      </c>
      <c r="B882" s="44">
        <v>100018018</v>
      </c>
      <c r="C882" s="43" t="str">
        <f t="shared" si="15"/>
        <v>Q8_018</v>
      </c>
    </row>
    <row r="883" spans="1:3" x14ac:dyDescent="0.55000000000000004">
      <c r="A883" s="11" t="s">
        <v>3362</v>
      </c>
      <c r="B883" s="44">
        <v>100018019</v>
      </c>
      <c r="C883" s="43" t="str">
        <f t="shared" si="15"/>
        <v>Q8_019</v>
      </c>
    </row>
    <row r="884" spans="1:3" x14ac:dyDescent="0.55000000000000004">
      <c r="A884" s="11" t="s">
        <v>3363</v>
      </c>
      <c r="B884" s="44">
        <v>100018020</v>
      </c>
      <c r="C884" s="43" t="str">
        <f t="shared" si="15"/>
        <v>Q8_020</v>
      </c>
    </row>
    <row r="885" spans="1:3" x14ac:dyDescent="0.55000000000000004">
      <c r="A885" s="11" t="s">
        <v>3364</v>
      </c>
      <c r="B885" s="44">
        <v>100018021</v>
      </c>
      <c r="C885" s="43" t="str">
        <f t="shared" si="15"/>
        <v>Q8_021</v>
      </c>
    </row>
    <row r="886" spans="1:3" x14ac:dyDescent="0.55000000000000004">
      <c r="A886" s="11" t="s">
        <v>3365</v>
      </c>
      <c r="B886" s="44">
        <v>100018022</v>
      </c>
      <c r="C886" s="43" t="str">
        <f t="shared" si="15"/>
        <v>Q8_022</v>
      </c>
    </row>
    <row r="887" spans="1:3" x14ac:dyDescent="0.55000000000000004">
      <c r="A887" s="11" t="s">
        <v>3366</v>
      </c>
      <c r="B887" s="44">
        <v>100018023</v>
      </c>
      <c r="C887" s="43" t="str">
        <f t="shared" si="15"/>
        <v>Q8_023</v>
      </c>
    </row>
    <row r="888" spans="1:3" x14ac:dyDescent="0.55000000000000004">
      <c r="A888" s="11" t="s">
        <v>3367</v>
      </c>
      <c r="B888" s="44">
        <v>100018024</v>
      </c>
      <c r="C888" s="43" t="str">
        <f t="shared" si="15"/>
        <v>Q8_024</v>
      </c>
    </row>
    <row r="889" spans="1:3" x14ac:dyDescent="0.55000000000000004">
      <c r="A889" s="11" t="s">
        <v>3368</v>
      </c>
      <c r="B889" s="44">
        <v>100018025</v>
      </c>
      <c r="C889" s="43" t="str">
        <f t="shared" si="15"/>
        <v>Q8_025</v>
      </c>
    </row>
    <row r="890" spans="1:3" x14ac:dyDescent="0.55000000000000004">
      <c r="A890" s="11" t="s">
        <v>3369</v>
      </c>
      <c r="B890" s="44">
        <v>100018026</v>
      </c>
      <c r="C890" s="43" t="str">
        <f t="shared" si="15"/>
        <v>Q8_026</v>
      </c>
    </row>
    <row r="891" spans="1:3" x14ac:dyDescent="0.55000000000000004">
      <c r="A891" s="11" t="s">
        <v>3370</v>
      </c>
      <c r="B891" s="44">
        <v>100018027</v>
      </c>
      <c r="C891" s="43" t="str">
        <f t="shared" si="15"/>
        <v>Q8_027</v>
      </c>
    </row>
    <row r="892" spans="1:3" x14ac:dyDescent="0.55000000000000004">
      <c r="A892" s="11" t="s">
        <v>3371</v>
      </c>
      <c r="B892" s="44">
        <v>100018028</v>
      </c>
      <c r="C892" s="43" t="str">
        <f t="shared" si="15"/>
        <v>Q8_028</v>
      </c>
    </row>
    <row r="893" spans="1:3" x14ac:dyDescent="0.55000000000000004">
      <c r="A893" s="11" t="s">
        <v>3372</v>
      </c>
      <c r="B893" s="44">
        <v>100018029</v>
      </c>
      <c r="C893" s="43" t="str">
        <f t="shared" si="15"/>
        <v>Q8_029</v>
      </c>
    </row>
    <row r="894" spans="1:3" x14ac:dyDescent="0.55000000000000004">
      <c r="A894" s="11" t="s">
        <v>3373</v>
      </c>
      <c r="B894" s="44">
        <v>100018030</v>
      </c>
      <c r="C894" s="43" t="str">
        <f t="shared" si="15"/>
        <v>Q8_030</v>
      </c>
    </row>
    <row r="895" spans="1:3" x14ac:dyDescent="0.55000000000000004">
      <c r="A895" s="11" t="s">
        <v>3374</v>
      </c>
      <c r="B895" s="44">
        <v>100018031</v>
      </c>
      <c r="C895" s="43" t="str">
        <f t="shared" si="15"/>
        <v>Q8_031</v>
      </c>
    </row>
    <row r="896" spans="1:3" x14ac:dyDescent="0.55000000000000004">
      <c r="A896" s="11" t="s">
        <v>3375</v>
      </c>
      <c r="B896" s="44">
        <v>100018032</v>
      </c>
      <c r="C896" s="43" t="str">
        <f t="shared" si="15"/>
        <v>Q8_032</v>
      </c>
    </row>
    <row r="897" spans="1:3" x14ac:dyDescent="0.55000000000000004">
      <c r="A897" s="11" t="s">
        <v>3376</v>
      </c>
      <c r="B897" s="44">
        <v>100018033</v>
      </c>
      <c r="C897" s="43" t="str">
        <f t="shared" si="15"/>
        <v>Q8_033</v>
      </c>
    </row>
    <row r="898" spans="1:3" x14ac:dyDescent="0.55000000000000004">
      <c r="A898" s="11" t="s">
        <v>3377</v>
      </c>
      <c r="B898" s="44">
        <v>100018034</v>
      </c>
      <c r="C898" s="43" t="str">
        <f t="shared" si="15"/>
        <v>Q8_034</v>
      </c>
    </row>
    <row r="899" spans="1:3" x14ac:dyDescent="0.55000000000000004">
      <c r="A899" s="11" t="s">
        <v>3378</v>
      </c>
      <c r="B899" s="44">
        <v>100018035</v>
      </c>
      <c r="C899" s="43" t="str">
        <f t="shared" si="15"/>
        <v>Q8_035</v>
      </c>
    </row>
    <row r="900" spans="1:3" x14ac:dyDescent="0.55000000000000004">
      <c r="A900" s="11" t="s">
        <v>3379</v>
      </c>
      <c r="B900" s="44">
        <v>100018036</v>
      </c>
      <c r="C900" s="43" t="str">
        <f t="shared" si="15"/>
        <v>Q8_036</v>
      </c>
    </row>
    <row r="901" spans="1:3" x14ac:dyDescent="0.55000000000000004">
      <c r="A901" s="11" t="s">
        <v>3380</v>
      </c>
      <c r="B901" s="44">
        <v>100018037</v>
      </c>
      <c r="C901" s="43" t="str">
        <f t="shared" si="15"/>
        <v>Q8_037</v>
      </c>
    </row>
    <row r="902" spans="1:3" x14ac:dyDescent="0.55000000000000004">
      <c r="A902" s="11" t="s">
        <v>3381</v>
      </c>
      <c r="B902" s="44">
        <v>100018038</v>
      </c>
      <c r="C902" s="43" t="str">
        <f t="shared" si="15"/>
        <v>Q8_038</v>
      </c>
    </row>
    <row r="903" spans="1:3" x14ac:dyDescent="0.55000000000000004">
      <c r="A903" s="11" t="s">
        <v>3382</v>
      </c>
      <c r="B903" s="44">
        <v>100018039</v>
      </c>
      <c r="C903" s="43" t="str">
        <f t="shared" si="15"/>
        <v>Q8_039</v>
      </c>
    </row>
    <row r="904" spans="1:3" x14ac:dyDescent="0.55000000000000004">
      <c r="A904" s="11" t="s">
        <v>3383</v>
      </c>
      <c r="B904" s="44">
        <v>100018040</v>
      </c>
      <c r="C904" s="43" t="str">
        <f t="shared" si="15"/>
        <v>Q8_040</v>
      </c>
    </row>
    <row r="905" spans="1:3" x14ac:dyDescent="0.55000000000000004">
      <c r="A905" s="11" t="s">
        <v>3384</v>
      </c>
      <c r="B905" s="44">
        <v>100018041</v>
      </c>
      <c r="C905" s="43" t="str">
        <f t="shared" si="15"/>
        <v>Q8_041</v>
      </c>
    </row>
    <row r="906" spans="1:3" x14ac:dyDescent="0.55000000000000004">
      <c r="A906" s="11" t="s">
        <v>3385</v>
      </c>
      <c r="B906" s="44">
        <v>100018042</v>
      </c>
      <c r="C906" s="43" t="str">
        <f t="shared" si="15"/>
        <v>Q8_042</v>
      </c>
    </row>
    <row r="907" spans="1:3" x14ac:dyDescent="0.55000000000000004">
      <c r="A907" s="11" t="s">
        <v>3386</v>
      </c>
      <c r="B907" s="44">
        <v>100018043</v>
      </c>
      <c r="C907" s="43" t="str">
        <f t="shared" si="15"/>
        <v>Q8_043</v>
      </c>
    </row>
    <row r="908" spans="1:3" x14ac:dyDescent="0.55000000000000004">
      <c r="A908" s="11" t="s">
        <v>3387</v>
      </c>
      <c r="B908" s="44">
        <v>100018044</v>
      </c>
      <c r="C908" s="43" t="str">
        <f t="shared" si="15"/>
        <v>Q8_044</v>
      </c>
    </row>
    <row r="909" spans="1:3" x14ac:dyDescent="0.55000000000000004">
      <c r="A909" s="11" t="s">
        <v>3388</v>
      </c>
      <c r="B909" s="44">
        <v>100018045</v>
      </c>
      <c r="C909" s="43" t="str">
        <f t="shared" si="15"/>
        <v>Q8_045</v>
      </c>
    </row>
    <row r="910" spans="1:3" x14ac:dyDescent="0.55000000000000004">
      <c r="A910" s="11" t="s">
        <v>3389</v>
      </c>
      <c r="B910" s="44">
        <v>100018046</v>
      </c>
      <c r="C910" s="43" t="str">
        <f t="shared" si="15"/>
        <v>Q8_046</v>
      </c>
    </row>
    <row r="911" spans="1:3" x14ac:dyDescent="0.55000000000000004">
      <c r="A911" s="11" t="s">
        <v>3390</v>
      </c>
      <c r="B911" s="44">
        <v>100018047</v>
      </c>
      <c r="C911" s="43" t="str">
        <f t="shared" si="15"/>
        <v>Q8_047</v>
      </c>
    </row>
    <row r="912" spans="1:3" x14ac:dyDescent="0.55000000000000004">
      <c r="A912" s="11" t="s">
        <v>3391</v>
      </c>
      <c r="B912" s="44">
        <v>100018048</v>
      </c>
      <c r="C912" s="43" t="str">
        <f t="shared" si="15"/>
        <v>Q8_048</v>
      </c>
    </row>
    <row r="913" spans="1:3" x14ac:dyDescent="0.55000000000000004">
      <c r="A913" s="11" t="s">
        <v>3392</v>
      </c>
      <c r="B913" s="44">
        <v>100018049</v>
      </c>
      <c r="C913" s="43" t="str">
        <f t="shared" si="15"/>
        <v>Q8_049</v>
      </c>
    </row>
    <row r="914" spans="1:3" x14ac:dyDescent="0.55000000000000004">
      <c r="A914" s="11" t="s">
        <v>3393</v>
      </c>
      <c r="B914" s="44">
        <v>100018050</v>
      </c>
      <c r="C914" s="43" t="str">
        <f t="shared" si="15"/>
        <v>Q8_050</v>
      </c>
    </row>
    <row r="915" spans="1:3" x14ac:dyDescent="0.55000000000000004">
      <c r="A915" s="11" t="s">
        <v>3394</v>
      </c>
      <c r="B915" s="44">
        <v>100018051</v>
      </c>
      <c r="C915" s="43" t="str">
        <f t="shared" si="15"/>
        <v>Q8_051</v>
      </c>
    </row>
    <row r="916" spans="1:3" x14ac:dyDescent="0.55000000000000004">
      <c r="A916" s="11" t="s">
        <v>3395</v>
      </c>
      <c r="B916" s="44">
        <v>100018052</v>
      </c>
      <c r="C916" s="43" t="str">
        <f t="shared" si="15"/>
        <v>Q8_052</v>
      </c>
    </row>
    <row r="917" spans="1:3" x14ac:dyDescent="0.55000000000000004">
      <c r="A917" s="11" t="s">
        <v>3396</v>
      </c>
      <c r="B917" s="44">
        <v>100018053</v>
      </c>
      <c r="C917" s="43" t="str">
        <f t="shared" ref="C917:C980" si="16">HYPERLINK(CONCATENATE("https://qr.aps.anl.gov/cdb?qrId=",B917),A917)</f>
        <v>Q8_053</v>
      </c>
    </row>
    <row r="918" spans="1:3" x14ac:dyDescent="0.55000000000000004">
      <c r="A918" s="11" t="s">
        <v>3397</v>
      </c>
      <c r="B918" s="44">
        <v>100018054</v>
      </c>
      <c r="C918" s="43" t="str">
        <f t="shared" si="16"/>
        <v>Q8_054</v>
      </c>
    </row>
    <row r="919" spans="1:3" x14ac:dyDescent="0.55000000000000004">
      <c r="A919" s="11" t="s">
        <v>3398</v>
      </c>
      <c r="B919" s="44">
        <v>100018055</v>
      </c>
      <c r="C919" s="43" t="str">
        <f t="shared" si="16"/>
        <v>Q8_055</v>
      </c>
    </row>
    <row r="920" spans="1:3" x14ac:dyDescent="0.55000000000000004">
      <c r="A920" s="11" t="s">
        <v>3399</v>
      </c>
      <c r="B920" s="44">
        <v>100018056</v>
      </c>
      <c r="C920" s="43" t="str">
        <f t="shared" si="16"/>
        <v>Q8_056</v>
      </c>
    </row>
    <row r="921" spans="1:3" x14ac:dyDescent="0.55000000000000004">
      <c r="A921" s="11" t="s">
        <v>3400</v>
      </c>
      <c r="B921" s="44">
        <v>100018057</v>
      </c>
      <c r="C921" s="43" t="str">
        <f t="shared" si="16"/>
        <v>Q8_057</v>
      </c>
    </row>
    <row r="922" spans="1:3" x14ac:dyDescent="0.55000000000000004">
      <c r="A922" s="11" t="s">
        <v>3401</v>
      </c>
      <c r="B922" s="44">
        <v>100018058</v>
      </c>
      <c r="C922" s="43" t="str">
        <f t="shared" si="16"/>
        <v>Q8_058</v>
      </c>
    </row>
    <row r="923" spans="1:3" x14ac:dyDescent="0.55000000000000004">
      <c r="A923" s="11" t="s">
        <v>3402</v>
      </c>
      <c r="B923" s="44">
        <v>100018059</v>
      </c>
      <c r="C923" s="43" t="str">
        <f t="shared" si="16"/>
        <v>Q8_059</v>
      </c>
    </row>
    <row r="924" spans="1:3" x14ac:dyDescent="0.55000000000000004">
      <c r="A924" s="11" t="s">
        <v>3403</v>
      </c>
      <c r="B924" s="44">
        <v>100018060</v>
      </c>
      <c r="C924" s="43" t="str">
        <f t="shared" si="16"/>
        <v>Q8_060</v>
      </c>
    </row>
    <row r="925" spans="1:3" x14ac:dyDescent="0.55000000000000004">
      <c r="A925" s="11" t="s">
        <v>3404</v>
      </c>
      <c r="B925" s="44">
        <v>100018061</v>
      </c>
      <c r="C925" s="43" t="str">
        <f t="shared" si="16"/>
        <v>Q8_061</v>
      </c>
    </row>
    <row r="926" spans="1:3" x14ac:dyDescent="0.55000000000000004">
      <c r="A926" s="11" t="s">
        <v>3405</v>
      </c>
      <c r="B926" s="44">
        <v>100018062</v>
      </c>
      <c r="C926" s="43" t="str">
        <f t="shared" si="16"/>
        <v>Q8_062</v>
      </c>
    </row>
    <row r="927" spans="1:3" x14ac:dyDescent="0.55000000000000004">
      <c r="A927" s="11" t="s">
        <v>3406</v>
      </c>
      <c r="B927" s="44">
        <v>100018063</v>
      </c>
      <c r="C927" s="43" t="str">
        <f t="shared" si="16"/>
        <v>Q8_063</v>
      </c>
    </row>
    <row r="928" spans="1:3" x14ac:dyDescent="0.55000000000000004">
      <c r="A928" s="11" t="s">
        <v>3407</v>
      </c>
      <c r="B928" s="44">
        <v>100018064</v>
      </c>
      <c r="C928" s="43" t="str">
        <f t="shared" si="16"/>
        <v>Q8_064</v>
      </c>
    </row>
    <row r="929" spans="1:3" x14ac:dyDescent="0.55000000000000004">
      <c r="A929" s="11" t="s">
        <v>3408</v>
      </c>
      <c r="B929" s="44">
        <v>100018065</v>
      </c>
      <c r="C929" s="43" t="str">
        <f t="shared" si="16"/>
        <v>Q8_065</v>
      </c>
    </row>
    <row r="930" spans="1:3" x14ac:dyDescent="0.55000000000000004">
      <c r="A930" s="11" t="s">
        <v>3409</v>
      </c>
      <c r="B930" s="44">
        <v>100018066</v>
      </c>
      <c r="C930" s="43" t="str">
        <f t="shared" si="16"/>
        <v>Q8_066</v>
      </c>
    </row>
    <row r="931" spans="1:3" x14ac:dyDescent="0.55000000000000004">
      <c r="A931" s="11" t="s">
        <v>3410</v>
      </c>
      <c r="B931" s="44">
        <v>100018067</v>
      </c>
      <c r="C931" s="43" t="str">
        <f t="shared" si="16"/>
        <v>Q8_067</v>
      </c>
    </row>
    <row r="932" spans="1:3" x14ac:dyDescent="0.55000000000000004">
      <c r="A932" s="11" t="s">
        <v>3411</v>
      </c>
      <c r="B932" s="44">
        <v>100018068</v>
      </c>
      <c r="C932" s="43" t="str">
        <f t="shared" si="16"/>
        <v>Q8_068</v>
      </c>
    </row>
    <row r="933" spans="1:3" x14ac:dyDescent="0.55000000000000004">
      <c r="A933" s="11" t="s">
        <v>3412</v>
      </c>
      <c r="B933" s="44">
        <v>100018069</v>
      </c>
      <c r="C933" s="43" t="str">
        <f t="shared" si="16"/>
        <v>Q8_069</v>
      </c>
    </row>
    <row r="934" spans="1:3" x14ac:dyDescent="0.55000000000000004">
      <c r="A934" s="11" t="s">
        <v>3413</v>
      </c>
      <c r="B934" s="44">
        <v>100018070</v>
      </c>
      <c r="C934" s="43" t="str">
        <f t="shared" si="16"/>
        <v>Q8_070</v>
      </c>
    </row>
    <row r="935" spans="1:3" x14ac:dyDescent="0.55000000000000004">
      <c r="A935" s="11" t="s">
        <v>3414</v>
      </c>
      <c r="B935" s="44">
        <v>100018071</v>
      </c>
      <c r="C935" s="43" t="str">
        <f t="shared" si="16"/>
        <v>Q8_071</v>
      </c>
    </row>
    <row r="936" spans="1:3" x14ac:dyDescent="0.55000000000000004">
      <c r="A936" s="11" t="s">
        <v>3415</v>
      </c>
      <c r="B936" s="44">
        <v>100018072</v>
      </c>
      <c r="C936" s="43" t="str">
        <f t="shared" si="16"/>
        <v>Q8_072</v>
      </c>
    </row>
    <row r="937" spans="1:3" x14ac:dyDescent="0.55000000000000004">
      <c r="A937" s="11" t="s">
        <v>3416</v>
      </c>
      <c r="B937" s="44">
        <v>100018073</v>
      </c>
      <c r="C937" s="43" t="str">
        <f t="shared" si="16"/>
        <v>Q8_073</v>
      </c>
    </row>
    <row r="938" spans="1:3" x14ac:dyDescent="0.55000000000000004">
      <c r="A938" s="11" t="s">
        <v>3417</v>
      </c>
      <c r="B938" s="44">
        <v>100018074</v>
      </c>
      <c r="C938" s="43" t="str">
        <f t="shared" si="16"/>
        <v>Q8_074</v>
      </c>
    </row>
    <row r="939" spans="1:3" x14ac:dyDescent="0.55000000000000004">
      <c r="A939" s="11" t="s">
        <v>3418</v>
      </c>
      <c r="B939" s="44">
        <v>100018075</v>
      </c>
      <c r="C939" s="43" t="str">
        <f t="shared" si="16"/>
        <v>Q8_075</v>
      </c>
    </row>
    <row r="940" spans="1:3" x14ac:dyDescent="0.55000000000000004">
      <c r="A940" s="11" t="s">
        <v>3419</v>
      </c>
      <c r="B940" s="44">
        <v>100018076</v>
      </c>
      <c r="C940" s="43" t="str">
        <f t="shared" si="16"/>
        <v>Q8_076</v>
      </c>
    </row>
    <row r="941" spans="1:3" x14ac:dyDescent="0.55000000000000004">
      <c r="A941" s="11" t="s">
        <v>3420</v>
      </c>
      <c r="B941" s="44">
        <v>100018077</v>
      </c>
      <c r="C941" s="43" t="str">
        <f t="shared" si="16"/>
        <v>Q8_077</v>
      </c>
    </row>
    <row r="942" spans="1:3" x14ac:dyDescent="0.55000000000000004">
      <c r="A942" s="11" t="s">
        <v>3421</v>
      </c>
      <c r="B942" s="44">
        <v>100018078</v>
      </c>
      <c r="C942" s="43" t="str">
        <f t="shared" si="16"/>
        <v>Q8_078</v>
      </c>
    </row>
    <row r="943" spans="1:3" x14ac:dyDescent="0.55000000000000004">
      <c r="A943" s="11" t="s">
        <v>3422</v>
      </c>
      <c r="B943" s="44">
        <v>100018079</v>
      </c>
      <c r="C943" s="43" t="str">
        <f t="shared" si="16"/>
        <v>Q8_079</v>
      </c>
    </row>
    <row r="944" spans="1:3" x14ac:dyDescent="0.55000000000000004">
      <c r="A944" s="11" t="s">
        <v>3423</v>
      </c>
      <c r="B944" s="44">
        <v>100018080</v>
      </c>
      <c r="C944" s="43" t="str">
        <f t="shared" si="16"/>
        <v>Q8_080</v>
      </c>
    </row>
    <row r="945" spans="1:7" x14ac:dyDescent="0.55000000000000004">
      <c r="A945" s="11" t="s">
        <v>3424</v>
      </c>
      <c r="B945" s="44">
        <v>100018081</v>
      </c>
      <c r="C945" s="43" t="str">
        <f t="shared" si="16"/>
        <v>Q8_081</v>
      </c>
    </row>
    <row r="946" spans="1:7" x14ac:dyDescent="0.55000000000000004">
      <c r="A946" s="11" t="s">
        <v>3425</v>
      </c>
      <c r="B946" s="44">
        <v>100018082</v>
      </c>
      <c r="C946" s="43" t="str">
        <f t="shared" si="16"/>
        <v>Q8_082</v>
      </c>
    </row>
    <row r="947" spans="1:7" x14ac:dyDescent="0.55000000000000004">
      <c r="A947" s="11" t="s">
        <v>2105</v>
      </c>
      <c r="B947" s="44">
        <v>100021001</v>
      </c>
      <c r="C947" s="43" t="str">
        <f t="shared" si="16"/>
        <v>S1_001</v>
      </c>
      <c r="D947" s="2" t="s">
        <v>11020</v>
      </c>
      <c r="F947" s="35">
        <f>COUNTA(D947:D1110)</f>
        <v>164</v>
      </c>
      <c r="G947" s="35" t="s">
        <v>10938</v>
      </c>
    </row>
    <row r="948" spans="1:7" x14ac:dyDescent="0.55000000000000004">
      <c r="A948" s="11" t="s">
        <v>2106</v>
      </c>
      <c r="B948" s="44">
        <v>100021002</v>
      </c>
      <c r="C948" s="43" t="str">
        <f t="shared" si="16"/>
        <v>S1_002</v>
      </c>
      <c r="D948" s="2" t="s">
        <v>11030</v>
      </c>
    </row>
    <row r="949" spans="1:7" x14ac:dyDescent="0.55000000000000004">
      <c r="A949" s="11" t="s">
        <v>2107</v>
      </c>
      <c r="B949" s="44">
        <v>100021003</v>
      </c>
      <c r="C949" s="43" t="str">
        <f t="shared" si="16"/>
        <v>S1_003</v>
      </c>
      <c r="D949" s="2" t="s">
        <v>11040</v>
      </c>
    </row>
    <row r="950" spans="1:7" x14ac:dyDescent="0.55000000000000004">
      <c r="A950" s="11" t="s">
        <v>2108</v>
      </c>
      <c r="B950" s="44">
        <v>100021004</v>
      </c>
      <c r="C950" s="43" t="str">
        <f t="shared" si="16"/>
        <v>S1_004</v>
      </c>
      <c r="D950" s="2" t="s">
        <v>11050</v>
      </c>
    </row>
    <row r="951" spans="1:7" x14ac:dyDescent="0.55000000000000004">
      <c r="A951" s="11" t="s">
        <v>2109</v>
      </c>
      <c r="B951" s="44">
        <v>100021005</v>
      </c>
      <c r="C951" s="43" t="str">
        <f t="shared" si="16"/>
        <v>S1_005</v>
      </c>
      <c r="D951" s="2" t="s">
        <v>11060</v>
      </c>
    </row>
    <row r="952" spans="1:7" x14ac:dyDescent="0.55000000000000004">
      <c r="A952" s="11" t="s">
        <v>2110</v>
      </c>
      <c r="B952" s="44">
        <v>100021006</v>
      </c>
      <c r="C952" s="43" t="str">
        <f t="shared" si="16"/>
        <v>S1_006</v>
      </c>
      <c r="D952" s="2" t="s">
        <v>11070</v>
      </c>
    </row>
    <row r="953" spans="1:7" x14ac:dyDescent="0.55000000000000004">
      <c r="A953" s="11" t="s">
        <v>2111</v>
      </c>
      <c r="B953" s="44">
        <v>100021007</v>
      </c>
      <c r="C953" s="43" t="str">
        <f t="shared" si="16"/>
        <v>S1_007</v>
      </c>
      <c r="D953" s="2" t="s">
        <v>11080</v>
      </c>
    </row>
    <row r="954" spans="1:7" x14ac:dyDescent="0.55000000000000004">
      <c r="A954" s="11" t="s">
        <v>2112</v>
      </c>
      <c r="B954" s="44">
        <v>100021008</v>
      </c>
      <c r="C954" s="43" t="str">
        <f t="shared" si="16"/>
        <v>S1_008</v>
      </c>
      <c r="D954" s="2" t="s">
        <v>11090</v>
      </c>
    </row>
    <row r="955" spans="1:7" x14ac:dyDescent="0.55000000000000004">
      <c r="A955" s="11" t="s">
        <v>2113</v>
      </c>
      <c r="B955" s="44">
        <v>100021009</v>
      </c>
      <c r="C955" s="43" t="str">
        <f t="shared" si="16"/>
        <v>S1_009</v>
      </c>
      <c r="D955" s="2" t="s">
        <v>11100</v>
      </c>
    </row>
    <row r="956" spans="1:7" x14ac:dyDescent="0.55000000000000004">
      <c r="A956" s="11" t="s">
        <v>2114</v>
      </c>
      <c r="B956" s="44">
        <v>100021010</v>
      </c>
      <c r="C956" s="43" t="str">
        <f t="shared" si="16"/>
        <v>S1_010</v>
      </c>
      <c r="D956" s="2" t="s">
        <v>11110</v>
      </c>
    </row>
    <row r="957" spans="1:7" x14ac:dyDescent="0.55000000000000004">
      <c r="A957" s="11" t="s">
        <v>2115</v>
      </c>
      <c r="B957" s="44">
        <v>100021011</v>
      </c>
      <c r="C957" s="43" t="str">
        <f t="shared" si="16"/>
        <v>S1_011</v>
      </c>
      <c r="D957" s="2" t="s">
        <v>11120</v>
      </c>
    </row>
    <row r="958" spans="1:7" x14ac:dyDescent="0.55000000000000004">
      <c r="A958" s="11" t="s">
        <v>2116</v>
      </c>
      <c r="B958" s="44">
        <v>100021012</v>
      </c>
      <c r="C958" s="43" t="str">
        <f t="shared" si="16"/>
        <v>S1_012</v>
      </c>
      <c r="D958" s="2" t="s">
        <v>11130</v>
      </c>
    </row>
    <row r="959" spans="1:7" x14ac:dyDescent="0.55000000000000004">
      <c r="A959" s="11" t="s">
        <v>2117</v>
      </c>
      <c r="B959" s="44">
        <v>100021013</v>
      </c>
      <c r="C959" s="43" t="str">
        <f t="shared" si="16"/>
        <v>S1_013</v>
      </c>
      <c r="D959" s="2" t="s">
        <v>4002</v>
      </c>
    </row>
    <row r="960" spans="1:7" x14ac:dyDescent="0.55000000000000004">
      <c r="A960" s="11" t="s">
        <v>2118</v>
      </c>
      <c r="B960" s="44">
        <v>100021014</v>
      </c>
      <c r="C960" s="43" t="str">
        <f t="shared" si="16"/>
        <v>S1_014</v>
      </c>
      <c r="D960" s="2" t="s">
        <v>11140</v>
      </c>
    </row>
    <row r="961" spans="1:4" x14ac:dyDescent="0.55000000000000004">
      <c r="A961" s="11" t="s">
        <v>2119</v>
      </c>
      <c r="B961" s="44">
        <v>100021015</v>
      </c>
      <c r="C961" s="43" t="str">
        <f t="shared" si="16"/>
        <v>S1_015</v>
      </c>
      <c r="D961" s="2" t="s">
        <v>11150</v>
      </c>
    </row>
    <row r="962" spans="1:4" x14ac:dyDescent="0.55000000000000004">
      <c r="A962" s="11" t="s">
        <v>2120</v>
      </c>
      <c r="B962" s="44">
        <v>100021016</v>
      </c>
      <c r="C962" s="43" t="str">
        <f t="shared" si="16"/>
        <v>S1_016</v>
      </c>
      <c r="D962" s="2" t="s">
        <v>11160</v>
      </c>
    </row>
    <row r="963" spans="1:4" x14ac:dyDescent="0.55000000000000004">
      <c r="A963" s="11" t="s">
        <v>2121</v>
      </c>
      <c r="B963" s="44">
        <v>100021017</v>
      </c>
      <c r="C963" s="43" t="str">
        <f t="shared" si="16"/>
        <v>S1_017</v>
      </c>
      <c r="D963" s="2" t="s">
        <v>11170</v>
      </c>
    </row>
    <row r="964" spans="1:4" x14ac:dyDescent="0.55000000000000004">
      <c r="A964" s="11" t="s">
        <v>2122</v>
      </c>
      <c r="B964" s="44">
        <v>100021018</v>
      </c>
      <c r="C964" s="43" t="str">
        <f t="shared" si="16"/>
        <v>S1_018</v>
      </c>
      <c r="D964" s="2" t="s">
        <v>11180</v>
      </c>
    </row>
    <row r="965" spans="1:4" x14ac:dyDescent="0.55000000000000004">
      <c r="A965" s="11" t="s">
        <v>2123</v>
      </c>
      <c r="B965" s="44">
        <v>100021019</v>
      </c>
      <c r="C965" s="43" t="str">
        <f t="shared" si="16"/>
        <v>S1_019</v>
      </c>
      <c r="D965" s="2" t="s">
        <v>11190</v>
      </c>
    </row>
    <row r="966" spans="1:4" x14ac:dyDescent="0.55000000000000004">
      <c r="A966" s="11" t="s">
        <v>2124</v>
      </c>
      <c r="B966" s="44">
        <v>100021020</v>
      </c>
      <c r="C966" s="43" t="str">
        <f t="shared" si="16"/>
        <v>S1_020</v>
      </c>
      <c r="D966" s="2" t="s">
        <v>11200</v>
      </c>
    </row>
    <row r="967" spans="1:4" x14ac:dyDescent="0.55000000000000004">
      <c r="A967" s="11" t="s">
        <v>2125</v>
      </c>
      <c r="B967" s="44">
        <v>100021021</v>
      </c>
      <c r="C967" s="43" t="str">
        <f t="shared" si="16"/>
        <v>S1_021</v>
      </c>
      <c r="D967" s="2" t="s">
        <v>11210</v>
      </c>
    </row>
    <row r="968" spans="1:4" x14ac:dyDescent="0.55000000000000004">
      <c r="A968" s="11" t="s">
        <v>2126</v>
      </c>
      <c r="B968" s="44">
        <v>100021022</v>
      </c>
      <c r="C968" s="43" t="str">
        <f t="shared" si="16"/>
        <v>S1_022</v>
      </c>
      <c r="D968" s="2" t="s">
        <v>11220</v>
      </c>
    </row>
    <row r="969" spans="1:4" x14ac:dyDescent="0.55000000000000004">
      <c r="A969" s="11" t="s">
        <v>2127</v>
      </c>
      <c r="B969" s="44">
        <v>100021023</v>
      </c>
      <c r="C969" s="43" t="str">
        <f t="shared" si="16"/>
        <v>S1_023</v>
      </c>
      <c r="D969" s="2" t="s">
        <v>11230</v>
      </c>
    </row>
    <row r="970" spans="1:4" x14ac:dyDescent="0.55000000000000004">
      <c r="A970" s="11" t="s">
        <v>2128</v>
      </c>
      <c r="B970" s="44">
        <v>100021024</v>
      </c>
      <c r="C970" s="43" t="str">
        <f t="shared" si="16"/>
        <v>S1_024</v>
      </c>
      <c r="D970" s="2" t="s">
        <v>11240</v>
      </c>
    </row>
    <row r="971" spans="1:4" x14ac:dyDescent="0.55000000000000004">
      <c r="A971" s="11" t="s">
        <v>2129</v>
      </c>
      <c r="B971" s="44">
        <v>100021025</v>
      </c>
      <c r="C971" s="43" t="str">
        <f t="shared" si="16"/>
        <v>S1_025</v>
      </c>
      <c r="D971" s="2" t="s">
        <v>11250</v>
      </c>
    </row>
    <row r="972" spans="1:4" x14ac:dyDescent="0.55000000000000004">
      <c r="A972" s="11" t="s">
        <v>2130</v>
      </c>
      <c r="B972" s="44">
        <v>100021026</v>
      </c>
      <c r="C972" s="43" t="str">
        <f t="shared" si="16"/>
        <v>S1_026</v>
      </c>
      <c r="D972" s="2" t="s">
        <v>11260</v>
      </c>
    </row>
    <row r="973" spans="1:4" x14ac:dyDescent="0.55000000000000004">
      <c r="A973" s="11" t="s">
        <v>2131</v>
      </c>
      <c r="B973" s="44">
        <v>100021027</v>
      </c>
      <c r="C973" s="43" t="str">
        <f t="shared" si="16"/>
        <v>S1_027</v>
      </c>
      <c r="D973" s="2" t="s">
        <v>11270</v>
      </c>
    </row>
    <row r="974" spans="1:4" x14ac:dyDescent="0.55000000000000004">
      <c r="A974" s="11" t="s">
        <v>2132</v>
      </c>
      <c r="B974" s="44">
        <v>100021028</v>
      </c>
      <c r="C974" s="43" t="str">
        <f t="shared" si="16"/>
        <v>S1_028</v>
      </c>
      <c r="D974" s="2" t="s">
        <v>11280</v>
      </c>
    </row>
    <row r="975" spans="1:4" x14ac:dyDescent="0.55000000000000004">
      <c r="A975" s="11" t="s">
        <v>2133</v>
      </c>
      <c r="B975" s="44">
        <v>100021029</v>
      </c>
      <c r="C975" s="43" t="str">
        <f t="shared" si="16"/>
        <v>S1_029</v>
      </c>
      <c r="D975" s="2" t="s">
        <v>11290</v>
      </c>
    </row>
    <row r="976" spans="1:4" x14ac:dyDescent="0.55000000000000004">
      <c r="A976" s="11" t="s">
        <v>2134</v>
      </c>
      <c r="B976" s="44">
        <v>100021030</v>
      </c>
      <c r="C976" s="43" t="str">
        <f t="shared" si="16"/>
        <v>S1_030</v>
      </c>
      <c r="D976" s="2" t="s">
        <v>11300</v>
      </c>
    </row>
    <row r="977" spans="1:4" x14ac:dyDescent="0.55000000000000004">
      <c r="A977" s="11" t="s">
        <v>2135</v>
      </c>
      <c r="B977" s="44">
        <v>100021031</v>
      </c>
      <c r="C977" s="43" t="str">
        <f t="shared" si="16"/>
        <v>S1_031</v>
      </c>
      <c r="D977" s="2" t="s">
        <v>11310</v>
      </c>
    </row>
    <row r="978" spans="1:4" x14ac:dyDescent="0.55000000000000004">
      <c r="A978" s="11" t="s">
        <v>2136</v>
      </c>
      <c r="B978" s="44">
        <v>100021032</v>
      </c>
      <c r="C978" s="43" t="str">
        <f t="shared" si="16"/>
        <v>S1_032</v>
      </c>
      <c r="D978" s="2" t="s">
        <v>11320</v>
      </c>
    </row>
    <row r="979" spans="1:4" x14ac:dyDescent="0.55000000000000004">
      <c r="A979" s="11" t="s">
        <v>2137</v>
      </c>
      <c r="B979" s="44">
        <v>100021033</v>
      </c>
      <c r="C979" s="43" t="str">
        <f t="shared" si="16"/>
        <v>S1_033</v>
      </c>
      <c r="D979" s="2" t="s">
        <v>11330</v>
      </c>
    </row>
    <row r="980" spans="1:4" x14ac:dyDescent="0.55000000000000004">
      <c r="A980" s="11" t="s">
        <v>2138</v>
      </c>
      <c r="B980" s="44">
        <v>100021034</v>
      </c>
      <c r="C980" s="43" t="str">
        <f t="shared" si="16"/>
        <v>S1_034</v>
      </c>
      <c r="D980" s="2" t="s">
        <v>11340</v>
      </c>
    </row>
    <row r="981" spans="1:4" x14ac:dyDescent="0.55000000000000004">
      <c r="A981" s="11" t="s">
        <v>2139</v>
      </c>
      <c r="B981" s="44">
        <v>100021035</v>
      </c>
      <c r="C981" s="43" t="str">
        <f t="shared" ref="C981:C1044" si="17">HYPERLINK(CONCATENATE("https://qr.aps.anl.gov/cdb?qrId=",B981),A981)</f>
        <v>S1_035</v>
      </c>
      <c r="D981" s="2" t="s">
        <v>11350</v>
      </c>
    </row>
    <row r="982" spans="1:4" x14ac:dyDescent="0.55000000000000004">
      <c r="A982" s="11" t="s">
        <v>2140</v>
      </c>
      <c r="B982" s="44">
        <v>100021036</v>
      </c>
      <c r="C982" s="43" t="str">
        <f t="shared" si="17"/>
        <v>S1_036</v>
      </c>
      <c r="D982" s="2" t="s">
        <v>11360</v>
      </c>
    </row>
    <row r="983" spans="1:4" x14ac:dyDescent="0.55000000000000004">
      <c r="A983" s="11" t="s">
        <v>2141</v>
      </c>
      <c r="B983" s="44">
        <v>100021037</v>
      </c>
      <c r="C983" s="43" t="str">
        <f t="shared" si="17"/>
        <v>S1_037</v>
      </c>
      <c r="D983" s="2" t="s">
        <v>11370</v>
      </c>
    </row>
    <row r="984" spans="1:4" x14ac:dyDescent="0.55000000000000004">
      <c r="A984" s="11" t="s">
        <v>2142</v>
      </c>
      <c r="B984" s="44">
        <v>100021038</v>
      </c>
      <c r="C984" s="43" t="str">
        <f t="shared" si="17"/>
        <v>S1_038</v>
      </c>
      <c r="D984" s="2" t="s">
        <v>11380</v>
      </c>
    </row>
    <row r="985" spans="1:4" x14ac:dyDescent="0.55000000000000004">
      <c r="A985" s="11" t="s">
        <v>2143</v>
      </c>
      <c r="B985" s="44">
        <v>100021039</v>
      </c>
      <c r="C985" s="43" t="str">
        <f t="shared" si="17"/>
        <v>S1_039</v>
      </c>
      <c r="D985" s="2" t="s">
        <v>11390</v>
      </c>
    </row>
    <row r="986" spans="1:4" x14ac:dyDescent="0.55000000000000004">
      <c r="A986" s="11" t="s">
        <v>2144</v>
      </c>
      <c r="B986" s="44">
        <v>100021040</v>
      </c>
      <c r="C986" s="43" t="str">
        <f t="shared" si="17"/>
        <v>S1_040</v>
      </c>
      <c r="D986" s="2" t="s">
        <v>11400</v>
      </c>
    </row>
    <row r="987" spans="1:4" x14ac:dyDescent="0.55000000000000004">
      <c r="A987" s="11" t="s">
        <v>2145</v>
      </c>
      <c r="B987" s="44">
        <v>100021041</v>
      </c>
      <c r="C987" s="43" t="str">
        <f t="shared" si="17"/>
        <v>S1_041</v>
      </c>
      <c r="D987" s="2" t="s">
        <v>11410</v>
      </c>
    </row>
    <row r="988" spans="1:4" x14ac:dyDescent="0.55000000000000004">
      <c r="A988" s="11" t="s">
        <v>2146</v>
      </c>
      <c r="B988" s="44">
        <v>100021042</v>
      </c>
      <c r="C988" s="43" t="str">
        <f t="shared" si="17"/>
        <v>S1_042</v>
      </c>
      <c r="D988" s="2" t="s">
        <v>11420</v>
      </c>
    </row>
    <row r="989" spans="1:4" x14ac:dyDescent="0.55000000000000004">
      <c r="A989" s="11" t="s">
        <v>2147</v>
      </c>
      <c r="B989" s="44">
        <v>100021043</v>
      </c>
      <c r="C989" s="43" t="str">
        <f t="shared" si="17"/>
        <v>S1_043</v>
      </c>
      <c r="D989" s="2" t="s">
        <v>11430</v>
      </c>
    </row>
    <row r="990" spans="1:4" x14ac:dyDescent="0.55000000000000004">
      <c r="A990" s="11" t="s">
        <v>2148</v>
      </c>
      <c r="B990" s="44">
        <v>100021044</v>
      </c>
      <c r="C990" s="43" t="str">
        <f t="shared" si="17"/>
        <v>S1_044</v>
      </c>
      <c r="D990" s="2" t="s">
        <v>11440</v>
      </c>
    </row>
    <row r="991" spans="1:4" x14ac:dyDescent="0.55000000000000004">
      <c r="A991" s="11" t="s">
        <v>2149</v>
      </c>
      <c r="B991" s="44">
        <v>100021045</v>
      </c>
      <c r="C991" s="43" t="str">
        <f t="shared" si="17"/>
        <v>S1_045</v>
      </c>
      <c r="D991" s="2" t="s">
        <v>11450</v>
      </c>
    </row>
    <row r="992" spans="1:4" x14ac:dyDescent="0.55000000000000004">
      <c r="A992" s="11" t="s">
        <v>2150</v>
      </c>
      <c r="B992" s="44">
        <v>100021046</v>
      </c>
      <c r="C992" s="43" t="str">
        <f t="shared" si="17"/>
        <v>S1_046</v>
      </c>
      <c r="D992" s="2" t="s">
        <v>11460</v>
      </c>
    </row>
    <row r="993" spans="1:4" x14ac:dyDescent="0.55000000000000004">
      <c r="A993" s="11" t="s">
        <v>2151</v>
      </c>
      <c r="B993" s="44">
        <v>100021047</v>
      </c>
      <c r="C993" s="43" t="str">
        <f t="shared" si="17"/>
        <v>S1_047</v>
      </c>
      <c r="D993" s="2" t="s">
        <v>11470</v>
      </c>
    </row>
    <row r="994" spans="1:4" x14ac:dyDescent="0.55000000000000004">
      <c r="A994" s="11" t="s">
        <v>2152</v>
      </c>
      <c r="B994" s="44">
        <v>100021048</v>
      </c>
      <c r="C994" s="43" t="str">
        <f t="shared" si="17"/>
        <v>S1_048</v>
      </c>
      <c r="D994" s="2" t="s">
        <v>11480</v>
      </c>
    </row>
    <row r="995" spans="1:4" x14ac:dyDescent="0.55000000000000004">
      <c r="A995" s="11" t="s">
        <v>2153</v>
      </c>
      <c r="B995" s="44">
        <v>100021049</v>
      </c>
      <c r="C995" s="43" t="str">
        <f t="shared" si="17"/>
        <v>S1_049</v>
      </c>
      <c r="D995" s="2" t="s">
        <v>11490</v>
      </c>
    </row>
    <row r="996" spans="1:4" x14ac:dyDescent="0.55000000000000004">
      <c r="A996" s="11" t="s">
        <v>2154</v>
      </c>
      <c r="B996" s="44">
        <v>100021050</v>
      </c>
      <c r="C996" s="43" t="str">
        <f t="shared" si="17"/>
        <v>S1_050</v>
      </c>
      <c r="D996" s="2" t="s">
        <v>11500</v>
      </c>
    </row>
    <row r="997" spans="1:4" x14ac:dyDescent="0.55000000000000004">
      <c r="A997" s="11" t="s">
        <v>2155</v>
      </c>
      <c r="B997" s="44">
        <v>100021051</v>
      </c>
      <c r="C997" s="43" t="str">
        <f t="shared" si="17"/>
        <v>S1_051</v>
      </c>
      <c r="D997" s="2" t="s">
        <v>11510</v>
      </c>
    </row>
    <row r="998" spans="1:4" x14ac:dyDescent="0.55000000000000004">
      <c r="A998" s="11" t="s">
        <v>2156</v>
      </c>
      <c r="B998" s="44">
        <v>100021052</v>
      </c>
      <c r="C998" s="43" t="str">
        <f t="shared" si="17"/>
        <v>S1_052</v>
      </c>
      <c r="D998" s="2" t="s">
        <v>11520</v>
      </c>
    </row>
    <row r="999" spans="1:4" x14ac:dyDescent="0.55000000000000004">
      <c r="A999" s="11" t="s">
        <v>2157</v>
      </c>
      <c r="B999" s="44">
        <v>100021053</v>
      </c>
      <c r="C999" s="43" t="str">
        <f t="shared" si="17"/>
        <v>S1_053</v>
      </c>
      <c r="D999" s="2" t="s">
        <v>11530</v>
      </c>
    </row>
    <row r="1000" spans="1:4" x14ac:dyDescent="0.55000000000000004">
      <c r="A1000" s="11" t="s">
        <v>2158</v>
      </c>
      <c r="B1000" s="44">
        <v>100021054</v>
      </c>
      <c r="C1000" s="43" t="str">
        <f t="shared" si="17"/>
        <v>S1_054</v>
      </c>
      <c r="D1000" s="2" t="s">
        <v>11540</v>
      </c>
    </row>
    <row r="1001" spans="1:4" x14ac:dyDescent="0.55000000000000004">
      <c r="A1001" s="11" t="s">
        <v>2159</v>
      </c>
      <c r="B1001" s="44">
        <v>100021055</v>
      </c>
      <c r="C1001" s="43" t="str">
        <f t="shared" si="17"/>
        <v>S1_055</v>
      </c>
      <c r="D1001" s="2" t="s">
        <v>11550</v>
      </c>
    </row>
    <row r="1002" spans="1:4" x14ac:dyDescent="0.55000000000000004">
      <c r="A1002" s="11" t="s">
        <v>2160</v>
      </c>
      <c r="B1002" s="44">
        <v>100021056</v>
      </c>
      <c r="C1002" s="43" t="str">
        <f t="shared" si="17"/>
        <v>S1_056</v>
      </c>
      <c r="D1002" s="2" t="s">
        <v>11560</v>
      </c>
    </row>
    <row r="1003" spans="1:4" x14ac:dyDescent="0.55000000000000004">
      <c r="A1003" s="11" t="s">
        <v>2161</v>
      </c>
      <c r="B1003" s="44">
        <v>100021057</v>
      </c>
      <c r="C1003" s="43" t="str">
        <f t="shared" si="17"/>
        <v>S1_057</v>
      </c>
      <c r="D1003" s="2" t="s">
        <v>11570</v>
      </c>
    </row>
    <row r="1004" spans="1:4" x14ac:dyDescent="0.55000000000000004">
      <c r="A1004" s="11" t="s">
        <v>2162</v>
      </c>
      <c r="B1004" s="44">
        <v>100021058</v>
      </c>
      <c r="C1004" s="43" t="str">
        <f t="shared" si="17"/>
        <v>S1_058</v>
      </c>
      <c r="D1004" s="2" t="s">
        <v>11580</v>
      </c>
    </row>
    <row r="1005" spans="1:4" x14ac:dyDescent="0.55000000000000004">
      <c r="A1005" s="11" t="s">
        <v>2163</v>
      </c>
      <c r="B1005" s="44">
        <v>100021059</v>
      </c>
      <c r="C1005" s="43" t="str">
        <f t="shared" si="17"/>
        <v>S1_059</v>
      </c>
      <c r="D1005" s="2" t="s">
        <v>11590</v>
      </c>
    </row>
    <row r="1006" spans="1:4" x14ac:dyDescent="0.55000000000000004">
      <c r="A1006" s="11" t="s">
        <v>2164</v>
      </c>
      <c r="B1006" s="44">
        <v>100021060</v>
      </c>
      <c r="C1006" s="43" t="str">
        <f t="shared" si="17"/>
        <v>S1_060</v>
      </c>
      <c r="D1006" s="2" t="s">
        <v>11600</v>
      </c>
    </row>
    <row r="1007" spans="1:4" x14ac:dyDescent="0.55000000000000004">
      <c r="A1007" s="11" t="s">
        <v>2165</v>
      </c>
      <c r="B1007" s="44">
        <v>100021061</v>
      </c>
      <c r="C1007" s="43" t="str">
        <f t="shared" si="17"/>
        <v>S1_061</v>
      </c>
      <c r="D1007" s="2" t="s">
        <v>11610</v>
      </c>
    </row>
    <row r="1008" spans="1:4" x14ac:dyDescent="0.55000000000000004">
      <c r="A1008" s="11" t="s">
        <v>2166</v>
      </c>
      <c r="B1008" s="44">
        <v>100021062</v>
      </c>
      <c r="C1008" s="43" t="str">
        <f t="shared" si="17"/>
        <v>S1_062</v>
      </c>
      <c r="D1008" s="2" t="s">
        <v>11620</v>
      </c>
    </row>
    <row r="1009" spans="1:4" x14ac:dyDescent="0.55000000000000004">
      <c r="A1009" s="11" t="s">
        <v>2167</v>
      </c>
      <c r="B1009" s="44">
        <v>100021063</v>
      </c>
      <c r="C1009" s="43" t="str">
        <f t="shared" si="17"/>
        <v>S1_063</v>
      </c>
      <c r="D1009" s="2" t="s">
        <v>11630</v>
      </c>
    </row>
    <row r="1010" spans="1:4" x14ac:dyDescent="0.55000000000000004">
      <c r="A1010" s="11" t="s">
        <v>2168</v>
      </c>
      <c r="B1010" s="44">
        <v>100021064</v>
      </c>
      <c r="C1010" s="43" t="str">
        <f t="shared" si="17"/>
        <v>S1_064</v>
      </c>
      <c r="D1010" s="2" t="s">
        <v>11640</v>
      </c>
    </row>
    <row r="1011" spans="1:4" x14ac:dyDescent="0.55000000000000004">
      <c r="A1011" s="11" t="s">
        <v>2169</v>
      </c>
      <c r="B1011" s="44">
        <v>100021065</v>
      </c>
      <c r="C1011" s="43" t="str">
        <f t="shared" si="17"/>
        <v>S1_065</v>
      </c>
      <c r="D1011" s="2" t="s">
        <v>11650</v>
      </c>
    </row>
    <row r="1012" spans="1:4" x14ac:dyDescent="0.55000000000000004">
      <c r="A1012" s="11" t="s">
        <v>2170</v>
      </c>
      <c r="B1012" s="44">
        <v>100021066</v>
      </c>
      <c r="C1012" s="43" t="str">
        <f t="shared" si="17"/>
        <v>S1_066</v>
      </c>
      <c r="D1012" s="2" t="s">
        <v>11660</v>
      </c>
    </row>
    <row r="1013" spans="1:4" x14ac:dyDescent="0.55000000000000004">
      <c r="A1013" s="11" t="s">
        <v>2171</v>
      </c>
      <c r="B1013" s="44">
        <v>100021067</v>
      </c>
      <c r="C1013" s="43" t="str">
        <f t="shared" si="17"/>
        <v>S1_067</v>
      </c>
      <c r="D1013" s="2" t="s">
        <v>11670</v>
      </c>
    </row>
    <row r="1014" spans="1:4" x14ac:dyDescent="0.55000000000000004">
      <c r="A1014" s="11" t="s">
        <v>2172</v>
      </c>
      <c r="B1014" s="44">
        <v>100021068</v>
      </c>
      <c r="C1014" s="43" t="str">
        <f t="shared" si="17"/>
        <v>S1_068</v>
      </c>
      <c r="D1014" s="2" t="s">
        <v>11680</v>
      </c>
    </row>
    <row r="1015" spans="1:4" x14ac:dyDescent="0.55000000000000004">
      <c r="A1015" s="11" t="s">
        <v>2173</v>
      </c>
      <c r="B1015" s="44">
        <v>100021069</v>
      </c>
      <c r="C1015" s="43" t="str">
        <f t="shared" si="17"/>
        <v>S1_069</v>
      </c>
      <c r="D1015" s="2" t="s">
        <v>11690</v>
      </c>
    </row>
    <row r="1016" spans="1:4" x14ac:dyDescent="0.55000000000000004">
      <c r="A1016" s="11" t="s">
        <v>2174</v>
      </c>
      <c r="B1016" s="44">
        <v>100021070</v>
      </c>
      <c r="C1016" s="43" t="str">
        <f t="shared" si="17"/>
        <v>S1_070</v>
      </c>
      <c r="D1016" s="2" t="s">
        <v>11700</v>
      </c>
    </row>
    <row r="1017" spans="1:4" x14ac:dyDescent="0.55000000000000004">
      <c r="A1017" s="11" t="s">
        <v>2175</v>
      </c>
      <c r="B1017" s="44">
        <v>100021071</v>
      </c>
      <c r="C1017" s="43" t="str">
        <f t="shared" si="17"/>
        <v>S1_071</v>
      </c>
      <c r="D1017" s="2" t="s">
        <v>11710</v>
      </c>
    </row>
    <row r="1018" spans="1:4" x14ac:dyDescent="0.55000000000000004">
      <c r="A1018" s="11" t="s">
        <v>2176</v>
      </c>
      <c r="B1018" s="44">
        <v>100021072</v>
      </c>
      <c r="C1018" s="43" t="str">
        <f t="shared" si="17"/>
        <v>S1_072</v>
      </c>
      <c r="D1018" s="2" t="s">
        <v>11720</v>
      </c>
    </row>
    <row r="1019" spans="1:4" x14ac:dyDescent="0.55000000000000004">
      <c r="A1019" s="11" t="s">
        <v>2177</v>
      </c>
      <c r="B1019" s="44">
        <v>100021073</v>
      </c>
      <c r="C1019" s="43" t="str">
        <f t="shared" si="17"/>
        <v>S1_073</v>
      </c>
      <c r="D1019" s="2" t="s">
        <v>11730</v>
      </c>
    </row>
    <row r="1020" spans="1:4" x14ac:dyDescent="0.55000000000000004">
      <c r="A1020" s="11" t="s">
        <v>2178</v>
      </c>
      <c r="B1020" s="44">
        <v>100021074</v>
      </c>
      <c r="C1020" s="43" t="str">
        <f t="shared" si="17"/>
        <v>S1_074</v>
      </c>
      <c r="D1020" s="2" t="s">
        <v>11740</v>
      </c>
    </row>
    <row r="1021" spans="1:4" x14ac:dyDescent="0.55000000000000004">
      <c r="A1021" s="11" t="s">
        <v>2179</v>
      </c>
      <c r="B1021" s="44">
        <v>100021075</v>
      </c>
      <c r="C1021" s="43" t="str">
        <f t="shared" si="17"/>
        <v>S1_075</v>
      </c>
      <c r="D1021" s="2" t="s">
        <v>11750</v>
      </c>
    </row>
    <row r="1022" spans="1:4" x14ac:dyDescent="0.55000000000000004">
      <c r="A1022" s="11" t="s">
        <v>2180</v>
      </c>
      <c r="B1022" s="44">
        <v>100021076</v>
      </c>
      <c r="C1022" s="43" t="str">
        <f t="shared" si="17"/>
        <v>S1_076</v>
      </c>
      <c r="D1022" s="2" t="s">
        <v>11760</v>
      </c>
    </row>
    <row r="1023" spans="1:4" x14ac:dyDescent="0.55000000000000004">
      <c r="A1023" s="11" t="s">
        <v>2181</v>
      </c>
      <c r="B1023" s="44">
        <v>100021077</v>
      </c>
      <c r="C1023" s="43" t="str">
        <f t="shared" si="17"/>
        <v>S1_077</v>
      </c>
      <c r="D1023" s="2" t="s">
        <v>11770</v>
      </c>
    </row>
    <row r="1024" spans="1:4" x14ac:dyDescent="0.55000000000000004">
      <c r="A1024" s="11" t="s">
        <v>2182</v>
      </c>
      <c r="B1024" s="44">
        <v>100021078</v>
      </c>
      <c r="C1024" s="43" t="str">
        <f t="shared" si="17"/>
        <v>S1_078</v>
      </c>
      <c r="D1024" s="2" t="s">
        <v>11780</v>
      </c>
    </row>
    <row r="1025" spans="1:4" x14ac:dyDescent="0.55000000000000004">
      <c r="A1025" s="11" t="s">
        <v>2183</v>
      </c>
      <c r="B1025" s="44">
        <v>100021079</v>
      </c>
      <c r="C1025" s="43" t="str">
        <f t="shared" si="17"/>
        <v>S1_079</v>
      </c>
      <c r="D1025" s="2" t="s">
        <v>11790</v>
      </c>
    </row>
    <row r="1026" spans="1:4" x14ac:dyDescent="0.55000000000000004">
      <c r="A1026" s="11" t="s">
        <v>2184</v>
      </c>
      <c r="B1026" s="44">
        <v>100021080</v>
      </c>
      <c r="C1026" s="43" t="str">
        <f t="shared" si="17"/>
        <v>S1_080</v>
      </c>
      <c r="D1026" s="2" t="s">
        <v>11800</v>
      </c>
    </row>
    <row r="1027" spans="1:4" x14ac:dyDescent="0.55000000000000004">
      <c r="A1027" s="11" t="s">
        <v>2185</v>
      </c>
      <c r="B1027" s="44">
        <v>100021081</v>
      </c>
      <c r="C1027" s="43" t="str">
        <f t="shared" si="17"/>
        <v>S1_081</v>
      </c>
      <c r="D1027" s="2" t="s">
        <v>11810</v>
      </c>
    </row>
    <row r="1028" spans="1:4" x14ac:dyDescent="0.55000000000000004">
      <c r="A1028" s="11" t="s">
        <v>2186</v>
      </c>
      <c r="B1028" s="44">
        <v>100021082</v>
      </c>
      <c r="C1028" s="43" t="str">
        <f t="shared" si="17"/>
        <v>S1_082</v>
      </c>
      <c r="D1028" s="2" t="s">
        <v>11820</v>
      </c>
    </row>
    <row r="1029" spans="1:4" x14ac:dyDescent="0.55000000000000004">
      <c r="A1029" s="11" t="s">
        <v>2187</v>
      </c>
      <c r="B1029" s="44">
        <v>100021083</v>
      </c>
      <c r="C1029" s="43" t="str">
        <f t="shared" si="17"/>
        <v>S1_083</v>
      </c>
      <c r="D1029" s="2" t="s">
        <v>11830</v>
      </c>
    </row>
    <row r="1030" spans="1:4" x14ac:dyDescent="0.55000000000000004">
      <c r="A1030" s="11" t="s">
        <v>2188</v>
      </c>
      <c r="B1030" s="44">
        <v>100021084</v>
      </c>
      <c r="C1030" s="43" t="str">
        <f t="shared" si="17"/>
        <v>S1_084</v>
      </c>
      <c r="D1030" s="2" t="s">
        <v>11840</v>
      </c>
    </row>
    <row r="1031" spans="1:4" x14ac:dyDescent="0.55000000000000004">
      <c r="A1031" s="11" t="s">
        <v>2189</v>
      </c>
      <c r="B1031" s="44">
        <v>100021085</v>
      </c>
      <c r="C1031" s="43" t="str">
        <f t="shared" si="17"/>
        <v>S1_085</v>
      </c>
      <c r="D1031" s="2" t="s">
        <v>11850</v>
      </c>
    </row>
    <row r="1032" spans="1:4" x14ac:dyDescent="0.55000000000000004">
      <c r="A1032" s="11" t="s">
        <v>2190</v>
      </c>
      <c r="B1032" s="44">
        <v>100021086</v>
      </c>
      <c r="C1032" s="43" t="str">
        <f t="shared" si="17"/>
        <v>S1_086</v>
      </c>
      <c r="D1032" s="2" t="s">
        <v>11860</v>
      </c>
    </row>
    <row r="1033" spans="1:4" x14ac:dyDescent="0.55000000000000004">
      <c r="A1033" s="11" t="s">
        <v>2191</v>
      </c>
      <c r="B1033" s="44">
        <v>100021087</v>
      </c>
      <c r="C1033" s="43" t="str">
        <f t="shared" si="17"/>
        <v>S1_087</v>
      </c>
      <c r="D1033" s="2" t="s">
        <v>11870</v>
      </c>
    </row>
    <row r="1034" spans="1:4" x14ac:dyDescent="0.55000000000000004">
      <c r="A1034" s="11" t="s">
        <v>2192</v>
      </c>
      <c r="B1034" s="44">
        <v>100021088</v>
      </c>
      <c r="C1034" s="43" t="str">
        <f t="shared" si="17"/>
        <v>S1_088</v>
      </c>
      <c r="D1034" s="2" t="s">
        <v>11880</v>
      </c>
    </row>
    <row r="1035" spans="1:4" x14ac:dyDescent="0.55000000000000004">
      <c r="A1035" s="11" t="s">
        <v>2193</v>
      </c>
      <c r="B1035" s="44">
        <v>100021089</v>
      </c>
      <c r="C1035" s="43" t="str">
        <f t="shared" si="17"/>
        <v>S1_089</v>
      </c>
      <c r="D1035" s="2" t="s">
        <v>11890</v>
      </c>
    </row>
    <row r="1036" spans="1:4" x14ac:dyDescent="0.55000000000000004">
      <c r="A1036" s="11" t="s">
        <v>2194</v>
      </c>
      <c r="B1036" s="44">
        <v>100021090</v>
      </c>
      <c r="C1036" s="43" t="str">
        <f t="shared" si="17"/>
        <v>S1_090</v>
      </c>
      <c r="D1036" s="2" t="s">
        <v>11900</v>
      </c>
    </row>
    <row r="1037" spans="1:4" x14ac:dyDescent="0.55000000000000004">
      <c r="A1037" s="11" t="s">
        <v>2195</v>
      </c>
      <c r="B1037" s="44">
        <v>100021091</v>
      </c>
      <c r="C1037" s="43" t="str">
        <f t="shared" si="17"/>
        <v>S1_091</v>
      </c>
      <c r="D1037" s="2" t="s">
        <v>11910</v>
      </c>
    </row>
    <row r="1038" spans="1:4" x14ac:dyDescent="0.55000000000000004">
      <c r="A1038" s="11" t="s">
        <v>2196</v>
      </c>
      <c r="B1038" s="44">
        <v>100021092</v>
      </c>
      <c r="C1038" s="43" t="str">
        <f t="shared" si="17"/>
        <v>S1_092</v>
      </c>
      <c r="D1038" s="2" t="s">
        <v>11920</v>
      </c>
    </row>
    <row r="1039" spans="1:4" x14ac:dyDescent="0.55000000000000004">
      <c r="A1039" s="11" t="s">
        <v>2197</v>
      </c>
      <c r="B1039" s="44">
        <v>100021093</v>
      </c>
      <c r="C1039" s="43" t="str">
        <f t="shared" si="17"/>
        <v>S1_093</v>
      </c>
      <c r="D1039" s="2" t="s">
        <v>11930</v>
      </c>
    </row>
    <row r="1040" spans="1:4" x14ac:dyDescent="0.55000000000000004">
      <c r="A1040" s="11" t="s">
        <v>2198</v>
      </c>
      <c r="B1040" s="44">
        <v>100021094</v>
      </c>
      <c r="C1040" s="43" t="str">
        <f t="shared" si="17"/>
        <v>S1_094</v>
      </c>
      <c r="D1040" s="2" t="s">
        <v>11940</v>
      </c>
    </row>
    <row r="1041" spans="1:4" x14ac:dyDescent="0.55000000000000004">
      <c r="A1041" s="11" t="s">
        <v>2199</v>
      </c>
      <c r="B1041" s="44">
        <v>100021095</v>
      </c>
      <c r="C1041" s="43" t="str">
        <f t="shared" si="17"/>
        <v>S1_095</v>
      </c>
      <c r="D1041" s="2" t="s">
        <v>11950</v>
      </c>
    </row>
    <row r="1042" spans="1:4" x14ac:dyDescent="0.55000000000000004">
      <c r="A1042" s="11" t="s">
        <v>2200</v>
      </c>
      <c r="B1042" s="44">
        <v>100021096</v>
      </c>
      <c r="C1042" s="43" t="str">
        <f t="shared" si="17"/>
        <v>S1_096</v>
      </c>
      <c r="D1042" s="2" t="s">
        <v>11960</v>
      </c>
    </row>
    <row r="1043" spans="1:4" x14ac:dyDescent="0.55000000000000004">
      <c r="A1043" s="11" t="s">
        <v>2201</v>
      </c>
      <c r="B1043" s="44">
        <v>100021097</v>
      </c>
      <c r="C1043" s="43" t="str">
        <f t="shared" si="17"/>
        <v>S1_097</v>
      </c>
      <c r="D1043" s="2" t="s">
        <v>11970</v>
      </c>
    </row>
    <row r="1044" spans="1:4" x14ac:dyDescent="0.55000000000000004">
      <c r="A1044" s="11" t="s">
        <v>2202</v>
      </c>
      <c r="B1044" s="44">
        <v>100021098</v>
      </c>
      <c r="C1044" s="43" t="str">
        <f t="shared" si="17"/>
        <v>S1_098</v>
      </c>
      <c r="D1044" s="2" t="s">
        <v>11980</v>
      </c>
    </row>
    <row r="1045" spans="1:4" x14ac:dyDescent="0.55000000000000004">
      <c r="A1045" s="11" t="s">
        <v>2203</v>
      </c>
      <c r="B1045" s="44">
        <v>100021099</v>
      </c>
      <c r="C1045" s="43" t="str">
        <f t="shared" ref="C1045:C1108" si="18">HYPERLINK(CONCATENATE("https://qr.aps.anl.gov/cdb?qrId=",B1045),A1045)</f>
        <v>S1_099</v>
      </c>
      <c r="D1045" s="2" t="s">
        <v>11990</v>
      </c>
    </row>
    <row r="1046" spans="1:4" x14ac:dyDescent="0.55000000000000004">
      <c r="A1046" s="11" t="s">
        <v>2204</v>
      </c>
      <c r="B1046" s="44">
        <v>100021100</v>
      </c>
      <c r="C1046" s="43" t="str">
        <f t="shared" si="18"/>
        <v>S1_100</v>
      </c>
      <c r="D1046" s="2" t="s">
        <v>12000</v>
      </c>
    </row>
    <row r="1047" spans="1:4" x14ac:dyDescent="0.55000000000000004">
      <c r="A1047" s="11" t="s">
        <v>2205</v>
      </c>
      <c r="B1047" s="44">
        <v>100021101</v>
      </c>
      <c r="C1047" s="43" t="str">
        <f t="shared" si="18"/>
        <v>S1_101</v>
      </c>
      <c r="D1047" s="2" t="s">
        <v>12010</v>
      </c>
    </row>
    <row r="1048" spans="1:4" x14ac:dyDescent="0.55000000000000004">
      <c r="A1048" s="11" t="s">
        <v>2206</v>
      </c>
      <c r="B1048" s="44">
        <v>100021102</v>
      </c>
      <c r="C1048" s="43" t="str">
        <f t="shared" si="18"/>
        <v>S1_102</v>
      </c>
      <c r="D1048" s="2" t="s">
        <v>12020</v>
      </c>
    </row>
    <row r="1049" spans="1:4" x14ac:dyDescent="0.55000000000000004">
      <c r="A1049" s="11" t="s">
        <v>2207</v>
      </c>
      <c r="B1049" s="44">
        <v>100021103</v>
      </c>
      <c r="C1049" s="43" t="str">
        <f t="shared" si="18"/>
        <v>S1_103</v>
      </c>
      <c r="D1049" s="2" t="s">
        <v>12030</v>
      </c>
    </row>
    <row r="1050" spans="1:4" x14ac:dyDescent="0.55000000000000004">
      <c r="A1050" s="11" t="s">
        <v>2208</v>
      </c>
      <c r="B1050" s="44">
        <v>100021104</v>
      </c>
      <c r="C1050" s="43" t="str">
        <f t="shared" si="18"/>
        <v>S1_104</v>
      </c>
      <c r="D1050" s="2" t="s">
        <v>12040</v>
      </c>
    </row>
    <row r="1051" spans="1:4" x14ac:dyDescent="0.55000000000000004">
      <c r="A1051" s="11" t="s">
        <v>2209</v>
      </c>
      <c r="B1051" s="44">
        <v>100021105</v>
      </c>
      <c r="C1051" s="43" t="str">
        <f t="shared" si="18"/>
        <v>S1_105</v>
      </c>
      <c r="D1051" s="2" t="s">
        <v>12050</v>
      </c>
    </row>
    <row r="1052" spans="1:4" x14ac:dyDescent="0.55000000000000004">
      <c r="A1052" s="11" t="s">
        <v>2210</v>
      </c>
      <c r="B1052" s="44">
        <v>100021106</v>
      </c>
      <c r="C1052" s="43" t="str">
        <f t="shared" si="18"/>
        <v>S1_106</v>
      </c>
      <c r="D1052" s="2" t="s">
        <v>12060</v>
      </c>
    </row>
    <row r="1053" spans="1:4" x14ac:dyDescent="0.55000000000000004">
      <c r="A1053" s="11" t="s">
        <v>2211</v>
      </c>
      <c r="B1053" s="44">
        <v>100021107</v>
      </c>
      <c r="C1053" s="43" t="str">
        <f t="shared" si="18"/>
        <v>S1_107</v>
      </c>
      <c r="D1053" s="2" t="s">
        <v>12070</v>
      </c>
    </row>
    <row r="1054" spans="1:4" x14ac:dyDescent="0.55000000000000004">
      <c r="A1054" s="11" t="s">
        <v>2212</v>
      </c>
      <c r="B1054" s="44">
        <v>100021108</v>
      </c>
      <c r="C1054" s="43" t="str">
        <f t="shared" si="18"/>
        <v>S1_108</v>
      </c>
      <c r="D1054" s="2" t="s">
        <v>12080</v>
      </c>
    </row>
    <row r="1055" spans="1:4" x14ac:dyDescent="0.55000000000000004">
      <c r="A1055" s="11" t="s">
        <v>2213</v>
      </c>
      <c r="B1055" s="44">
        <v>100021109</v>
      </c>
      <c r="C1055" s="43" t="str">
        <f t="shared" si="18"/>
        <v>S1_109</v>
      </c>
      <c r="D1055" s="2" t="s">
        <v>12090</v>
      </c>
    </row>
    <row r="1056" spans="1:4" x14ac:dyDescent="0.55000000000000004">
      <c r="A1056" s="11" t="s">
        <v>2214</v>
      </c>
      <c r="B1056" s="44">
        <v>100021110</v>
      </c>
      <c r="C1056" s="43" t="str">
        <f t="shared" si="18"/>
        <v>S1_110</v>
      </c>
      <c r="D1056" s="2" t="s">
        <v>12100</v>
      </c>
    </row>
    <row r="1057" spans="1:4" x14ac:dyDescent="0.55000000000000004">
      <c r="A1057" s="11" t="s">
        <v>2215</v>
      </c>
      <c r="B1057" s="44">
        <v>100021111</v>
      </c>
      <c r="C1057" s="43" t="str">
        <f t="shared" si="18"/>
        <v>S1_111</v>
      </c>
      <c r="D1057" s="2" t="s">
        <v>12108</v>
      </c>
    </row>
    <row r="1058" spans="1:4" x14ac:dyDescent="0.55000000000000004">
      <c r="A1058" s="11" t="s">
        <v>2216</v>
      </c>
      <c r="B1058" s="44">
        <v>100021112</v>
      </c>
      <c r="C1058" s="43" t="str">
        <f t="shared" si="18"/>
        <v>S1_112</v>
      </c>
      <c r="D1058" s="2" t="s">
        <v>12118</v>
      </c>
    </row>
    <row r="1059" spans="1:4" x14ac:dyDescent="0.55000000000000004">
      <c r="A1059" s="11" t="s">
        <v>2217</v>
      </c>
      <c r="B1059" s="44">
        <v>100021113</v>
      </c>
      <c r="C1059" s="43" t="str">
        <f t="shared" si="18"/>
        <v>S1_113</v>
      </c>
      <c r="D1059" s="2" t="s">
        <v>12128</v>
      </c>
    </row>
    <row r="1060" spans="1:4" x14ac:dyDescent="0.55000000000000004">
      <c r="A1060" s="11" t="s">
        <v>2218</v>
      </c>
      <c r="B1060" s="44">
        <v>100021114</v>
      </c>
      <c r="C1060" s="43" t="str">
        <f t="shared" si="18"/>
        <v>S1_114</v>
      </c>
      <c r="D1060" s="2" t="s">
        <v>12138</v>
      </c>
    </row>
    <row r="1061" spans="1:4" x14ac:dyDescent="0.55000000000000004">
      <c r="A1061" s="11" t="s">
        <v>2219</v>
      </c>
      <c r="B1061" s="44">
        <v>100021115</v>
      </c>
      <c r="C1061" s="43" t="str">
        <f t="shared" si="18"/>
        <v>S1_115</v>
      </c>
      <c r="D1061" s="2" t="s">
        <v>12148</v>
      </c>
    </row>
    <row r="1062" spans="1:4" x14ac:dyDescent="0.55000000000000004">
      <c r="A1062" s="11" t="s">
        <v>2220</v>
      </c>
      <c r="B1062" s="44">
        <v>100021116</v>
      </c>
      <c r="C1062" s="43" t="str">
        <f t="shared" si="18"/>
        <v>S1_116</v>
      </c>
      <c r="D1062" s="2" t="s">
        <v>12158</v>
      </c>
    </row>
    <row r="1063" spans="1:4" x14ac:dyDescent="0.55000000000000004">
      <c r="A1063" s="11" t="s">
        <v>2221</v>
      </c>
      <c r="B1063" s="44">
        <v>100021117</v>
      </c>
      <c r="C1063" s="43" t="str">
        <f t="shared" si="18"/>
        <v>S1_117</v>
      </c>
      <c r="D1063" s="2" t="s">
        <v>12168</v>
      </c>
    </row>
    <row r="1064" spans="1:4" x14ac:dyDescent="0.55000000000000004">
      <c r="A1064" s="11" t="s">
        <v>2222</v>
      </c>
      <c r="B1064" s="44">
        <v>100021118</v>
      </c>
      <c r="C1064" s="43" t="str">
        <f t="shared" si="18"/>
        <v>S1_118</v>
      </c>
      <c r="D1064" s="2" t="s">
        <v>12178</v>
      </c>
    </row>
    <row r="1065" spans="1:4" x14ac:dyDescent="0.55000000000000004">
      <c r="A1065" s="11" t="s">
        <v>2223</v>
      </c>
      <c r="B1065" s="44">
        <v>100021119</v>
      </c>
      <c r="C1065" s="43" t="str">
        <f t="shared" si="18"/>
        <v>S1_119</v>
      </c>
      <c r="D1065" s="2" t="s">
        <v>12190</v>
      </c>
    </row>
    <row r="1066" spans="1:4" x14ac:dyDescent="0.55000000000000004">
      <c r="A1066" s="11" t="s">
        <v>2224</v>
      </c>
      <c r="B1066" s="44">
        <v>100021120</v>
      </c>
      <c r="C1066" s="43" t="str">
        <f t="shared" si="18"/>
        <v>S1_120</v>
      </c>
      <c r="D1066" s="2" t="s">
        <v>12200</v>
      </c>
    </row>
    <row r="1067" spans="1:4" x14ac:dyDescent="0.55000000000000004">
      <c r="A1067" s="11" t="s">
        <v>2225</v>
      </c>
      <c r="B1067" s="44">
        <v>100021121</v>
      </c>
      <c r="C1067" s="43" t="str">
        <f t="shared" si="18"/>
        <v>S1_121</v>
      </c>
      <c r="D1067" s="2" t="s">
        <v>12209</v>
      </c>
    </row>
    <row r="1068" spans="1:4" x14ac:dyDescent="0.55000000000000004">
      <c r="A1068" s="11" t="s">
        <v>2226</v>
      </c>
      <c r="B1068" s="44">
        <v>100021122</v>
      </c>
      <c r="C1068" s="43" t="str">
        <f t="shared" si="18"/>
        <v>S1_122</v>
      </c>
      <c r="D1068" s="2" t="s">
        <v>12219</v>
      </c>
    </row>
    <row r="1069" spans="1:4" x14ac:dyDescent="0.55000000000000004">
      <c r="A1069" s="11" t="s">
        <v>2227</v>
      </c>
      <c r="B1069" s="44">
        <v>100021123</v>
      </c>
      <c r="C1069" s="43" t="str">
        <f t="shared" si="18"/>
        <v>S1_123</v>
      </c>
      <c r="D1069" s="2" t="s">
        <v>12229</v>
      </c>
    </row>
    <row r="1070" spans="1:4" x14ac:dyDescent="0.55000000000000004">
      <c r="A1070" s="11" t="s">
        <v>2228</v>
      </c>
      <c r="B1070" s="44">
        <v>100021124</v>
      </c>
      <c r="C1070" s="43" t="str">
        <f t="shared" si="18"/>
        <v>S1_124</v>
      </c>
      <c r="D1070" s="2" t="s">
        <v>12239</v>
      </c>
    </row>
    <row r="1071" spans="1:4" x14ac:dyDescent="0.55000000000000004">
      <c r="A1071" s="11" t="s">
        <v>2229</v>
      </c>
      <c r="B1071" s="44">
        <v>100021125</v>
      </c>
      <c r="C1071" s="43" t="str">
        <f t="shared" si="18"/>
        <v>S1_125</v>
      </c>
      <c r="D1071" s="2" t="s">
        <v>12248</v>
      </c>
    </row>
    <row r="1072" spans="1:4" x14ac:dyDescent="0.55000000000000004">
      <c r="A1072" s="11" t="s">
        <v>2230</v>
      </c>
      <c r="B1072" s="44">
        <v>100021126</v>
      </c>
      <c r="C1072" s="43" t="str">
        <f t="shared" si="18"/>
        <v>S1_126</v>
      </c>
      <c r="D1072" s="2" t="s">
        <v>12258</v>
      </c>
    </row>
    <row r="1073" spans="1:4" x14ac:dyDescent="0.55000000000000004">
      <c r="A1073" s="11" t="s">
        <v>2231</v>
      </c>
      <c r="B1073" s="44">
        <v>100021127</v>
      </c>
      <c r="C1073" s="43" t="str">
        <f t="shared" si="18"/>
        <v>S1_127</v>
      </c>
      <c r="D1073" s="2" t="s">
        <v>12268</v>
      </c>
    </row>
    <row r="1074" spans="1:4" x14ac:dyDescent="0.55000000000000004">
      <c r="A1074" s="11" t="s">
        <v>2232</v>
      </c>
      <c r="B1074" s="44">
        <v>100021128</v>
      </c>
      <c r="C1074" s="43" t="str">
        <f t="shared" si="18"/>
        <v>S1_128</v>
      </c>
      <c r="D1074" s="2" t="s">
        <v>12278</v>
      </c>
    </row>
    <row r="1075" spans="1:4" x14ac:dyDescent="0.55000000000000004">
      <c r="A1075" s="11" t="s">
        <v>2233</v>
      </c>
      <c r="B1075" s="44">
        <v>100021129</v>
      </c>
      <c r="C1075" s="43" t="str">
        <f t="shared" si="18"/>
        <v>S1_129</v>
      </c>
      <c r="D1075" s="2" t="s">
        <v>12288</v>
      </c>
    </row>
    <row r="1076" spans="1:4" x14ac:dyDescent="0.55000000000000004">
      <c r="A1076" s="11" t="s">
        <v>2234</v>
      </c>
      <c r="B1076" s="44">
        <v>100021130</v>
      </c>
      <c r="C1076" s="43" t="str">
        <f t="shared" si="18"/>
        <v>S1_130</v>
      </c>
      <c r="D1076" s="2" t="s">
        <v>12298</v>
      </c>
    </row>
    <row r="1077" spans="1:4" x14ac:dyDescent="0.55000000000000004">
      <c r="A1077" s="11" t="s">
        <v>2235</v>
      </c>
      <c r="B1077" s="44">
        <v>100021131</v>
      </c>
      <c r="C1077" s="43" t="str">
        <f t="shared" si="18"/>
        <v>S1_131</v>
      </c>
      <c r="D1077" s="2" t="s">
        <v>12308</v>
      </c>
    </row>
    <row r="1078" spans="1:4" x14ac:dyDescent="0.55000000000000004">
      <c r="A1078" s="11" t="s">
        <v>2236</v>
      </c>
      <c r="B1078" s="44">
        <v>100021132</v>
      </c>
      <c r="C1078" s="43" t="str">
        <f t="shared" si="18"/>
        <v>S1_132</v>
      </c>
      <c r="D1078" s="2" t="s">
        <v>12318</v>
      </c>
    </row>
    <row r="1079" spans="1:4" x14ac:dyDescent="0.55000000000000004">
      <c r="A1079" s="11" t="s">
        <v>2237</v>
      </c>
      <c r="B1079" s="44">
        <v>100021133</v>
      </c>
      <c r="C1079" s="43" t="str">
        <f t="shared" si="18"/>
        <v>S1_133</v>
      </c>
      <c r="D1079" s="2" t="s">
        <v>12328</v>
      </c>
    </row>
    <row r="1080" spans="1:4" x14ac:dyDescent="0.55000000000000004">
      <c r="A1080" s="11" t="s">
        <v>2238</v>
      </c>
      <c r="B1080" s="44">
        <v>100021134</v>
      </c>
      <c r="C1080" s="43" t="str">
        <f t="shared" si="18"/>
        <v>S1_134</v>
      </c>
      <c r="D1080" s="2" t="s">
        <v>12338</v>
      </c>
    </row>
    <row r="1081" spans="1:4" x14ac:dyDescent="0.55000000000000004">
      <c r="A1081" s="11" t="s">
        <v>2239</v>
      </c>
      <c r="B1081" s="44">
        <v>100021135</v>
      </c>
      <c r="C1081" s="43" t="str">
        <f t="shared" si="18"/>
        <v>S1_135</v>
      </c>
      <c r="D1081" s="2" t="s">
        <v>12348</v>
      </c>
    </row>
    <row r="1082" spans="1:4" x14ac:dyDescent="0.55000000000000004">
      <c r="A1082" s="11" t="s">
        <v>2240</v>
      </c>
      <c r="B1082" s="44">
        <v>100021136</v>
      </c>
      <c r="C1082" s="43" t="str">
        <f t="shared" si="18"/>
        <v>S1_136</v>
      </c>
      <c r="D1082" s="2" t="s">
        <v>12358</v>
      </c>
    </row>
    <row r="1083" spans="1:4" x14ac:dyDescent="0.55000000000000004">
      <c r="A1083" s="11" t="s">
        <v>2241</v>
      </c>
      <c r="B1083" s="44">
        <v>100021137</v>
      </c>
      <c r="C1083" s="43" t="str">
        <f t="shared" si="18"/>
        <v>S1_137</v>
      </c>
      <c r="D1083" s="2" t="s">
        <v>12368</v>
      </c>
    </row>
    <row r="1084" spans="1:4" x14ac:dyDescent="0.55000000000000004">
      <c r="A1084" s="11" t="s">
        <v>2242</v>
      </c>
      <c r="B1084" s="44">
        <v>100021138</v>
      </c>
      <c r="C1084" s="43" t="str">
        <f t="shared" si="18"/>
        <v>S1_138</v>
      </c>
      <c r="D1084" s="2" t="s">
        <v>12378</v>
      </c>
    </row>
    <row r="1085" spans="1:4" x14ac:dyDescent="0.55000000000000004">
      <c r="A1085" s="11" t="s">
        <v>2243</v>
      </c>
      <c r="B1085" s="44">
        <v>100021139</v>
      </c>
      <c r="C1085" s="43" t="str">
        <f t="shared" si="18"/>
        <v>S1_139</v>
      </c>
      <c r="D1085" s="2" t="s">
        <v>12388</v>
      </c>
    </row>
    <row r="1086" spans="1:4" x14ac:dyDescent="0.55000000000000004">
      <c r="A1086" s="11" t="s">
        <v>2244</v>
      </c>
      <c r="B1086" s="44">
        <v>100021140</v>
      </c>
      <c r="C1086" s="43" t="str">
        <f t="shared" si="18"/>
        <v>S1_140</v>
      </c>
      <c r="D1086" s="2" t="s">
        <v>12398</v>
      </c>
    </row>
    <row r="1087" spans="1:4" x14ac:dyDescent="0.55000000000000004">
      <c r="A1087" s="11" t="s">
        <v>2245</v>
      </c>
      <c r="B1087" s="44">
        <v>100021141</v>
      </c>
      <c r="C1087" s="43" t="str">
        <f t="shared" si="18"/>
        <v>S1_141</v>
      </c>
      <c r="D1087" s="2" t="s">
        <v>12408</v>
      </c>
    </row>
    <row r="1088" spans="1:4" x14ac:dyDescent="0.55000000000000004">
      <c r="A1088" s="11" t="s">
        <v>2246</v>
      </c>
      <c r="B1088" s="44">
        <v>100021142</v>
      </c>
      <c r="C1088" s="43" t="str">
        <f t="shared" si="18"/>
        <v>S1_142</v>
      </c>
      <c r="D1088" s="2" t="s">
        <v>12418</v>
      </c>
    </row>
    <row r="1089" spans="1:4" x14ac:dyDescent="0.55000000000000004">
      <c r="A1089" s="11" t="s">
        <v>2247</v>
      </c>
      <c r="B1089" s="44">
        <v>100021143</v>
      </c>
      <c r="C1089" s="43" t="str">
        <f t="shared" si="18"/>
        <v>S1_143</v>
      </c>
      <c r="D1089" s="2" t="s">
        <v>12428</v>
      </c>
    </row>
    <row r="1090" spans="1:4" x14ac:dyDescent="0.55000000000000004">
      <c r="A1090" s="11" t="s">
        <v>2248</v>
      </c>
      <c r="B1090" s="44">
        <v>100021144</v>
      </c>
      <c r="C1090" s="43" t="str">
        <f t="shared" si="18"/>
        <v>S1_144</v>
      </c>
      <c r="D1090" s="2" t="s">
        <v>12438</v>
      </c>
    </row>
    <row r="1091" spans="1:4" x14ac:dyDescent="0.55000000000000004">
      <c r="A1091" s="11" t="s">
        <v>2249</v>
      </c>
      <c r="B1091" s="44">
        <v>100021145</v>
      </c>
      <c r="C1091" s="43" t="str">
        <f t="shared" si="18"/>
        <v>S1_145</v>
      </c>
      <c r="D1091" s="2" t="s">
        <v>12448</v>
      </c>
    </row>
    <row r="1092" spans="1:4" x14ac:dyDescent="0.55000000000000004">
      <c r="A1092" s="11" t="s">
        <v>2250</v>
      </c>
      <c r="B1092" s="44">
        <v>100021146</v>
      </c>
      <c r="C1092" s="43" t="str">
        <f t="shared" si="18"/>
        <v>S1_146</v>
      </c>
      <c r="D1092" s="2" t="s">
        <v>12458</v>
      </c>
    </row>
    <row r="1093" spans="1:4" x14ac:dyDescent="0.55000000000000004">
      <c r="A1093" s="11" t="s">
        <v>2251</v>
      </c>
      <c r="B1093" s="44">
        <v>100021147</v>
      </c>
      <c r="C1093" s="43" t="str">
        <f t="shared" si="18"/>
        <v>S1_147</v>
      </c>
      <c r="D1093" s="2" t="s">
        <v>12468</v>
      </c>
    </row>
    <row r="1094" spans="1:4" x14ac:dyDescent="0.55000000000000004">
      <c r="A1094" s="11" t="s">
        <v>2252</v>
      </c>
      <c r="B1094" s="44">
        <v>100021148</v>
      </c>
      <c r="C1094" s="43" t="str">
        <f t="shared" si="18"/>
        <v>S1_148</v>
      </c>
      <c r="D1094" s="2" t="s">
        <v>12478</v>
      </c>
    </row>
    <row r="1095" spans="1:4" x14ac:dyDescent="0.55000000000000004">
      <c r="A1095" s="11" t="s">
        <v>2253</v>
      </c>
      <c r="B1095" s="44">
        <v>100021149</v>
      </c>
      <c r="C1095" s="43" t="str">
        <f t="shared" si="18"/>
        <v>S1_149</v>
      </c>
      <c r="D1095" s="2" t="s">
        <v>12488</v>
      </c>
    </row>
    <row r="1096" spans="1:4" x14ac:dyDescent="0.55000000000000004">
      <c r="A1096" s="11" t="s">
        <v>2254</v>
      </c>
      <c r="B1096" s="44">
        <v>100021150</v>
      </c>
      <c r="C1096" s="43" t="str">
        <f t="shared" si="18"/>
        <v>S1_150</v>
      </c>
      <c r="D1096" s="2" t="s">
        <v>12498</v>
      </c>
    </row>
    <row r="1097" spans="1:4" x14ac:dyDescent="0.55000000000000004">
      <c r="A1097" s="11" t="s">
        <v>2255</v>
      </c>
      <c r="B1097" s="44">
        <v>100021151</v>
      </c>
      <c r="C1097" s="43" t="str">
        <f t="shared" si="18"/>
        <v>S1_151</v>
      </c>
      <c r="D1097" s="2" t="s">
        <v>12508</v>
      </c>
    </row>
    <row r="1098" spans="1:4" x14ac:dyDescent="0.55000000000000004">
      <c r="A1098" s="11" t="s">
        <v>2256</v>
      </c>
      <c r="B1098" s="44">
        <v>100021152</v>
      </c>
      <c r="C1098" s="43" t="str">
        <f t="shared" si="18"/>
        <v>S1_152</v>
      </c>
      <c r="D1098" s="2" t="s">
        <v>12518</v>
      </c>
    </row>
    <row r="1099" spans="1:4" x14ac:dyDescent="0.55000000000000004">
      <c r="A1099" s="11" t="s">
        <v>2257</v>
      </c>
      <c r="B1099" s="44">
        <v>100021153</v>
      </c>
      <c r="C1099" s="43" t="str">
        <f t="shared" si="18"/>
        <v>S1_153</v>
      </c>
      <c r="D1099" s="2" t="s">
        <v>12528</v>
      </c>
    </row>
    <row r="1100" spans="1:4" x14ac:dyDescent="0.55000000000000004">
      <c r="A1100" s="11" t="s">
        <v>2258</v>
      </c>
      <c r="B1100" s="44">
        <v>100021154</v>
      </c>
      <c r="C1100" s="43" t="str">
        <f t="shared" si="18"/>
        <v>S1_154</v>
      </c>
      <c r="D1100" s="2" t="s">
        <v>12538</v>
      </c>
    </row>
    <row r="1101" spans="1:4" x14ac:dyDescent="0.55000000000000004">
      <c r="A1101" s="11" t="s">
        <v>2259</v>
      </c>
      <c r="B1101" s="44">
        <v>100021155</v>
      </c>
      <c r="C1101" s="43" t="str">
        <f t="shared" si="18"/>
        <v>S1_155</v>
      </c>
      <c r="D1101" s="2" t="s">
        <v>12548</v>
      </c>
    </row>
    <row r="1102" spans="1:4" x14ac:dyDescent="0.55000000000000004">
      <c r="A1102" s="11" t="s">
        <v>2260</v>
      </c>
      <c r="B1102" s="44">
        <v>100021156</v>
      </c>
      <c r="C1102" s="43" t="str">
        <f t="shared" si="18"/>
        <v>S1_156</v>
      </c>
      <c r="D1102" s="2" t="s">
        <v>12558</v>
      </c>
    </row>
    <row r="1103" spans="1:4" x14ac:dyDescent="0.55000000000000004">
      <c r="A1103" s="11" t="s">
        <v>2261</v>
      </c>
      <c r="B1103" s="44">
        <v>100021157</v>
      </c>
      <c r="C1103" s="43" t="str">
        <f t="shared" si="18"/>
        <v>S1_157</v>
      </c>
      <c r="D1103" s="2" t="s">
        <v>12568</v>
      </c>
    </row>
    <row r="1104" spans="1:4" x14ac:dyDescent="0.55000000000000004">
      <c r="A1104" s="11" t="s">
        <v>2262</v>
      </c>
      <c r="B1104" s="44">
        <v>100021158</v>
      </c>
      <c r="C1104" s="43" t="str">
        <f t="shared" si="18"/>
        <v>S1_158</v>
      </c>
      <c r="D1104" s="2" t="s">
        <v>12578</v>
      </c>
    </row>
    <row r="1105" spans="1:7" x14ac:dyDescent="0.55000000000000004">
      <c r="A1105" s="11" t="s">
        <v>2263</v>
      </c>
      <c r="B1105" s="44">
        <v>100021159</v>
      </c>
      <c r="C1105" s="43" t="str">
        <f t="shared" si="18"/>
        <v>S1_159</v>
      </c>
      <c r="D1105" s="2" t="s">
        <v>12588</v>
      </c>
    </row>
    <row r="1106" spans="1:7" x14ac:dyDescent="0.55000000000000004">
      <c r="A1106" s="11" t="s">
        <v>2264</v>
      </c>
      <c r="B1106" s="44">
        <v>100021160</v>
      </c>
      <c r="C1106" s="43" t="str">
        <f t="shared" si="18"/>
        <v>S1_160</v>
      </c>
      <c r="D1106" s="2" t="s">
        <v>12674</v>
      </c>
    </row>
    <row r="1107" spans="1:7" x14ac:dyDescent="0.55000000000000004">
      <c r="A1107" s="11" t="s">
        <v>2265</v>
      </c>
      <c r="B1107" s="44">
        <v>100021161</v>
      </c>
      <c r="C1107" s="43" t="str">
        <f t="shared" si="18"/>
        <v>S1_161</v>
      </c>
      <c r="D1107" s="2" t="s">
        <v>12598</v>
      </c>
    </row>
    <row r="1108" spans="1:7" x14ac:dyDescent="0.55000000000000004">
      <c r="A1108" s="11" t="s">
        <v>2266</v>
      </c>
      <c r="B1108" s="44">
        <v>100021162</v>
      </c>
      <c r="C1108" s="43" t="str">
        <f t="shared" si="18"/>
        <v>S1_162</v>
      </c>
      <c r="D1108" s="2" t="s">
        <v>12608</v>
      </c>
    </row>
    <row r="1109" spans="1:7" x14ac:dyDescent="0.55000000000000004">
      <c r="A1109" s="11" t="s">
        <v>2267</v>
      </c>
      <c r="B1109" s="44">
        <v>100021163</v>
      </c>
      <c r="C1109" s="43" t="str">
        <f t="shared" ref="C1109:C1172" si="19">HYPERLINK(CONCATENATE("https://qr.aps.anl.gov/cdb?qrId=",B1109),A1109)</f>
        <v>S1_163</v>
      </c>
      <c r="D1109" s="2" t="s">
        <v>12618</v>
      </c>
    </row>
    <row r="1110" spans="1:7" x14ac:dyDescent="0.55000000000000004">
      <c r="A1110" s="11" t="s">
        <v>2268</v>
      </c>
      <c r="B1110" s="44">
        <v>100021164</v>
      </c>
      <c r="C1110" s="43" t="str">
        <f t="shared" si="19"/>
        <v>S1_164</v>
      </c>
      <c r="D1110" s="2" t="s">
        <v>12628</v>
      </c>
    </row>
    <row r="1111" spans="1:7" x14ac:dyDescent="0.55000000000000004">
      <c r="A1111" s="11" t="s">
        <v>2269</v>
      </c>
      <c r="B1111" s="44">
        <v>100022001</v>
      </c>
      <c r="C1111" s="43" t="str">
        <f t="shared" si="19"/>
        <v>S2_001</v>
      </c>
      <c r="F1111" s="35">
        <f>COUNTA(D1111:D1192)</f>
        <v>81</v>
      </c>
      <c r="G1111" s="35" t="s">
        <v>10939</v>
      </c>
    </row>
    <row r="1112" spans="1:7" x14ac:dyDescent="0.55000000000000004">
      <c r="A1112" s="11" t="s">
        <v>2270</v>
      </c>
      <c r="B1112" s="44">
        <v>100022002</v>
      </c>
      <c r="C1112" s="43" t="str">
        <f t="shared" si="19"/>
        <v>S2_002</v>
      </c>
      <c r="D1112" s="2" t="s">
        <v>4004</v>
      </c>
    </row>
    <row r="1113" spans="1:7" x14ac:dyDescent="0.55000000000000004">
      <c r="A1113" s="11" t="s">
        <v>2271</v>
      </c>
      <c r="B1113" s="44">
        <v>100022003</v>
      </c>
      <c r="C1113" s="43" t="str">
        <f t="shared" si="19"/>
        <v>S2_003</v>
      </c>
      <c r="D1113" s="2" t="s">
        <v>4005</v>
      </c>
    </row>
    <row r="1114" spans="1:7" x14ac:dyDescent="0.55000000000000004">
      <c r="A1114" s="11" t="s">
        <v>2272</v>
      </c>
      <c r="B1114" s="44">
        <v>100022004</v>
      </c>
      <c r="C1114" s="43" t="str">
        <f t="shared" si="19"/>
        <v>S2_004</v>
      </c>
      <c r="D1114" s="2" t="s">
        <v>4006</v>
      </c>
    </row>
    <row r="1115" spans="1:7" x14ac:dyDescent="0.55000000000000004">
      <c r="A1115" s="11" t="s">
        <v>2273</v>
      </c>
      <c r="B1115" s="44">
        <v>100022005</v>
      </c>
      <c r="C1115" s="43" t="str">
        <f t="shared" si="19"/>
        <v>S2_005</v>
      </c>
      <c r="D1115" s="2" t="s">
        <v>4007</v>
      </c>
    </row>
    <row r="1116" spans="1:7" x14ac:dyDescent="0.55000000000000004">
      <c r="A1116" s="11" t="s">
        <v>2274</v>
      </c>
      <c r="B1116" s="44">
        <v>100022006</v>
      </c>
      <c r="C1116" s="43" t="str">
        <f t="shared" si="19"/>
        <v>S2_006</v>
      </c>
      <c r="D1116" s="2" t="s">
        <v>4008</v>
      </c>
    </row>
    <row r="1117" spans="1:7" x14ac:dyDescent="0.55000000000000004">
      <c r="A1117" s="11" t="s">
        <v>2275</v>
      </c>
      <c r="B1117" s="44">
        <v>100022007</v>
      </c>
      <c r="C1117" s="43" t="str">
        <f t="shared" si="19"/>
        <v>S2_007</v>
      </c>
      <c r="D1117" s="2" t="s">
        <v>4009</v>
      </c>
    </row>
    <row r="1118" spans="1:7" x14ac:dyDescent="0.55000000000000004">
      <c r="A1118" s="11" t="s">
        <v>2276</v>
      </c>
      <c r="B1118" s="44">
        <v>100022008</v>
      </c>
      <c r="C1118" s="43" t="str">
        <f t="shared" si="19"/>
        <v>S2_008</v>
      </c>
      <c r="D1118" s="2" t="s">
        <v>4010</v>
      </c>
    </row>
    <row r="1119" spans="1:7" x14ac:dyDescent="0.55000000000000004">
      <c r="A1119" s="11" t="s">
        <v>2277</v>
      </c>
      <c r="B1119" s="44">
        <v>100022009</v>
      </c>
      <c r="C1119" s="43" t="str">
        <f t="shared" si="19"/>
        <v>S2_009</v>
      </c>
      <c r="D1119" s="2" t="s">
        <v>4011</v>
      </c>
    </row>
    <row r="1120" spans="1:7" x14ac:dyDescent="0.55000000000000004">
      <c r="A1120" s="11" t="s">
        <v>2278</v>
      </c>
      <c r="B1120" s="44">
        <v>100022010</v>
      </c>
      <c r="C1120" s="43" t="str">
        <f t="shared" si="19"/>
        <v>S2_010</v>
      </c>
      <c r="D1120" s="2" t="s">
        <v>4012</v>
      </c>
    </row>
    <row r="1121" spans="1:4" x14ac:dyDescent="0.55000000000000004">
      <c r="A1121" s="11" t="s">
        <v>2279</v>
      </c>
      <c r="B1121" s="44">
        <v>100022011</v>
      </c>
      <c r="C1121" s="43" t="str">
        <f t="shared" si="19"/>
        <v>S2_011</v>
      </c>
      <c r="D1121" s="2" t="s">
        <v>4013</v>
      </c>
    </row>
    <row r="1122" spans="1:4" x14ac:dyDescent="0.55000000000000004">
      <c r="A1122" s="11" t="s">
        <v>2280</v>
      </c>
      <c r="B1122" s="44">
        <v>100022012</v>
      </c>
      <c r="C1122" s="43" t="str">
        <f t="shared" si="19"/>
        <v>S2_012</v>
      </c>
      <c r="D1122" s="2" t="s">
        <v>4014</v>
      </c>
    </row>
    <row r="1123" spans="1:4" x14ac:dyDescent="0.55000000000000004">
      <c r="A1123" s="11" t="s">
        <v>2281</v>
      </c>
      <c r="B1123" s="44">
        <v>100022013</v>
      </c>
      <c r="C1123" s="43" t="str">
        <f t="shared" si="19"/>
        <v>S2_013</v>
      </c>
      <c r="D1123" s="2" t="s">
        <v>4015</v>
      </c>
    </row>
    <row r="1124" spans="1:4" x14ac:dyDescent="0.55000000000000004">
      <c r="A1124" s="11" t="s">
        <v>2282</v>
      </c>
      <c r="B1124" s="44">
        <v>100022014</v>
      </c>
      <c r="C1124" s="43" t="str">
        <f t="shared" si="19"/>
        <v>S2_014</v>
      </c>
      <c r="D1124" s="2" t="s">
        <v>4016</v>
      </c>
    </row>
    <row r="1125" spans="1:4" x14ac:dyDescent="0.55000000000000004">
      <c r="A1125" s="11" t="s">
        <v>2283</v>
      </c>
      <c r="B1125" s="44">
        <v>100022015</v>
      </c>
      <c r="C1125" s="43" t="str">
        <f t="shared" si="19"/>
        <v>S2_015</v>
      </c>
      <c r="D1125" s="2" t="s">
        <v>4017</v>
      </c>
    </row>
    <row r="1126" spans="1:4" x14ac:dyDescent="0.55000000000000004">
      <c r="A1126" s="11" t="s">
        <v>2284</v>
      </c>
      <c r="B1126" s="44">
        <v>100022016</v>
      </c>
      <c r="C1126" s="43" t="str">
        <f t="shared" si="19"/>
        <v>S2_016</v>
      </c>
      <c r="D1126" s="2" t="s">
        <v>4018</v>
      </c>
    </row>
    <row r="1127" spans="1:4" x14ac:dyDescent="0.55000000000000004">
      <c r="A1127" s="11" t="s">
        <v>2285</v>
      </c>
      <c r="B1127" s="44">
        <v>100022017</v>
      </c>
      <c r="C1127" s="43" t="str">
        <f t="shared" si="19"/>
        <v>S2_017</v>
      </c>
      <c r="D1127" s="2" t="s">
        <v>4019</v>
      </c>
    </row>
    <row r="1128" spans="1:4" x14ac:dyDescent="0.55000000000000004">
      <c r="A1128" s="11" t="s">
        <v>2286</v>
      </c>
      <c r="B1128" s="44">
        <v>100022018</v>
      </c>
      <c r="C1128" s="43" t="str">
        <f t="shared" si="19"/>
        <v>S2_018</v>
      </c>
      <c r="D1128" s="2" t="s">
        <v>4020</v>
      </c>
    </row>
    <row r="1129" spans="1:4" x14ac:dyDescent="0.55000000000000004">
      <c r="A1129" s="11" t="s">
        <v>2287</v>
      </c>
      <c r="B1129" s="44">
        <v>100022019</v>
      </c>
      <c r="C1129" s="43" t="str">
        <f t="shared" si="19"/>
        <v>S2_019</v>
      </c>
      <c r="D1129" s="2" t="s">
        <v>4029</v>
      </c>
    </row>
    <row r="1130" spans="1:4" x14ac:dyDescent="0.55000000000000004">
      <c r="A1130" s="11" t="s">
        <v>2288</v>
      </c>
      <c r="B1130" s="44">
        <v>100022020</v>
      </c>
      <c r="C1130" s="43" t="str">
        <f t="shared" si="19"/>
        <v>S2_020</v>
      </c>
      <c r="D1130" s="2" t="s">
        <v>4030</v>
      </c>
    </row>
    <row r="1131" spans="1:4" x14ac:dyDescent="0.55000000000000004">
      <c r="A1131" s="11" t="s">
        <v>2289</v>
      </c>
      <c r="B1131" s="44">
        <v>100022021</v>
      </c>
      <c r="C1131" s="43" t="str">
        <f t="shared" si="19"/>
        <v>S2_021</v>
      </c>
      <c r="D1131" s="2" t="s">
        <v>4031</v>
      </c>
    </row>
    <row r="1132" spans="1:4" x14ac:dyDescent="0.55000000000000004">
      <c r="A1132" s="11" t="s">
        <v>2290</v>
      </c>
      <c r="B1132" s="44">
        <v>100022022</v>
      </c>
      <c r="C1132" s="43" t="str">
        <f t="shared" si="19"/>
        <v>S2_022</v>
      </c>
      <c r="D1132" s="2" t="s">
        <v>4032</v>
      </c>
    </row>
    <row r="1133" spans="1:4" x14ac:dyDescent="0.55000000000000004">
      <c r="A1133" s="11" t="s">
        <v>2291</v>
      </c>
      <c r="B1133" s="44">
        <v>100022023</v>
      </c>
      <c r="C1133" s="43" t="str">
        <f t="shared" si="19"/>
        <v>S2_023</v>
      </c>
      <c r="D1133" s="2" t="s">
        <v>4033</v>
      </c>
    </row>
    <row r="1134" spans="1:4" x14ac:dyDescent="0.55000000000000004">
      <c r="A1134" s="11" t="s">
        <v>2292</v>
      </c>
      <c r="B1134" s="44">
        <v>100022024</v>
      </c>
      <c r="C1134" s="43" t="str">
        <f t="shared" si="19"/>
        <v>S2_024</v>
      </c>
      <c r="D1134" s="2" t="s">
        <v>4034</v>
      </c>
    </row>
    <row r="1135" spans="1:4" x14ac:dyDescent="0.55000000000000004">
      <c r="A1135" s="11" t="s">
        <v>2293</v>
      </c>
      <c r="B1135" s="44">
        <v>100022025</v>
      </c>
      <c r="C1135" s="43" t="str">
        <f t="shared" si="19"/>
        <v>S2_025</v>
      </c>
      <c r="D1135" s="2" t="s">
        <v>4035</v>
      </c>
    </row>
    <row r="1136" spans="1:4" x14ac:dyDescent="0.55000000000000004">
      <c r="A1136" s="11" t="s">
        <v>2294</v>
      </c>
      <c r="B1136" s="44">
        <v>100022026</v>
      </c>
      <c r="C1136" s="43" t="str">
        <f t="shared" si="19"/>
        <v>S2_026</v>
      </c>
      <c r="D1136" s="2" t="s">
        <v>4036</v>
      </c>
    </row>
    <row r="1137" spans="1:4" x14ac:dyDescent="0.55000000000000004">
      <c r="A1137" s="11" t="s">
        <v>2295</v>
      </c>
      <c r="B1137" s="44">
        <v>100022027</v>
      </c>
      <c r="C1137" s="43" t="str">
        <f t="shared" si="19"/>
        <v>S2_027</v>
      </c>
      <c r="D1137" s="2" t="s">
        <v>4037</v>
      </c>
    </row>
    <row r="1138" spans="1:4" x14ac:dyDescent="0.55000000000000004">
      <c r="A1138" s="11" t="s">
        <v>2296</v>
      </c>
      <c r="B1138" s="44">
        <v>100022028</v>
      </c>
      <c r="C1138" s="43" t="str">
        <f t="shared" si="19"/>
        <v>S2_028</v>
      </c>
      <c r="D1138" s="2" t="s">
        <v>4038</v>
      </c>
    </row>
    <row r="1139" spans="1:4" x14ac:dyDescent="0.55000000000000004">
      <c r="A1139" s="11" t="s">
        <v>2297</v>
      </c>
      <c r="B1139" s="44">
        <v>100022029</v>
      </c>
      <c r="C1139" s="43" t="str">
        <f t="shared" si="19"/>
        <v>S2_029</v>
      </c>
      <c r="D1139" s="2" t="s">
        <v>4039</v>
      </c>
    </row>
    <row r="1140" spans="1:4" x14ac:dyDescent="0.55000000000000004">
      <c r="A1140" s="11" t="s">
        <v>2298</v>
      </c>
      <c r="B1140" s="44">
        <v>100022030</v>
      </c>
      <c r="C1140" s="43" t="str">
        <f t="shared" si="19"/>
        <v>S2_030</v>
      </c>
      <c r="D1140" s="2" t="s">
        <v>4040</v>
      </c>
    </row>
    <row r="1141" spans="1:4" x14ac:dyDescent="0.55000000000000004">
      <c r="A1141" s="11" t="s">
        <v>2299</v>
      </c>
      <c r="B1141" s="44">
        <v>100022031</v>
      </c>
      <c r="C1141" s="43" t="str">
        <f t="shared" si="19"/>
        <v>S2_031</v>
      </c>
      <c r="D1141" s="2" t="s">
        <v>4041</v>
      </c>
    </row>
    <row r="1142" spans="1:4" x14ac:dyDescent="0.55000000000000004">
      <c r="A1142" s="11" t="s">
        <v>2300</v>
      </c>
      <c r="B1142" s="44">
        <v>100022032</v>
      </c>
      <c r="C1142" s="43" t="str">
        <f t="shared" si="19"/>
        <v>S2_032</v>
      </c>
      <c r="D1142" s="2" t="s">
        <v>4042</v>
      </c>
    </row>
    <row r="1143" spans="1:4" x14ac:dyDescent="0.55000000000000004">
      <c r="A1143" s="11" t="s">
        <v>2301</v>
      </c>
      <c r="B1143" s="44">
        <v>100022033</v>
      </c>
      <c r="C1143" s="43" t="str">
        <f t="shared" si="19"/>
        <v>S2_033</v>
      </c>
      <c r="D1143" s="2" t="s">
        <v>4043</v>
      </c>
    </row>
    <row r="1144" spans="1:4" x14ac:dyDescent="0.55000000000000004">
      <c r="A1144" s="11" t="s">
        <v>2302</v>
      </c>
      <c r="B1144" s="44">
        <v>100022034</v>
      </c>
      <c r="C1144" s="43" t="str">
        <f t="shared" si="19"/>
        <v>S2_034</v>
      </c>
      <c r="D1144" s="2" t="s">
        <v>4044</v>
      </c>
    </row>
    <row r="1145" spans="1:4" x14ac:dyDescent="0.55000000000000004">
      <c r="A1145" s="11" t="s">
        <v>2303</v>
      </c>
      <c r="B1145" s="44">
        <v>100022035</v>
      </c>
      <c r="C1145" s="43" t="str">
        <f t="shared" si="19"/>
        <v>S2_035</v>
      </c>
      <c r="D1145" s="2" t="s">
        <v>4045</v>
      </c>
    </row>
    <row r="1146" spans="1:4" x14ac:dyDescent="0.55000000000000004">
      <c r="A1146" s="11" t="s">
        <v>2304</v>
      </c>
      <c r="B1146" s="44">
        <v>100022036</v>
      </c>
      <c r="C1146" s="43" t="str">
        <f t="shared" si="19"/>
        <v>S2_036</v>
      </c>
      <c r="D1146" s="2" t="s">
        <v>4046</v>
      </c>
    </row>
    <row r="1147" spans="1:4" x14ac:dyDescent="0.55000000000000004">
      <c r="A1147" s="11" t="s">
        <v>2305</v>
      </c>
      <c r="B1147" s="44">
        <v>100022037</v>
      </c>
      <c r="C1147" s="43" t="str">
        <f t="shared" si="19"/>
        <v>S2_037</v>
      </c>
      <c r="D1147" s="2" t="s">
        <v>4047</v>
      </c>
    </row>
    <row r="1148" spans="1:4" x14ac:dyDescent="0.55000000000000004">
      <c r="A1148" s="11" t="s">
        <v>2306</v>
      </c>
      <c r="B1148" s="44">
        <v>100022038</v>
      </c>
      <c r="C1148" s="43" t="str">
        <f t="shared" si="19"/>
        <v>S2_038</v>
      </c>
      <c r="D1148" s="2" t="s">
        <v>4048</v>
      </c>
    </row>
    <row r="1149" spans="1:4" x14ac:dyDescent="0.55000000000000004">
      <c r="A1149" s="11" t="s">
        <v>2307</v>
      </c>
      <c r="B1149" s="44">
        <v>100022039</v>
      </c>
      <c r="C1149" s="43" t="str">
        <f t="shared" si="19"/>
        <v>S2_039</v>
      </c>
      <c r="D1149" s="2" t="s">
        <v>4049</v>
      </c>
    </row>
    <row r="1150" spans="1:4" x14ac:dyDescent="0.55000000000000004">
      <c r="A1150" s="11" t="s">
        <v>2308</v>
      </c>
      <c r="B1150" s="44">
        <v>100022040</v>
      </c>
      <c r="C1150" s="43" t="str">
        <f t="shared" si="19"/>
        <v>S2_040</v>
      </c>
      <c r="D1150" s="2" t="s">
        <v>4050</v>
      </c>
    </row>
    <row r="1151" spans="1:4" x14ac:dyDescent="0.55000000000000004">
      <c r="A1151" s="11" t="s">
        <v>2309</v>
      </c>
      <c r="B1151" s="44">
        <v>100022041</v>
      </c>
      <c r="C1151" s="43" t="str">
        <f t="shared" si="19"/>
        <v>S2_041</v>
      </c>
      <c r="D1151" s="2" t="s">
        <v>4051</v>
      </c>
    </row>
    <row r="1152" spans="1:4" x14ac:dyDescent="0.55000000000000004">
      <c r="A1152" s="11" t="s">
        <v>2310</v>
      </c>
      <c r="B1152" s="44">
        <v>100022042</v>
      </c>
      <c r="C1152" s="43" t="str">
        <f t="shared" si="19"/>
        <v>S2_042</v>
      </c>
      <c r="D1152" s="2" t="s">
        <v>4052</v>
      </c>
    </row>
    <row r="1153" spans="1:4" x14ac:dyDescent="0.55000000000000004">
      <c r="A1153" s="11" t="s">
        <v>2311</v>
      </c>
      <c r="B1153" s="44">
        <v>100022043</v>
      </c>
      <c r="C1153" s="43" t="str">
        <f t="shared" si="19"/>
        <v>S2_043</v>
      </c>
      <c r="D1153" s="2" t="s">
        <v>4053</v>
      </c>
    </row>
    <row r="1154" spans="1:4" x14ac:dyDescent="0.55000000000000004">
      <c r="A1154" s="11" t="s">
        <v>2312</v>
      </c>
      <c r="B1154" s="44">
        <v>100022044</v>
      </c>
      <c r="C1154" s="43" t="str">
        <f t="shared" si="19"/>
        <v>S2_044</v>
      </c>
      <c r="D1154" s="2" t="s">
        <v>4054</v>
      </c>
    </row>
    <row r="1155" spans="1:4" x14ac:dyDescent="0.55000000000000004">
      <c r="A1155" s="11" t="s">
        <v>2313</v>
      </c>
      <c r="B1155" s="44">
        <v>100022045</v>
      </c>
      <c r="C1155" s="43" t="str">
        <f t="shared" si="19"/>
        <v>S2_045</v>
      </c>
      <c r="D1155" s="2" t="s">
        <v>4055</v>
      </c>
    </row>
    <row r="1156" spans="1:4" x14ac:dyDescent="0.55000000000000004">
      <c r="A1156" s="11" t="s">
        <v>2314</v>
      </c>
      <c r="B1156" s="44">
        <v>100022046</v>
      </c>
      <c r="C1156" s="43" t="str">
        <f t="shared" si="19"/>
        <v>S2_046</v>
      </c>
      <c r="D1156" s="2" t="s">
        <v>4056</v>
      </c>
    </row>
    <row r="1157" spans="1:4" x14ac:dyDescent="0.55000000000000004">
      <c r="A1157" s="11" t="s">
        <v>2315</v>
      </c>
      <c r="B1157" s="44">
        <v>100022047</v>
      </c>
      <c r="C1157" s="43" t="str">
        <f t="shared" si="19"/>
        <v>S2_047</v>
      </c>
      <c r="D1157" s="2" t="s">
        <v>4057</v>
      </c>
    </row>
    <row r="1158" spans="1:4" x14ac:dyDescent="0.55000000000000004">
      <c r="A1158" s="11" t="s">
        <v>2316</v>
      </c>
      <c r="B1158" s="44">
        <v>100022048</v>
      </c>
      <c r="C1158" s="43" t="str">
        <f t="shared" si="19"/>
        <v>S2_048</v>
      </c>
      <c r="D1158" s="2" t="s">
        <v>4058</v>
      </c>
    </row>
    <row r="1159" spans="1:4" x14ac:dyDescent="0.55000000000000004">
      <c r="A1159" s="11" t="s">
        <v>2317</v>
      </c>
      <c r="B1159" s="44">
        <v>100022049</v>
      </c>
      <c r="C1159" s="43" t="str">
        <f t="shared" si="19"/>
        <v>S2_049</v>
      </c>
      <c r="D1159" s="2" t="s">
        <v>4059</v>
      </c>
    </row>
    <row r="1160" spans="1:4" x14ac:dyDescent="0.55000000000000004">
      <c r="A1160" s="11" t="s">
        <v>2318</v>
      </c>
      <c r="B1160" s="44">
        <v>100022050</v>
      </c>
      <c r="C1160" s="43" t="str">
        <f t="shared" si="19"/>
        <v>S2_050</v>
      </c>
      <c r="D1160" s="2" t="s">
        <v>4060</v>
      </c>
    </row>
    <row r="1161" spans="1:4" x14ac:dyDescent="0.55000000000000004">
      <c r="A1161" s="11" t="s">
        <v>2319</v>
      </c>
      <c r="B1161" s="44">
        <v>100022051</v>
      </c>
      <c r="C1161" s="43" t="str">
        <f t="shared" si="19"/>
        <v>S2_051</v>
      </c>
      <c r="D1161" s="2" t="s">
        <v>4061</v>
      </c>
    </row>
    <row r="1162" spans="1:4" x14ac:dyDescent="0.55000000000000004">
      <c r="A1162" s="11" t="s">
        <v>2320</v>
      </c>
      <c r="B1162" s="44">
        <v>100022052</v>
      </c>
      <c r="C1162" s="43" t="str">
        <f t="shared" si="19"/>
        <v>S2_052</v>
      </c>
      <c r="D1162" s="2" t="s">
        <v>4062</v>
      </c>
    </row>
    <row r="1163" spans="1:4" x14ac:dyDescent="0.55000000000000004">
      <c r="A1163" s="11" t="s">
        <v>2321</v>
      </c>
      <c r="B1163" s="44">
        <v>100022053</v>
      </c>
      <c r="C1163" s="43" t="str">
        <f t="shared" si="19"/>
        <v>S2_053</v>
      </c>
      <c r="D1163" s="2" t="s">
        <v>4063</v>
      </c>
    </row>
    <row r="1164" spans="1:4" x14ac:dyDescent="0.55000000000000004">
      <c r="A1164" s="11" t="s">
        <v>2322</v>
      </c>
      <c r="B1164" s="44">
        <v>100022054</v>
      </c>
      <c r="C1164" s="43" t="str">
        <f t="shared" si="19"/>
        <v>S2_054</v>
      </c>
      <c r="D1164" s="2" t="s">
        <v>4064</v>
      </c>
    </row>
    <row r="1165" spans="1:4" x14ac:dyDescent="0.55000000000000004">
      <c r="A1165" s="11" t="s">
        <v>2323</v>
      </c>
      <c r="B1165" s="44">
        <v>100022055</v>
      </c>
      <c r="C1165" s="43" t="str">
        <f t="shared" si="19"/>
        <v>S2_055</v>
      </c>
      <c r="D1165" s="2" t="s">
        <v>4065</v>
      </c>
    </row>
    <row r="1166" spans="1:4" x14ac:dyDescent="0.55000000000000004">
      <c r="A1166" s="11" t="s">
        <v>2324</v>
      </c>
      <c r="B1166" s="44">
        <v>100022056</v>
      </c>
      <c r="C1166" s="43" t="str">
        <f t="shared" si="19"/>
        <v>S2_056</v>
      </c>
      <c r="D1166" s="2" t="s">
        <v>4066</v>
      </c>
    </row>
    <row r="1167" spans="1:4" x14ac:dyDescent="0.55000000000000004">
      <c r="A1167" s="11" t="s">
        <v>2325</v>
      </c>
      <c r="B1167" s="44">
        <v>100022057</v>
      </c>
      <c r="C1167" s="43" t="str">
        <f t="shared" si="19"/>
        <v>S2_057</v>
      </c>
      <c r="D1167" s="2" t="s">
        <v>4067</v>
      </c>
    </row>
    <row r="1168" spans="1:4" x14ac:dyDescent="0.55000000000000004">
      <c r="A1168" s="11" t="s">
        <v>2326</v>
      </c>
      <c r="B1168" s="44">
        <v>100022058</v>
      </c>
      <c r="C1168" s="43" t="str">
        <f t="shared" si="19"/>
        <v>S2_058</v>
      </c>
      <c r="D1168" s="2" t="s">
        <v>4068</v>
      </c>
    </row>
    <row r="1169" spans="1:4" x14ac:dyDescent="0.55000000000000004">
      <c r="A1169" s="11" t="s">
        <v>2327</v>
      </c>
      <c r="B1169" s="44">
        <v>100022059</v>
      </c>
      <c r="C1169" s="43" t="str">
        <f t="shared" si="19"/>
        <v>S2_059</v>
      </c>
      <c r="D1169" s="2" t="s">
        <v>4069</v>
      </c>
    </row>
    <row r="1170" spans="1:4" x14ac:dyDescent="0.55000000000000004">
      <c r="A1170" s="11" t="s">
        <v>2328</v>
      </c>
      <c r="B1170" s="44">
        <v>100022060</v>
      </c>
      <c r="C1170" s="43" t="str">
        <f t="shared" si="19"/>
        <v>S2_060</v>
      </c>
      <c r="D1170" s="2" t="s">
        <v>4070</v>
      </c>
    </row>
    <row r="1171" spans="1:4" x14ac:dyDescent="0.55000000000000004">
      <c r="A1171" s="11" t="s">
        <v>2329</v>
      </c>
      <c r="B1171" s="44">
        <v>100022061</v>
      </c>
      <c r="C1171" s="43" t="str">
        <f t="shared" si="19"/>
        <v>S2_061</v>
      </c>
      <c r="D1171" s="2" t="s">
        <v>4071</v>
      </c>
    </row>
    <row r="1172" spans="1:4" x14ac:dyDescent="0.55000000000000004">
      <c r="A1172" s="11" t="s">
        <v>2330</v>
      </c>
      <c r="B1172" s="44">
        <v>100022062</v>
      </c>
      <c r="C1172" s="43" t="str">
        <f t="shared" si="19"/>
        <v>S2_062</v>
      </c>
      <c r="D1172" s="2" t="s">
        <v>4072</v>
      </c>
    </row>
    <row r="1173" spans="1:4" x14ac:dyDescent="0.55000000000000004">
      <c r="A1173" s="11" t="s">
        <v>2331</v>
      </c>
      <c r="B1173" s="44">
        <v>100022063</v>
      </c>
      <c r="C1173" s="43" t="str">
        <f t="shared" ref="C1173:C1192" si="20">HYPERLINK(CONCATENATE("https://qr.aps.anl.gov/cdb?qrId=",B1173),A1173)</f>
        <v>S2_063</v>
      </c>
      <c r="D1173" s="2" t="s">
        <v>4073</v>
      </c>
    </row>
    <row r="1174" spans="1:4" x14ac:dyDescent="0.55000000000000004">
      <c r="A1174" s="11" t="s">
        <v>2332</v>
      </c>
      <c r="B1174" s="44">
        <v>100022064</v>
      </c>
      <c r="C1174" s="43" t="str">
        <f t="shared" si="20"/>
        <v>S2_064</v>
      </c>
      <c r="D1174" s="2" t="s">
        <v>4074</v>
      </c>
    </row>
    <row r="1175" spans="1:4" x14ac:dyDescent="0.55000000000000004">
      <c r="A1175" s="11" t="s">
        <v>2333</v>
      </c>
      <c r="B1175" s="44">
        <v>100022065</v>
      </c>
      <c r="C1175" s="43" t="str">
        <f t="shared" si="20"/>
        <v>S2_065</v>
      </c>
      <c r="D1175" s="2" t="s">
        <v>4075</v>
      </c>
    </row>
    <row r="1176" spans="1:4" x14ac:dyDescent="0.55000000000000004">
      <c r="A1176" s="11" t="s">
        <v>2334</v>
      </c>
      <c r="B1176" s="44">
        <v>100022066</v>
      </c>
      <c r="C1176" s="43" t="str">
        <f t="shared" si="20"/>
        <v>S2_066</v>
      </c>
      <c r="D1176" s="2" t="s">
        <v>4076</v>
      </c>
    </row>
    <row r="1177" spans="1:4" x14ac:dyDescent="0.55000000000000004">
      <c r="A1177" s="11" t="s">
        <v>2335</v>
      </c>
      <c r="B1177" s="44">
        <v>100022067</v>
      </c>
      <c r="C1177" s="43" t="str">
        <f t="shared" si="20"/>
        <v>S2_067</v>
      </c>
      <c r="D1177" s="2" t="s">
        <v>4077</v>
      </c>
    </row>
    <row r="1178" spans="1:4" x14ac:dyDescent="0.55000000000000004">
      <c r="A1178" s="11" t="s">
        <v>2336</v>
      </c>
      <c r="B1178" s="44">
        <v>100022068</v>
      </c>
      <c r="C1178" s="43" t="str">
        <f t="shared" si="20"/>
        <v>S2_068</v>
      </c>
      <c r="D1178" s="2" t="s">
        <v>4078</v>
      </c>
    </row>
    <row r="1179" spans="1:4" x14ac:dyDescent="0.55000000000000004">
      <c r="A1179" s="11" t="s">
        <v>2337</v>
      </c>
      <c r="B1179" s="44">
        <v>100022069</v>
      </c>
      <c r="C1179" s="43" t="str">
        <f t="shared" si="20"/>
        <v>S2_069</v>
      </c>
      <c r="D1179" s="2" t="s">
        <v>4079</v>
      </c>
    </row>
    <row r="1180" spans="1:4" x14ac:dyDescent="0.55000000000000004">
      <c r="A1180" s="11" t="s">
        <v>2338</v>
      </c>
      <c r="B1180" s="44">
        <v>100022070</v>
      </c>
      <c r="C1180" s="43" t="str">
        <f t="shared" si="20"/>
        <v>S2_070</v>
      </c>
      <c r="D1180" s="2" t="s">
        <v>4080</v>
      </c>
    </row>
    <row r="1181" spans="1:4" x14ac:dyDescent="0.55000000000000004">
      <c r="A1181" s="11" t="s">
        <v>2339</v>
      </c>
      <c r="B1181" s="44">
        <v>100022071</v>
      </c>
      <c r="C1181" s="43" t="str">
        <f t="shared" si="20"/>
        <v>S2_071</v>
      </c>
      <c r="D1181" s="2" t="s">
        <v>4081</v>
      </c>
    </row>
    <row r="1182" spans="1:4" x14ac:dyDescent="0.55000000000000004">
      <c r="A1182" s="11" t="s">
        <v>2340</v>
      </c>
      <c r="B1182" s="44">
        <v>100022072</v>
      </c>
      <c r="C1182" s="43" t="str">
        <f t="shared" si="20"/>
        <v>S2_072</v>
      </c>
      <c r="D1182" s="2" t="s">
        <v>4082</v>
      </c>
    </row>
    <row r="1183" spans="1:4" x14ac:dyDescent="0.55000000000000004">
      <c r="A1183" s="11" t="s">
        <v>2341</v>
      </c>
      <c r="B1183" s="44">
        <v>100022073</v>
      </c>
      <c r="C1183" s="43" t="str">
        <f t="shared" si="20"/>
        <v>S2_073</v>
      </c>
      <c r="D1183" s="2" t="s">
        <v>4083</v>
      </c>
    </row>
    <row r="1184" spans="1:4" x14ac:dyDescent="0.55000000000000004">
      <c r="A1184" s="11" t="s">
        <v>2342</v>
      </c>
      <c r="B1184" s="44">
        <v>100022074</v>
      </c>
      <c r="C1184" s="43" t="str">
        <f t="shared" si="20"/>
        <v>S2_074</v>
      </c>
      <c r="D1184" s="2" t="s">
        <v>5172</v>
      </c>
    </row>
    <row r="1185" spans="1:4" x14ac:dyDescent="0.55000000000000004">
      <c r="A1185" s="11" t="s">
        <v>2343</v>
      </c>
      <c r="B1185" s="44">
        <v>100022075</v>
      </c>
      <c r="C1185" s="43" t="str">
        <f t="shared" si="20"/>
        <v>S2_075</v>
      </c>
      <c r="D1185" s="2" t="s">
        <v>4084</v>
      </c>
    </row>
    <row r="1186" spans="1:4" x14ac:dyDescent="0.55000000000000004">
      <c r="A1186" s="11" t="s">
        <v>2344</v>
      </c>
      <c r="B1186" s="44">
        <v>100022076</v>
      </c>
      <c r="C1186" s="43" t="str">
        <f t="shared" si="20"/>
        <v>S2_076</v>
      </c>
      <c r="D1186" s="2" t="s">
        <v>4085</v>
      </c>
    </row>
    <row r="1187" spans="1:4" x14ac:dyDescent="0.55000000000000004">
      <c r="A1187" s="11" t="s">
        <v>2345</v>
      </c>
      <c r="B1187" s="44">
        <v>100022077</v>
      </c>
      <c r="C1187" s="43" t="str">
        <f t="shared" si="20"/>
        <v>S2_077</v>
      </c>
      <c r="D1187" s="2" t="s">
        <v>4086</v>
      </c>
    </row>
    <row r="1188" spans="1:4" x14ac:dyDescent="0.55000000000000004">
      <c r="A1188" s="11" t="s">
        <v>2346</v>
      </c>
      <c r="B1188" s="44">
        <v>100022078</v>
      </c>
      <c r="C1188" s="43" t="str">
        <f t="shared" si="20"/>
        <v>S2_078</v>
      </c>
      <c r="D1188" s="2" t="s">
        <v>4087</v>
      </c>
    </row>
    <row r="1189" spans="1:4" x14ac:dyDescent="0.55000000000000004">
      <c r="A1189" s="11" t="s">
        <v>2347</v>
      </c>
      <c r="B1189" s="44">
        <v>100022079</v>
      </c>
      <c r="C1189" s="43" t="str">
        <f t="shared" si="20"/>
        <v>S2_079</v>
      </c>
      <c r="D1189" s="2" t="s">
        <v>4088</v>
      </c>
    </row>
    <row r="1190" spans="1:4" x14ac:dyDescent="0.55000000000000004">
      <c r="A1190" s="11" t="s">
        <v>2348</v>
      </c>
      <c r="B1190" s="44">
        <v>100022080</v>
      </c>
      <c r="C1190" s="43" t="str">
        <f t="shared" si="20"/>
        <v>S2_080</v>
      </c>
      <c r="D1190" s="2" t="s">
        <v>4089</v>
      </c>
    </row>
    <row r="1191" spans="1:4" x14ac:dyDescent="0.55000000000000004">
      <c r="A1191" s="11" t="s">
        <v>2349</v>
      </c>
      <c r="B1191" s="44">
        <v>100022081</v>
      </c>
      <c r="C1191" s="43" t="str">
        <f t="shared" si="20"/>
        <v>S2_081</v>
      </c>
      <c r="D1191" s="2" t="s">
        <v>4090</v>
      </c>
    </row>
    <row r="1192" spans="1:4" x14ac:dyDescent="0.55000000000000004">
      <c r="A1192" s="11" t="s">
        <v>2350</v>
      </c>
      <c r="B1192" s="44">
        <v>100022082</v>
      </c>
      <c r="C1192" s="43" t="str">
        <f t="shared" si="20"/>
        <v>S2_082</v>
      </c>
      <c r="D1192" s="2" t="s">
        <v>4091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740"/>
  <sheetViews>
    <sheetView topLeftCell="A382" zoomScaleNormal="100" workbookViewId="0">
      <selection activeCell="A390" sqref="A390:K398"/>
    </sheetView>
  </sheetViews>
  <sheetFormatPr defaultColWidth="8.83984375" defaultRowHeight="14.4" x14ac:dyDescent="0.55000000000000004"/>
  <cols>
    <col min="1" max="1" width="11.68359375" style="5" customWidth="1"/>
    <col min="2" max="4" width="11.68359375" customWidth="1"/>
    <col min="5" max="5" width="5.68359375" customWidth="1"/>
    <col min="6" max="6" width="18" customWidth="1"/>
    <col min="7" max="7" width="5.68359375" customWidth="1"/>
    <col min="8" max="11" width="11.68359375" style="4" customWidth="1"/>
  </cols>
  <sheetData>
    <row r="1" spans="1:11" x14ac:dyDescent="0.55000000000000004">
      <c r="A1" s="5" t="s">
        <v>117</v>
      </c>
      <c r="B1" s="4" t="s">
        <v>408</v>
      </c>
      <c r="C1" s="4" t="s">
        <v>409</v>
      </c>
      <c r="D1" s="4" t="s">
        <v>410</v>
      </c>
      <c r="E1" s="4"/>
      <c r="F1" s="4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1" x14ac:dyDescent="0.55000000000000004">
      <c r="H2" s="16">
        <v>168.05</v>
      </c>
      <c r="I2" s="16">
        <v>279.5</v>
      </c>
    </row>
    <row r="3" spans="1:11" x14ac:dyDescent="0.55000000000000004">
      <c r="A3" s="4" t="s">
        <v>0</v>
      </c>
      <c r="B3" s="60">
        <v>0</v>
      </c>
      <c r="C3" s="60">
        <v>0</v>
      </c>
      <c r="D3" s="60">
        <v>0</v>
      </c>
      <c r="E3" s="4"/>
      <c r="F3" s="75">
        <v>44669.59706388889</v>
      </c>
      <c r="G3" s="4"/>
      <c r="H3" s="9">
        <v>168.03699999999998</v>
      </c>
      <c r="I3" s="9">
        <v>279.52100000000002</v>
      </c>
      <c r="J3" s="9">
        <f>H3-168.05</f>
        <v>-1.3000000000033651E-2</v>
      </c>
      <c r="K3" s="9">
        <f>I3-279.5</f>
        <v>2.1000000000015007E-2</v>
      </c>
    </row>
    <row r="4" spans="1:11" x14ac:dyDescent="0.55000000000000004">
      <c r="A4" s="4" t="s">
        <v>182</v>
      </c>
      <c r="B4" s="60">
        <v>-0.12803400000000001</v>
      </c>
      <c r="C4" s="60">
        <v>0.230073</v>
      </c>
      <c r="D4" s="60">
        <v>-5.8436000000000002E-2</v>
      </c>
      <c r="E4" s="4"/>
      <c r="F4" s="75">
        <v>44669.59706388889</v>
      </c>
      <c r="G4" s="4"/>
      <c r="H4" s="9"/>
      <c r="I4" s="9"/>
      <c r="J4" s="9"/>
      <c r="K4" s="9"/>
    </row>
    <row r="5" spans="1:11" x14ac:dyDescent="0.55000000000000004">
      <c r="A5" s="4" t="s">
        <v>183</v>
      </c>
      <c r="B5" s="60">
        <v>-0.128023</v>
      </c>
      <c r="C5" s="60">
        <v>0.23003899999999999</v>
      </c>
      <c r="D5" s="60">
        <v>5.8543999999999999E-2</v>
      </c>
      <c r="E5" s="4"/>
      <c r="F5" s="75">
        <v>44669.59706388889</v>
      </c>
      <c r="G5" s="4"/>
      <c r="H5" s="9"/>
      <c r="I5" s="9"/>
      <c r="J5" s="9"/>
      <c r="K5" s="9"/>
    </row>
    <row r="6" spans="1:11" x14ac:dyDescent="0.55000000000000004">
      <c r="A6" s="4" t="s">
        <v>184</v>
      </c>
      <c r="B6" s="60">
        <v>0.12803500000000001</v>
      </c>
      <c r="C6" s="60">
        <v>0.23005700000000001</v>
      </c>
      <c r="D6" s="60">
        <v>-1.8E-5</v>
      </c>
      <c r="E6" s="4"/>
      <c r="F6" s="75">
        <v>44669.59706388889</v>
      </c>
      <c r="G6" s="4"/>
      <c r="H6" s="9"/>
      <c r="I6" s="9"/>
      <c r="J6" s="9"/>
      <c r="K6" s="9"/>
    </row>
    <row r="7" spans="1:11" x14ac:dyDescent="0.55000000000000004">
      <c r="A7" s="4" t="s">
        <v>185</v>
      </c>
      <c r="B7" s="60">
        <v>-0.262073</v>
      </c>
      <c r="C7" s="60">
        <v>-1.9997000000000001E-2</v>
      </c>
      <c r="D7" s="60">
        <v>-5.7083000000000002E-2</v>
      </c>
      <c r="E7" s="4"/>
      <c r="F7" s="75">
        <v>44669.59706388889</v>
      </c>
      <c r="G7" s="4"/>
      <c r="H7" s="9"/>
      <c r="I7" s="9"/>
      <c r="J7" s="9"/>
      <c r="K7" s="9"/>
    </row>
    <row r="8" spans="1:11" x14ac:dyDescent="0.55000000000000004">
      <c r="A8" s="4" t="s">
        <v>186</v>
      </c>
      <c r="B8" s="60">
        <v>-0.26206000000000002</v>
      </c>
      <c r="C8" s="60">
        <v>-2.0063000000000001E-2</v>
      </c>
      <c r="D8" s="60">
        <v>5.7161999999999998E-2</v>
      </c>
      <c r="E8" s="4"/>
      <c r="F8" s="75">
        <v>44669.59706388889</v>
      </c>
      <c r="G8" s="4"/>
      <c r="H8" s="9"/>
      <c r="I8" s="9"/>
      <c r="J8" s="9"/>
      <c r="K8" s="9"/>
    </row>
    <row r="9" spans="1:11" x14ac:dyDescent="0.55000000000000004">
      <c r="A9" s="4" t="s">
        <v>476</v>
      </c>
      <c r="B9" s="60">
        <v>-0.13481799999999999</v>
      </c>
      <c r="C9" s="60">
        <v>-0.18895100000000001</v>
      </c>
      <c r="D9" s="60">
        <v>0.115541</v>
      </c>
      <c r="E9" s="4"/>
      <c r="F9" s="75">
        <v>44669.59706388889</v>
      </c>
      <c r="G9" s="4"/>
      <c r="H9" s="9"/>
      <c r="I9" s="9"/>
      <c r="J9" s="9"/>
      <c r="K9" s="9"/>
    </row>
    <row r="10" spans="1:11" x14ac:dyDescent="0.55000000000000004">
      <c r="A10" s="4" t="s">
        <v>477</v>
      </c>
      <c r="B10" s="60">
        <v>0.13539399999999999</v>
      </c>
      <c r="C10" s="60">
        <v>0.18981000000000001</v>
      </c>
      <c r="D10" s="60">
        <v>0.115578</v>
      </c>
      <c r="E10" s="4"/>
      <c r="F10" s="75">
        <v>44669.59706388889</v>
      </c>
      <c r="G10" s="4"/>
      <c r="H10" s="9"/>
      <c r="I10" s="9"/>
      <c r="J10" s="9"/>
      <c r="K10" s="9"/>
    </row>
    <row r="11" spans="1:11" x14ac:dyDescent="0.55000000000000004">
      <c r="A11" s="4"/>
      <c r="B11" s="60"/>
      <c r="C11" s="60"/>
      <c r="D11" s="60"/>
      <c r="E11" s="4"/>
      <c r="F11" s="75"/>
      <c r="G11" s="4"/>
      <c r="H11" s="9"/>
      <c r="I11" s="9"/>
      <c r="J11" s="9"/>
      <c r="K11" s="9"/>
    </row>
    <row r="12" spans="1:11" x14ac:dyDescent="0.55000000000000004">
      <c r="A12" s="4" t="s">
        <v>137</v>
      </c>
      <c r="B12" s="60">
        <v>0</v>
      </c>
      <c r="C12" s="60">
        <v>0</v>
      </c>
      <c r="D12" s="60">
        <v>0</v>
      </c>
      <c r="E12" s="4"/>
      <c r="F12" s="75">
        <v>44669.597086111113</v>
      </c>
      <c r="G12" s="4"/>
      <c r="H12" s="9">
        <v>168.04</v>
      </c>
      <c r="I12" s="9">
        <v>279.524</v>
      </c>
      <c r="J12" s="9">
        <f>H12-168.05</f>
        <v>-1.0000000000019327E-2</v>
      </c>
      <c r="K12" s="9">
        <f>I12-279.5</f>
        <v>2.4000000000000909E-2</v>
      </c>
    </row>
    <row r="13" spans="1:11" x14ac:dyDescent="0.55000000000000004">
      <c r="A13" s="4" t="s">
        <v>138</v>
      </c>
      <c r="B13" s="60">
        <v>-0.12801399999999999</v>
      </c>
      <c r="C13" s="60">
        <v>0.229995</v>
      </c>
      <c r="D13" s="60">
        <v>-5.8153000000000003E-2</v>
      </c>
      <c r="E13" s="4"/>
      <c r="F13" s="75">
        <v>44669.597086111113</v>
      </c>
      <c r="G13" s="4"/>
      <c r="H13" s="9"/>
      <c r="I13" s="9"/>
      <c r="J13" s="9"/>
      <c r="K13" s="9"/>
    </row>
    <row r="14" spans="1:11" x14ac:dyDescent="0.55000000000000004">
      <c r="A14" s="4" t="s">
        <v>139</v>
      </c>
      <c r="B14" s="60">
        <v>-0.12797800000000001</v>
      </c>
      <c r="C14" s="60">
        <v>0.229991</v>
      </c>
      <c r="D14" s="60">
        <v>5.8867999999999997E-2</v>
      </c>
      <c r="E14" s="4"/>
      <c r="F14" s="75">
        <v>44669.597086111113</v>
      </c>
      <c r="G14" s="4"/>
      <c r="H14" s="9"/>
      <c r="I14" s="9"/>
      <c r="J14" s="9"/>
      <c r="K14" s="9"/>
    </row>
    <row r="15" spans="1:11" x14ac:dyDescent="0.55000000000000004">
      <c r="A15" s="4" t="s">
        <v>140</v>
      </c>
      <c r="B15" s="60">
        <v>0.127969</v>
      </c>
      <c r="C15" s="60">
        <v>0.23000599999999999</v>
      </c>
      <c r="D15" s="60">
        <v>-5.8174999999999998E-2</v>
      </c>
      <c r="E15" s="4"/>
      <c r="F15" s="75">
        <v>44669.597086111113</v>
      </c>
      <c r="G15" s="4"/>
      <c r="H15" s="9"/>
      <c r="I15" s="9"/>
      <c r="J15" s="9"/>
      <c r="K15" s="9"/>
    </row>
    <row r="16" spans="1:11" x14ac:dyDescent="0.55000000000000004">
      <c r="A16" s="4" t="s">
        <v>141</v>
      </c>
      <c r="B16" s="60">
        <v>0.128001</v>
      </c>
      <c r="C16" s="60">
        <v>0.23005</v>
      </c>
      <c r="D16" s="60">
        <v>5.8847999999999998E-2</v>
      </c>
      <c r="E16" s="4"/>
      <c r="F16" s="75">
        <v>44669.597086111113</v>
      </c>
      <c r="G16" s="4"/>
      <c r="H16" s="9"/>
      <c r="I16" s="9"/>
      <c r="J16" s="9"/>
      <c r="K16" s="9"/>
    </row>
    <row r="17" spans="1:11" x14ac:dyDescent="0.55000000000000004">
      <c r="A17" s="4" t="s">
        <v>142</v>
      </c>
      <c r="B17" s="60">
        <v>-0.26208700000000001</v>
      </c>
      <c r="C17" s="60">
        <v>-2.0072E-2</v>
      </c>
      <c r="D17" s="60">
        <v>-5.7148999999999998E-2</v>
      </c>
      <c r="E17" s="4"/>
      <c r="F17" s="75">
        <v>44669.597086111113</v>
      </c>
      <c r="G17" s="4"/>
      <c r="H17" s="9"/>
      <c r="I17" s="9"/>
      <c r="J17" s="9"/>
      <c r="K17" s="9"/>
    </row>
    <row r="18" spans="1:11" x14ac:dyDescent="0.55000000000000004">
      <c r="A18" s="4" t="s">
        <v>143</v>
      </c>
      <c r="B18" s="60">
        <v>-0.26201999999999998</v>
      </c>
      <c r="C18" s="60">
        <v>-2.0011999999999999E-2</v>
      </c>
      <c r="D18" s="60">
        <v>5.6932000000000003E-2</v>
      </c>
      <c r="E18" s="4"/>
      <c r="F18" s="75">
        <v>44669.597086111113</v>
      </c>
      <c r="G18" s="4"/>
      <c r="H18" s="9"/>
      <c r="I18" s="9"/>
      <c r="J18" s="9"/>
      <c r="K18" s="9"/>
    </row>
    <row r="19" spans="1:11" x14ac:dyDescent="0.55000000000000004">
      <c r="A19" s="4" t="s">
        <v>144</v>
      </c>
      <c r="B19" s="60">
        <v>-0.13499900000000001</v>
      </c>
      <c r="C19" s="60">
        <v>-0.19007099999999999</v>
      </c>
      <c r="D19" s="60">
        <v>0.105668</v>
      </c>
      <c r="E19" s="4"/>
      <c r="F19" s="75">
        <v>44669.597086111113</v>
      </c>
      <c r="G19" s="4"/>
      <c r="H19" s="9"/>
      <c r="I19" s="9"/>
      <c r="J19" s="9"/>
      <c r="K19" s="9"/>
    </row>
    <row r="20" spans="1:11" x14ac:dyDescent="0.55000000000000004">
      <c r="A20" s="4" t="s">
        <v>145</v>
      </c>
      <c r="B20" s="60">
        <v>0.13506699999999999</v>
      </c>
      <c r="C20" s="60">
        <v>0.19003700000000001</v>
      </c>
      <c r="D20" s="60">
        <v>0.105543</v>
      </c>
      <c r="E20" s="4"/>
      <c r="F20" s="75">
        <v>44669.597086111113</v>
      </c>
      <c r="G20" s="4"/>
      <c r="H20" s="9"/>
      <c r="I20" s="9"/>
      <c r="J20" s="9"/>
      <c r="K20" s="9"/>
    </row>
    <row r="21" spans="1:11" x14ac:dyDescent="0.55000000000000004">
      <c r="A21" s="4" t="s">
        <v>1</v>
      </c>
      <c r="B21" s="60">
        <v>0</v>
      </c>
      <c r="C21" s="60">
        <v>0</v>
      </c>
      <c r="D21" s="60">
        <v>0</v>
      </c>
      <c r="E21" s="4"/>
      <c r="F21" s="75">
        <v>44669.597107638889</v>
      </c>
      <c r="G21" s="4"/>
      <c r="H21" s="9">
        <v>168.05200000000002</v>
      </c>
      <c r="I21" s="9">
        <v>279.51799999999997</v>
      </c>
      <c r="J21" s="9">
        <f>H21-168.05</f>
        <v>2.0000000000095497E-3</v>
      </c>
      <c r="K21" s="9">
        <f>I21-279.5</f>
        <v>1.799999999997226E-2</v>
      </c>
    </row>
    <row r="22" spans="1:11" x14ac:dyDescent="0.55000000000000004">
      <c r="A22" s="4" t="s">
        <v>2</v>
      </c>
      <c r="B22" s="60">
        <v>-0.12800500000000001</v>
      </c>
      <c r="C22" s="60">
        <v>0.23003499999999999</v>
      </c>
      <c r="D22" s="60">
        <v>-5.8133999999999998E-2</v>
      </c>
      <c r="E22" s="4"/>
      <c r="F22" s="75">
        <v>44669.597107638889</v>
      </c>
      <c r="G22" s="4"/>
      <c r="H22" s="9"/>
      <c r="I22" s="9"/>
      <c r="J22" s="9"/>
      <c r="K22" s="9"/>
    </row>
    <row r="23" spans="1:11" x14ac:dyDescent="0.55000000000000004">
      <c r="A23" s="4" t="s">
        <v>3</v>
      </c>
      <c r="B23" s="60">
        <v>-0.128023</v>
      </c>
      <c r="C23" s="60">
        <v>0.230018</v>
      </c>
      <c r="D23" s="60">
        <v>5.8923999999999997E-2</v>
      </c>
      <c r="E23" s="4"/>
      <c r="F23" s="75">
        <v>44669.597107638889</v>
      </c>
      <c r="G23" s="4"/>
      <c r="H23" s="9"/>
      <c r="I23" s="9"/>
      <c r="J23" s="9"/>
      <c r="K23" s="9"/>
    </row>
    <row r="24" spans="1:11" x14ac:dyDescent="0.55000000000000004">
      <c r="A24" s="4" t="s">
        <v>4</v>
      </c>
      <c r="B24" s="60">
        <v>0.12798300000000001</v>
      </c>
      <c r="C24" s="60">
        <v>0.22997699999999999</v>
      </c>
      <c r="D24" s="60">
        <v>-5.8074000000000001E-2</v>
      </c>
      <c r="E24" s="4"/>
      <c r="F24" s="75">
        <v>44669.597107638889</v>
      </c>
      <c r="G24" s="4"/>
      <c r="H24" s="9"/>
      <c r="I24" s="9"/>
      <c r="J24" s="9"/>
      <c r="K24" s="9"/>
    </row>
    <row r="25" spans="1:11" x14ac:dyDescent="0.55000000000000004">
      <c r="A25" s="4" t="s">
        <v>5</v>
      </c>
      <c r="B25" s="60">
        <v>0.128029</v>
      </c>
      <c r="C25" s="60">
        <v>0.23000999999999999</v>
      </c>
      <c r="D25" s="60">
        <v>5.8894000000000002E-2</v>
      </c>
      <c r="E25" s="4"/>
      <c r="F25" s="75">
        <v>44669.597107638889</v>
      </c>
      <c r="G25" s="4"/>
      <c r="H25" s="9"/>
      <c r="I25" s="9"/>
      <c r="J25" s="9"/>
      <c r="K25" s="9"/>
    </row>
    <row r="26" spans="1:11" x14ac:dyDescent="0.55000000000000004">
      <c r="A26" s="4" t="s">
        <v>6</v>
      </c>
      <c r="B26" s="60">
        <v>-0.26200800000000002</v>
      </c>
      <c r="C26" s="60">
        <v>-2.0027E-2</v>
      </c>
      <c r="D26" s="60">
        <v>-5.7055000000000002E-2</v>
      </c>
      <c r="E26" s="4"/>
      <c r="F26" s="75">
        <v>44669.597107638889</v>
      </c>
      <c r="G26" s="4"/>
      <c r="H26" s="9"/>
      <c r="I26" s="9"/>
      <c r="J26" s="9"/>
      <c r="K26" s="9"/>
    </row>
    <row r="27" spans="1:11" x14ac:dyDescent="0.55000000000000004">
      <c r="A27" s="4" t="s">
        <v>7</v>
      </c>
      <c r="B27" s="60">
        <v>-0.26203399999999999</v>
      </c>
      <c r="C27" s="60">
        <v>-2.0018999999999999E-2</v>
      </c>
      <c r="D27" s="60">
        <v>5.6960999999999998E-2</v>
      </c>
      <c r="E27" s="4"/>
      <c r="F27" s="75">
        <v>44669.597107638889</v>
      </c>
      <c r="G27" s="4"/>
      <c r="H27" s="9"/>
      <c r="I27" s="9"/>
      <c r="J27" s="9"/>
      <c r="K27" s="9"/>
    </row>
    <row r="28" spans="1:11" x14ac:dyDescent="0.55000000000000004">
      <c r="A28" s="4" t="s">
        <v>8</v>
      </c>
      <c r="B28" s="60">
        <v>-0.135014</v>
      </c>
      <c r="C28" s="60">
        <v>-0.190028</v>
      </c>
      <c r="D28" s="60">
        <v>0.105653</v>
      </c>
      <c r="E28" s="4"/>
      <c r="F28" s="75">
        <v>44669.597107638889</v>
      </c>
      <c r="G28" s="4"/>
      <c r="H28" s="9"/>
      <c r="I28" s="9"/>
      <c r="J28" s="9"/>
      <c r="K28" s="9"/>
    </row>
    <row r="29" spans="1:11" x14ac:dyDescent="0.55000000000000004">
      <c r="A29" s="4" t="s">
        <v>9</v>
      </c>
      <c r="B29" s="60">
        <v>0.13505900000000001</v>
      </c>
      <c r="C29" s="60">
        <v>0.190085</v>
      </c>
      <c r="D29" s="60">
        <v>0.105642</v>
      </c>
      <c r="E29" s="4"/>
      <c r="F29" s="75">
        <v>44669.597107638889</v>
      </c>
      <c r="G29" s="4"/>
      <c r="H29" s="9"/>
      <c r="I29" s="9"/>
      <c r="J29" s="9"/>
      <c r="K29" s="9"/>
    </row>
    <row r="30" spans="1:11" x14ac:dyDescent="0.55000000000000004">
      <c r="A30" s="4" t="s">
        <v>10</v>
      </c>
      <c r="B30" s="60">
        <v>0</v>
      </c>
      <c r="C30" s="60">
        <v>0</v>
      </c>
      <c r="D30" s="60">
        <v>0</v>
      </c>
      <c r="E30" s="4"/>
      <c r="F30" s="75">
        <v>44669.59712997685</v>
      </c>
      <c r="G30" s="4"/>
      <c r="H30" s="9">
        <v>168.05500000000001</v>
      </c>
      <c r="I30" s="9">
        <v>279.52</v>
      </c>
      <c r="J30" s="9">
        <f>H30-168.05</f>
        <v>4.9999999999954525E-3</v>
      </c>
      <c r="K30" s="9">
        <f>I30-279.5</f>
        <v>1.999999999998181E-2</v>
      </c>
    </row>
    <row r="31" spans="1:11" x14ac:dyDescent="0.55000000000000004">
      <c r="A31" s="4" t="s">
        <v>11</v>
      </c>
      <c r="B31" s="60">
        <v>-0.128054</v>
      </c>
      <c r="C31" s="60">
        <v>0.229907</v>
      </c>
      <c r="D31" s="60">
        <v>-5.8061000000000001E-2</v>
      </c>
      <c r="E31" s="4"/>
      <c r="F31" s="75">
        <v>44669.59712997685</v>
      </c>
      <c r="G31" s="4"/>
      <c r="H31" s="9"/>
      <c r="I31" s="9"/>
      <c r="J31" s="9"/>
      <c r="K31" s="9"/>
    </row>
    <row r="32" spans="1:11" x14ac:dyDescent="0.55000000000000004">
      <c r="A32" s="4" t="s">
        <v>12</v>
      </c>
      <c r="B32" s="60">
        <v>-0.128054</v>
      </c>
      <c r="C32" s="60">
        <v>0.22992699999999999</v>
      </c>
      <c r="D32" s="60">
        <v>5.892E-2</v>
      </c>
      <c r="E32" s="4"/>
      <c r="F32" s="75">
        <v>44669.59712997685</v>
      </c>
      <c r="G32" s="4"/>
      <c r="H32" s="9"/>
      <c r="I32" s="9"/>
      <c r="J32" s="9"/>
      <c r="K32" s="9"/>
    </row>
    <row r="33" spans="1:11" x14ac:dyDescent="0.55000000000000004">
      <c r="A33" s="4" t="s">
        <v>13</v>
      </c>
      <c r="B33" s="60">
        <v>0.12790299999999999</v>
      </c>
      <c r="C33" s="60">
        <v>0.229963</v>
      </c>
      <c r="D33" s="60">
        <v>-5.8145000000000002E-2</v>
      </c>
      <c r="E33" s="4"/>
      <c r="F33" s="75">
        <v>44669.59712997685</v>
      </c>
      <c r="G33" s="4"/>
      <c r="H33" s="9"/>
      <c r="I33" s="9"/>
      <c r="J33" s="9"/>
      <c r="K33" s="9"/>
    </row>
    <row r="34" spans="1:11" x14ac:dyDescent="0.55000000000000004">
      <c r="A34" s="4" t="s">
        <v>14</v>
      </c>
      <c r="B34" s="60">
        <v>0.12798999999999999</v>
      </c>
      <c r="C34" s="60">
        <v>0.229936</v>
      </c>
      <c r="D34" s="60">
        <v>5.8865000000000001E-2</v>
      </c>
      <c r="E34" s="4"/>
      <c r="F34" s="75">
        <v>44669.59712997685</v>
      </c>
      <c r="G34" s="4"/>
      <c r="H34" s="9"/>
      <c r="I34" s="9"/>
      <c r="J34" s="9"/>
      <c r="K34" s="9"/>
    </row>
    <row r="35" spans="1:11" x14ac:dyDescent="0.55000000000000004">
      <c r="A35" s="4" t="s">
        <v>15</v>
      </c>
      <c r="B35" s="60">
        <v>-0.26203100000000001</v>
      </c>
      <c r="C35" s="60">
        <v>-2.0095999999999999E-2</v>
      </c>
      <c r="D35" s="60">
        <v>-5.6884999999999998E-2</v>
      </c>
      <c r="E35" s="4"/>
      <c r="F35" s="75">
        <v>44669.59712997685</v>
      </c>
      <c r="G35" s="4"/>
      <c r="H35" s="9"/>
      <c r="I35" s="9"/>
      <c r="J35" s="9"/>
      <c r="K35" s="9"/>
    </row>
    <row r="36" spans="1:11" x14ac:dyDescent="0.55000000000000004">
      <c r="A36" s="4" t="s">
        <v>16</v>
      </c>
      <c r="B36" s="60">
        <v>-0.26195800000000002</v>
      </c>
      <c r="C36" s="60">
        <v>-2.0108999999999998E-2</v>
      </c>
      <c r="D36" s="60">
        <v>5.7144E-2</v>
      </c>
      <c r="E36" s="4"/>
      <c r="F36" s="75">
        <v>44669.59712997685</v>
      </c>
      <c r="G36" s="4"/>
      <c r="H36" s="9"/>
      <c r="I36" s="9"/>
      <c r="J36" s="9"/>
      <c r="K36" s="9"/>
    </row>
    <row r="37" spans="1:11" x14ac:dyDescent="0.55000000000000004">
      <c r="A37" s="4" t="s">
        <v>17</v>
      </c>
      <c r="B37" s="60">
        <v>-0.13475599999999999</v>
      </c>
      <c r="C37" s="60">
        <v>-0.19003600000000001</v>
      </c>
      <c r="D37" s="60">
        <v>0.10571899999999999</v>
      </c>
      <c r="E37" s="4"/>
      <c r="F37" s="75">
        <v>44669.59712997685</v>
      </c>
      <c r="G37" s="4"/>
      <c r="H37" s="9"/>
      <c r="I37" s="9"/>
      <c r="J37" s="9"/>
      <c r="K37" s="9"/>
    </row>
    <row r="38" spans="1:11" x14ac:dyDescent="0.55000000000000004">
      <c r="A38" s="4" t="s">
        <v>18</v>
      </c>
      <c r="B38" s="60">
        <v>0.135023</v>
      </c>
      <c r="C38" s="60">
        <v>0.18996299999999999</v>
      </c>
      <c r="D38" s="60">
        <v>0.105573</v>
      </c>
      <c r="E38" s="4"/>
      <c r="F38" s="75">
        <v>44669.59712997685</v>
      </c>
      <c r="G38" s="4"/>
      <c r="H38" s="9"/>
      <c r="I38" s="9"/>
      <c r="J38" s="9"/>
      <c r="K38" s="9"/>
    </row>
    <row r="39" spans="1:11" x14ac:dyDescent="0.55000000000000004">
      <c r="A39" s="4" t="s">
        <v>164</v>
      </c>
      <c r="B39" s="60">
        <v>0</v>
      </c>
      <c r="C39" s="60">
        <v>0</v>
      </c>
      <c r="D39" s="60">
        <v>0</v>
      </c>
      <c r="E39" s="4"/>
      <c r="F39" s="75">
        <v>44669.597156018521</v>
      </c>
      <c r="G39" s="4"/>
      <c r="H39" s="9">
        <v>168.036</v>
      </c>
      <c r="I39" s="9">
        <v>279.52500000000003</v>
      </c>
      <c r="J39" s="9">
        <f>H39-168.05</f>
        <v>-1.4000000000010004E-2</v>
      </c>
      <c r="K39" s="9">
        <f>I39-279.5</f>
        <v>2.5000000000034106E-2</v>
      </c>
    </row>
    <row r="40" spans="1:11" x14ac:dyDescent="0.55000000000000004">
      <c r="A40" s="4" t="s">
        <v>165</v>
      </c>
      <c r="B40" s="60">
        <v>-0.12803999999999999</v>
      </c>
      <c r="C40" s="60">
        <v>0.229994</v>
      </c>
      <c r="D40" s="60">
        <v>-5.8145000000000002E-2</v>
      </c>
      <c r="E40" s="4"/>
      <c r="F40" s="75">
        <v>44669.597156018521</v>
      </c>
      <c r="G40" s="4"/>
      <c r="H40" s="9"/>
      <c r="I40" s="9"/>
      <c r="J40" s="9"/>
      <c r="K40" s="9"/>
    </row>
    <row r="41" spans="1:11" x14ac:dyDescent="0.55000000000000004">
      <c r="A41" s="4" t="s">
        <v>166</v>
      </c>
      <c r="B41" s="60">
        <v>-0.12803800000000001</v>
      </c>
      <c r="C41" s="60">
        <v>0.23</v>
      </c>
      <c r="D41" s="60">
        <v>5.8875999999999998E-2</v>
      </c>
      <c r="E41" s="4"/>
      <c r="F41" s="75">
        <v>44669.597156018521</v>
      </c>
      <c r="G41" s="4"/>
      <c r="H41" s="9"/>
      <c r="I41" s="9"/>
      <c r="J41" s="9"/>
      <c r="K41" s="9"/>
    </row>
    <row r="42" spans="1:11" x14ac:dyDescent="0.55000000000000004">
      <c r="A42" s="4" t="s">
        <v>167</v>
      </c>
      <c r="B42" s="60">
        <v>0.12792100000000001</v>
      </c>
      <c r="C42" s="60">
        <v>0.23003799999999999</v>
      </c>
      <c r="D42" s="60">
        <v>-5.8083999999999997E-2</v>
      </c>
      <c r="E42" s="4"/>
      <c r="F42" s="75">
        <v>44669.597156018521</v>
      </c>
      <c r="G42" s="4"/>
      <c r="H42" s="9"/>
      <c r="I42" s="9"/>
      <c r="J42" s="9"/>
      <c r="K42" s="9"/>
    </row>
    <row r="43" spans="1:11" x14ac:dyDescent="0.55000000000000004">
      <c r="A43" s="4" t="s">
        <v>168</v>
      </c>
      <c r="B43" s="60">
        <v>0.12797</v>
      </c>
      <c r="C43" s="60">
        <v>0.23001199999999999</v>
      </c>
      <c r="D43" s="60">
        <v>5.8909000000000003E-2</v>
      </c>
      <c r="E43" s="4"/>
      <c r="F43" s="75">
        <v>44669.597156018521</v>
      </c>
      <c r="G43" s="4"/>
      <c r="H43" s="9"/>
      <c r="I43" s="9"/>
      <c r="J43" s="9"/>
      <c r="K43" s="9"/>
    </row>
    <row r="44" spans="1:11" x14ac:dyDescent="0.55000000000000004">
      <c r="A44" s="4" t="s">
        <v>169</v>
      </c>
      <c r="B44" s="60">
        <v>-0.26192100000000001</v>
      </c>
      <c r="C44" s="60">
        <v>-1.9977999999999999E-2</v>
      </c>
      <c r="D44" s="60">
        <v>-5.7119000000000003E-2</v>
      </c>
      <c r="E44" s="4"/>
      <c r="F44" s="75">
        <v>44669.597156018521</v>
      </c>
      <c r="G44" s="4"/>
      <c r="H44" s="9"/>
      <c r="I44" s="9"/>
      <c r="J44" s="9"/>
      <c r="K44" s="9"/>
    </row>
    <row r="45" spans="1:11" x14ac:dyDescent="0.55000000000000004">
      <c r="A45" s="4" t="s">
        <v>170</v>
      </c>
      <c r="B45" s="60">
        <v>-0.261992</v>
      </c>
      <c r="C45" s="60">
        <v>-2.0032000000000001E-2</v>
      </c>
      <c r="D45" s="60">
        <v>5.6863999999999998E-2</v>
      </c>
      <c r="E45" s="4"/>
      <c r="F45" s="75">
        <v>44669.597156018521</v>
      </c>
      <c r="G45" s="4"/>
      <c r="H45" s="9"/>
      <c r="I45" s="9"/>
      <c r="J45" s="9"/>
      <c r="K45" s="9"/>
    </row>
    <row r="46" spans="1:11" x14ac:dyDescent="0.55000000000000004">
      <c r="A46" s="4" t="s">
        <v>171</v>
      </c>
      <c r="B46" s="60">
        <v>-0.13491500000000001</v>
      </c>
      <c r="C46" s="60">
        <v>-0.189993</v>
      </c>
      <c r="D46" s="60">
        <v>0.105574</v>
      </c>
      <c r="E46" s="4"/>
      <c r="F46" s="75">
        <v>44669.597156018521</v>
      </c>
      <c r="G46" s="4"/>
      <c r="H46" s="9"/>
      <c r="I46" s="9"/>
      <c r="J46" s="9"/>
      <c r="K46" s="9"/>
    </row>
    <row r="47" spans="1:11" x14ac:dyDescent="0.55000000000000004">
      <c r="A47" s="4" t="s">
        <v>172</v>
      </c>
      <c r="B47" s="60">
        <v>0.134934</v>
      </c>
      <c r="C47" s="60">
        <v>0.190057</v>
      </c>
      <c r="D47" s="60">
        <v>0.10562199999999999</v>
      </c>
      <c r="E47" s="4"/>
      <c r="F47" s="75">
        <v>44669.597156018521</v>
      </c>
      <c r="G47" s="4"/>
      <c r="H47" s="9"/>
      <c r="I47" s="9"/>
      <c r="J47" s="9"/>
      <c r="K47" s="9"/>
    </row>
    <row r="48" spans="1:11" x14ac:dyDescent="0.55000000000000004">
      <c r="A48" s="4" t="s">
        <v>146</v>
      </c>
      <c r="B48" s="60">
        <v>0</v>
      </c>
      <c r="C48" s="60">
        <v>0</v>
      </c>
      <c r="D48" s="60">
        <v>0</v>
      </c>
      <c r="E48" s="4"/>
      <c r="F48" s="75">
        <v>44669.597179745368</v>
      </c>
      <c r="G48" s="4"/>
      <c r="H48" s="9">
        <v>168.04400000000001</v>
      </c>
      <c r="I48" s="9">
        <v>279.53199999999998</v>
      </c>
      <c r="J48" s="9">
        <f>H48-168.05</f>
        <v>-6.0000000000002274E-3</v>
      </c>
      <c r="K48" s="9">
        <f>I48-279.5</f>
        <v>3.1999999999982265E-2</v>
      </c>
    </row>
    <row r="49" spans="1:11" x14ac:dyDescent="0.55000000000000004">
      <c r="A49" s="4" t="s">
        <v>147</v>
      </c>
      <c r="B49" s="60">
        <v>-0.12806100000000001</v>
      </c>
      <c r="C49" s="60">
        <v>0.22995299999999999</v>
      </c>
      <c r="D49" s="60">
        <v>-5.8146999999999997E-2</v>
      </c>
      <c r="E49" s="4"/>
      <c r="F49" s="75">
        <v>44669.597179745368</v>
      </c>
      <c r="G49" s="4"/>
      <c r="H49" s="9"/>
      <c r="I49" s="9"/>
      <c r="J49" s="9"/>
      <c r="K49" s="9"/>
    </row>
    <row r="50" spans="1:11" x14ac:dyDescent="0.55000000000000004">
      <c r="A50" s="4" t="s">
        <v>148</v>
      </c>
      <c r="B50" s="60">
        <v>-0.12801699999999999</v>
      </c>
      <c r="C50" s="60">
        <v>0.23002900000000001</v>
      </c>
      <c r="D50" s="60">
        <v>5.8885E-2</v>
      </c>
      <c r="E50" s="4"/>
      <c r="F50" s="75">
        <v>44669.597179745368</v>
      </c>
      <c r="G50" s="4"/>
      <c r="H50" s="9"/>
      <c r="I50" s="9"/>
      <c r="J50" s="9"/>
      <c r="K50" s="9"/>
    </row>
    <row r="51" spans="1:11" x14ac:dyDescent="0.55000000000000004">
      <c r="A51" s="4" t="s">
        <v>149</v>
      </c>
      <c r="B51" s="60">
        <v>0.127972</v>
      </c>
      <c r="C51" s="60">
        <v>0.230013</v>
      </c>
      <c r="D51" s="60">
        <v>-5.8160000000000003E-2</v>
      </c>
      <c r="E51" s="4"/>
      <c r="F51" s="75">
        <v>44669.597179745368</v>
      </c>
      <c r="G51" s="4"/>
      <c r="H51" s="9"/>
      <c r="I51" s="9"/>
      <c r="J51" s="9"/>
      <c r="K51" s="9"/>
    </row>
    <row r="52" spans="1:11" x14ac:dyDescent="0.55000000000000004">
      <c r="A52" s="4" t="s">
        <v>150</v>
      </c>
      <c r="B52" s="60">
        <v>0.127998</v>
      </c>
      <c r="C52" s="60">
        <v>0.23005800000000001</v>
      </c>
      <c r="D52" s="60">
        <v>5.8833999999999997E-2</v>
      </c>
      <c r="E52" s="4"/>
      <c r="F52" s="75">
        <v>44669.597179745368</v>
      </c>
      <c r="G52" s="4"/>
      <c r="H52" s="9"/>
      <c r="I52" s="9"/>
      <c r="J52" s="9"/>
      <c r="K52" s="9"/>
    </row>
    <row r="53" spans="1:11" x14ac:dyDescent="0.55000000000000004">
      <c r="A53" s="4" t="s">
        <v>151</v>
      </c>
      <c r="B53" s="60">
        <v>-0.262048</v>
      </c>
      <c r="C53" s="60">
        <v>-2.0077999999999999E-2</v>
      </c>
      <c r="D53" s="60">
        <v>-5.7054000000000001E-2</v>
      </c>
      <c r="E53" s="4"/>
      <c r="F53" s="75">
        <v>44669.597179745368</v>
      </c>
      <c r="G53" s="4"/>
      <c r="H53" s="9"/>
      <c r="I53" s="9"/>
      <c r="J53" s="9"/>
      <c r="K53" s="9"/>
    </row>
    <row r="54" spans="1:11" x14ac:dyDescent="0.55000000000000004">
      <c r="A54" s="4" t="s">
        <v>152</v>
      </c>
      <c r="B54" s="60">
        <v>-0.26203199999999999</v>
      </c>
      <c r="C54" s="60">
        <v>-2.0060000000000001E-2</v>
      </c>
      <c r="D54" s="60">
        <v>5.6960999999999998E-2</v>
      </c>
      <c r="E54" s="4"/>
      <c r="F54" s="75">
        <v>44669.597179745368</v>
      </c>
      <c r="G54" s="4"/>
      <c r="H54" s="9"/>
      <c r="I54" s="9"/>
      <c r="J54" s="9"/>
      <c r="K54" s="9"/>
    </row>
    <row r="55" spans="1:11" x14ac:dyDescent="0.55000000000000004">
      <c r="A55" s="4" t="s">
        <v>153</v>
      </c>
      <c r="B55" s="60">
        <v>-0.134937</v>
      </c>
      <c r="C55" s="60">
        <v>-0.19000300000000001</v>
      </c>
      <c r="D55" s="60">
        <v>0.105696</v>
      </c>
      <c r="E55" s="4"/>
      <c r="F55" s="75">
        <v>44669.597179745368</v>
      </c>
      <c r="G55" s="4"/>
      <c r="H55" s="9"/>
      <c r="I55" s="9"/>
      <c r="J55" s="9"/>
      <c r="K55" s="9"/>
    </row>
    <row r="56" spans="1:11" x14ac:dyDescent="0.55000000000000004">
      <c r="A56" s="4" t="s">
        <v>154</v>
      </c>
      <c r="B56" s="60">
        <v>0.13495799999999999</v>
      </c>
      <c r="C56" s="60">
        <v>0.19009899999999999</v>
      </c>
      <c r="D56" s="60">
        <v>0.105575</v>
      </c>
      <c r="E56" s="4"/>
      <c r="F56" s="75">
        <v>44669.597179745368</v>
      </c>
      <c r="G56" s="4"/>
      <c r="H56" s="9"/>
      <c r="I56" s="9"/>
      <c r="J56" s="9"/>
      <c r="K56" s="9"/>
    </row>
    <row r="57" spans="1:11" x14ac:dyDescent="0.55000000000000004">
      <c r="A57" s="4" t="s">
        <v>155</v>
      </c>
      <c r="B57" s="60">
        <v>0</v>
      </c>
      <c r="C57" s="60">
        <v>0</v>
      </c>
      <c r="D57" s="60">
        <v>0</v>
      </c>
      <c r="E57" s="4"/>
      <c r="F57" s="75">
        <v>44669.597207175924</v>
      </c>
      <c r="G57" s="4"/>
      <c r="H57" s="9">
        <v>168.04900000000001</v>
      </c>
      <c r="I57" s="9">
        <v>279.53199999999998</v>
      </c>
      <c r="J57" s="9">
        <f>H57-168.05</f>
        <v>-1.0000000000047748E-3</v>
      </c>
      <c r="K57" s="9">
        <f>I57-279.5</f>
        <v>3.1999999999982265E-2</v>
      </c>
    </row>
    <row r="58" spans="1:11" x14ac:dyDescent="0.55000000000000004">
      <c r="A58" s="4" t="s">
        <v>156</v>
      </c>
      <c r="B58" s="60">
        <v>-0.12800300000000001</v>
      </c>
      <c r="C58" s="60">
        <v>0.23002300000000001</v>
      </c>
      <c r="D58" s="60">
        <v>-5.8083999999999997E-2</v>
      </c>
      <c r="E58" s="4"/>
      <c r="F58" s="75">
        <v>44669.597207175924</v>
      </c>
      <c r="G58" s="4"/>
      <c r="H58" s="9"/>
      <c r="I58" s="9"/>
      <c r="J58" s="9"/>
      <c r="K58" s="9"/>
    </row>
    <row r="59" spans="1:11" x14ac:dyDescent="0.55000000000000004">
      <c r="A59" s="4" t="s">
        <v>157</v>
      </c>
      <c r="B59" s="60">
        <v>-0.12795300000000001</v>
      </c>
      <c r="C59" s="60">
        <v>0.23003000000000001</v>
      </c>
      <c r="D59" s="60">
        <v>5.8928000000000001E-2</v>
      </c>
      <c r="E59" s="4"/>
      <c r="F59" s="75">
        <v>44669.597207175924</v>
      </c>
      <c r="G59" s="4"/>
      <c r="H59" s="9"/>
      <c r="I59" s="9"/>
      <c r="J59" s="9"/>
      <c r="K59" s="9"/>
    </row>
    <row r="60" spans="1:11" x14ac:dyDescent="0.55000000000000004">
      <c r="A60" s="4" t="s">
        <v>158</v>
      </c>
      <c r="B60" s="60">
        <v>0.12799199999999999</v>
      </c>
      <c r="C60" s="60">
        <v>0.229991</v>
      </c>
      <c r="D60" s="60">
        <v>-5.8106999999999999E-2</v>
      </c>
      <c r="E60" s="4"/>
      <c r="F60" s="75">
        <v>44669.597207175924</v>
      </c>
      <c r="G60" s="4"/>
      <c r="H60" s="9"/>
      <c r="I60" s="9"/>
      <c r="J60" s="9"/>
      <c r="K60" s="9"/>
    </row>
    <row r="61" spans="1:11" x14ac:dyDescent="0.55000000000000004">
      <c r="A61" s="4" t="s">
        <v>159</v>
      </c>
      <c r="B61" s="60">
        <v>0.12803200000000001</v>
      </c>
      <c r="C61" s="60">
        <v>0.230013</v>
      </c>
      <c r="D61" s="60">
        <v>5.8894000000000002E-2</v>
      </c>
      <c r="E61" s="4"/>
      <c r="F61" s="75">
        <v>44669.597207175924</v>
      </c>
      <c r="G61" s="4"/>
      <c r="H61" s="9"/>
      <c r="I61" s="9"/>
      <c r="J61" s="9"/>
      <c r="K61" s="9"/>
    </row>
    <row r="62" spans="1:11" x14ac:dyDescent="0.55000000000000004">
      <c r="A62" s="4" t="s">
        <v>160</v>
      </c>
      <c r="B62" s="60">
        <v>-0.26201799999999997</v>
      </c>
      <c r="C62" s="60">
        <v>-2.0027E-2</v>
      </c>
      <c r="D62" s="60">
        <v>-5.7017999999999999E-2</v>
      </c>
      <c r="E62" s="4"/>
      <c r="F62" s="75">
        <v>44669.597207175924</v>
      </c>
      <c r="G62" s="4"/>
      <c r="H62" s="9"/>
      <c r="I62" s="9"/>
      <c r="J62" s="9"/>
      <c r="K62" s="9"/>
    </row>
    <row r="63" spans="1:11" x14ac:dyDescent="0.55000000000000004">
      <c r="A63" s="4" t="s">
        <v>161</v>
      </c>
      <c r="B63" s="60">
        <v>-0.26205299999999998</v>
      </c>
      <c r="C63" s="60">
        <v>-2.0028000000000001E-2</v>
      </c>
      <c r="D63" s="60">
        <v>5.6960999999999998E-2</v>
      </c>
      <c r="E63" s="4"/>
      <c r="F63" s="75">
        <v>44669.597207175924</v>
      </c>
      <c r="G63" s="4"/>
      <c r="H63" s="9"/>
      <c r="I63" s="9"/>
      <c r="J63" s="9"/>
      <c r="K63" s="9"/>
    </row>
    <row r="64" spans="1:11" x14ac:dyDescent="0.55000000000000004">
      <c r="A64" s="4" t="s">
        <v>162</v>
      </c>
      <c r="B64" s="60">
        <v>-0.13500000000000001</v>
      </c>
      <c r="C64" s="60">
        <v>-0.18998999999999999</v>
      </c>
      <c r="D64" s="60">
        <v>0.105619</v>
      </c>
      <c r="E64" s="4"/>
      <c r="F64" s="75">
        <v>44669.597207175924</v>
      </c>
      <c r="G64" s="4"/>
      <c r="H64" s="9"/>
      <c r="I64" s="9"/>
      <c r="J64" s="9"/>
      <c r="K64" s="9"/>
    </row>
    <row r="65" spans="1:11" x14ac:dyDescent="0.55000000000000004">
      <c r="A65" s="4" t="s">
        <v>163</v>
      </c>
      <c r="B65" s="60">
        <v>0.135072</v>
      </c>
      <c r="C65" s="60">
        <v>0.190002</v>
      </c>
      <c r="D65" s="60">
        <v>0.105577</v>
      </c>
      <c r="E65" s="4"/>
      <c r="F65" s="75">
        <v>44669.597207175924</v>
      </c>
      <c r="G65" s="4"/>
      <c r="H65" s="9"/>
      <c r="I65" s="9"/>
      <c r="J65" s="9"/>
      <c r="K65" s="9"/>
    </row>
    <row r="66" spans="1:11" x14ac:dyDescent="0.55000000000000004">
      <c r="A66" s="4" t="s">
        <v>5181</v>
      </c>
      <c r="B66" s="60">
        <v>0</v>
      </c>
      <c r="C66" s="60">
        <v>0</v>
      </c>
      <c r="D66" s="60">
        <v>0</v>
      </c>
      <c r="E66" s="4"/>
      <c r="F66" s="75">
        <v>44669.59723240741</v>
      </c>
      <c r="G66" s="4"/>
      <c r="H66" s="9">
        <v>168.05600000000001</v>
      </c>
      <c r="I66" s="9">
        <v>279.49700000000001</v>
      </c>
      <c r="J66" s="9">
        <f>H66-168.05</f>
        <v>6.0000000000002274E-3</v>
      </c>
      <c r="K66" s="9">
        <f>I66-279.5</f>
        <v>-2.9999999999859028E-3</v>
      </c>
    </row>
    <row r="67" spans="1:11" x14ac:dyDescent="0.55000000000000004">
      <c r="A67" s="4" t="s">
        <v>19</v>
      </c>
      <c r="B67" s="60">
        <v>-0.128084</v>
      </c>
      <c r="C67" s="60">
        <v>0.230072</v>
      </c>
      <c r="D67" s="60">
        <v>-5.8109000000000001E-2</v>
      </c>
      <c r="E67" s="4"/>
      <c r="F67" s="75">
        <v>44669.59723240741</v>
      </c>
      <c r="G67" s="4"/>
      <c r="H67" s="9"/>
      <c r="I67" s="9"/>
      <c r="J67" s="9"/>
      <c r="K67" s="9"/>
    </row>
    <row r="68" spans="1:11" x14ac:dyDescent="0.55000000000000004">
      <c r="A68" s="4" t="s">
        <v>20</v>
      </c>
      <c r="B68" s="60">
        <v>-0.12794800000000001</v>
      </c>
      <c r="C68" s="60">
        <v>0.23014499999999999</v>
      </c>
      <c r="D68" s="60">
        <v>5.8959999999999999E-2</v>
      </c>
      <c r="E68" s="4"/>
      <c r="F68" s="75">
        <v>44669.59723240741</v>
      </c>
      <c r="G68" s="4"/>
      <c r="H68" s="9"/>
      <c r="I68" s="9"/>
      <c r="J68" s="9"/>
      <c r="K68" s="9"/>
    </row>
    <row r="69" spans="1:11" x14ac:dyDescent="0.55000000000000004">
      <c r="A69" s="4" t="s">
        <v>21</v>
      </c>
      <c r="B69" s="60">
        <v>0.127966</v>
      </c>
      <c r="C69" s="60">
        <v>0.23002400000000001</v>
      </c>
      <c r="D69" s="60">
        <v>-5.8201000000000003E-2</v>
      </c>
      <c r="E69" s="4"/>
      <c r="F69" s="75">
        <v>44669.59723240741</v>
      </c>
      <c r="G69" s="4"/>
      <c r="H69" s="9"/>
      <c r="I69" s="9"/>
      <c r="J69" s="9"/>
      <c r="K69" s="9"/>
    </row>
    <row r="70" spans="1:11" x14ac:dyDescent="0.55000000000000004">
      <c r="A70" s="4" t="s">
        <v>22</v>
      </c>
      <c r="B70" s="60">
        <v>0.128052</v>
      </c>
      <c r="C70" s="60">
        <v>0.23012199999999999</v>
      </c>
      <c r="D70" s="60">
        <v>5.8855999999999999E-2</v>
      </c>
      <c r="E70" s="4"/>
      <c r="F70" s="75">
        <v>44669.59723240741</v>
      </c>
      <c r="G70" s="4"/>
      <c r="H70" s="9"/>
      <c r="I70" s="9"/>
      <c r="J70" s="9"/>
      <c r="K70" s="9"/>
    </row>
    <row r="71" spans="1:11" x14ac:dyDescent="0.55000000000000004">
      <c r="A71" s="4" t="s">
        <v>23</v>
      </c>
      <c r="B71" s="60">
        <v>-0.26209100000000002</v>
      </c>
      <c r="C71" s="60">
        <v>-1.9983000000000001E-2</v>
      </c>
      <c r="D71" s="60">
        <v>-5.6954999999999999E-2</v>
      </c>
      <c r="E71" s="4"/>
      <c r="F71" s="75">
        <v>44669.59723240741</v>
      </c>
      <c r="G71" s="4"/>
      <c r="H71" s="9"/>
      <c r="I71" s="9"/>
      <c r="J71" s="9"/>
      <c r="K71" s="9"/>
    </row>
    <row r="72" spans="1:11" x14ac:dyDescent="0.55000000000000004">
      <c r="A72" s="4" t="s">
        <v>24</v>
      </c>
      <c r="B72" s="60">
        <v>-0.26200899999999999</v>
      </c>
      <c r="C72" s="60">
        <v>-1.9973999999999999E-2</v>
      </c>
      <c r="D72" s="60">
        <v>5.7078999999999998E-2</v>
      </c>
      <c r="E72" s="4"/>
      <c r="F72" s="75">
        <v>44669.59723240741</v>
      </c>
      <c r="G72" s="4"/>
      <c r="H72" s="9"/>
      <c r="I72" s="9"/>
      <c r="J72" s="9"/>
      <c r="K72" s="9"/>
    </row>
    <row r="73" spans="1:11" x14ac:dyDescent="0.55000000000000004">
      <c r="A73" s="4" t="s">
        <v>25</v>
      </c>
      <c r="B73" s="60">
        <v>-0.13491500000000001</v>
      </c>
      <c r="C73" s="60">
        <v>-0.18992800000000001</v>
      </c>
      <c r="D73" s="60">
        <v>0.105685</v>
      </c>
      <c r="E73" s="4"/>
      <c r="F73" s="75">
        <v>44669.59723240741</v>
      </c>
      <c r="G73" s="4"/>
      <c r="H73" s="9"/>
      <c r="I73" s="9"/>
      <c r="J73" s="9"/>
      <c r="K73" s="9"/>
    </row>
    <row r="74" spans="1:11" x14ac:dyDescent="0.55000000000000004">
      <c r="A74" s="4" t="s">
        <v>26</v>
      </c>
      <c r="B74" s="60">
        <v>0.13508500000000001</v>
      </c>
      <c r="C74" s="60">
        <v>0.190112</v>
      </c>
      <c r="D74" s="60">
        <v>0.105514</v>
      </c>
      <c r="E74" s="4"/>
      <c r="F74" s="75">
        <v>44669.59723240741</v>
      </c>
      <c r="G74" s="4"/>
      <c r="H74" s="9"/>
      <c r="I74" s="9"/>
      <c r="J74" s="9"/>
      <c r="K74" s="9"/>
    </row>
    <row r="75" spans="1:11" x14ac:dyDescent="0.55000000000000004">
      <c r="A75" s="4" t="s">
        <v>173</v>
      </c>
      <c r="B75" s="60">
        <v>0</v>
      </c>
      <c r="C75" s="60">
        <v>0</v>
      </c>
      <c r="D75" s="60">
        <v>0</v>
      </c>
      <c r="E75" s="4"/>
      <c r="F75" s="75">
        <v>44669.597261921299</v>
      </c>
      <c r="G75" s="4"/>
      <c r="H75" s="9">
        <v>168.04400000000001</v>
      </c>
      <c r="I75" s="9">
        <v>279.52900000000005</v>
      </c>
      <c r="J75" s="9">
        <f>H75-168.05</f>
        <v>-6.0000000000002274E-3</v>
      </c>
      <c r="K75" s="9">
        <f>I75-279.5</f>
        <v>2.9000000000053205E-2</v>
      </c>
    </row>
    <row r="76" spans="1:11" x14ac:dyDescent="0.55000000000000004">
      <c r="A76" s="4" t="s">
        <v>174</v>
      </c>
      <c r="B76" s="60">
        <v>-0.12804399999999999</v>
      </c>
      <c r="C76" s="60">
        <v>0.229938</v>
      </c>
      <c r="D76" s="60">
        <v>-5.8090999999999997E-2</v>
      </c>
      <c r="E76" s="4"/>
      <c r="F76" s="75">
        <v>44669.597261921299</v>
      </c>
      <c r="G76" s="4"/>
      <c r="H76" s="9"/>
      <c r="I76" s="9"/>
      <c r="J76" s="9"/>
      <c r="K76" s="9"/>
    </row>
    <row r="77" spans="1:11" x14ac:dyDescent="0.55000000000000004">
      <c r="A77" s="4" t="s">
        <v>175</v>
      </c>
      <c r="B77" s="60">
        <v>-0.12798100000000001</v>
      </c>
      <c r="C77" s="60">
        <v>0.230016</v>
      </c>
      <c r="D77" s="60">
        <v>5.8973999999999999E-2</v>
      </c>
      <c r="E77" s="4"/>
      <c r="F77" s="75">
        <v>44669.597261921299</v>
      </c>
      <c r="G77" s="4"/>
      <c r="H77" s="9"/>
      <c r="I77" s="9"/>
      <c r="J77" s="9"/>
      <c r="K77" s="9"/>
    </row>
    <row r="78" spans="1:11" x14ac:dyDescent="0.55000000000000004">
      <c r="A78" s="4" t="s">
        <v>176</v>
      </c>
      <c r="B78" s="60">
        <v>0.12795599999999999</v>
      </c>
      <c r="C78" s="60">
        <v>0.22992499999999999</v>
      </c>
      <c r="D78" s="60">
        <v>-5.8178000000000001E-2</v>
      </c>
      <c r="E78" s="4"/>
      <c r="F78" s="75">
        <v>44669.597261921299</v>
      </c>
      <c r="G78" s="4"/>
      <c r="H78" s="9"/>
      <c r="I78" s="9"/>
      <c r="J78" s="9"/>
      <c r="K78" s="9"/>
    </row>
    <row r="79" spans="1:11" x14ac:dyDescent="0.55000000000000004">
      <c r="A79" s="4" t="s">
        <v>177</v>
      </c>
      <c r="B79" s="60">
        <v>0.127972</v>
      </c>
      <c r="C79" s="60">
        <v>0.23000999999999999</v>
      </c>
      <c r="D79" s="60">
        <v>5.8805000000000003E-2</v>
      </c>
      <c r="E79" s="4"/>
      <c r="F79" s="75">
        <v>44669.597261921299</v>
      </c>
      <c r="G79" s="4"/>
      <c r="H79" s="9"/>
      <c r="I79" s="9"/>
      <c r="J79" s="9"/>
      <c r="K79" s="9"/>
    </row>
    <row r="80" spans="1:11" x14ac:dyDescent="0.55000000000000004">
      <c r="A80" s="4" t="s">
        <v>178</v>
      </c>
      <c r="B80" s="60">
        <v>-0.26204699999999997</v>
      </c>
      <c r="C80" s="60">
        <v>-2.0042999999999998E-2</v>
      </c>
      <c r="D80" s="60">
        <v>-5.6984E-2</v>
      </c>
      <c r="E80" s="4"/>
      <c r="F80" s="75">
        <v>44669.597261921299</v>
      </c>
      <c r="G80" s="4"/>
      <c r="H80" s="9"/>
      <c r="I80" s="9"/>
      <c r="J80" s="9"/>
      <c r="K80" s="9"/>
    </row>
    <row r="81" spans="1:11" x14ac:dyDescent="0.55000000000000004">
      <c r="A81" s="4" t="s">
        <v>179</v>
      </c>
      <c r="B81" s="60">
        <v>-0.26204100000000002</v>
      </c>
      <c r="C81" s="60">
        <v>-2.0022000000000002E-2</v>
      </c>
      <c r="D81" s="60">
        <v>5.7019E-2</v>
      </c>
      <c r="E81" s="4"/>
      <c r="F81" s="75">
        <v>44669.597261921299</v>
      </c>
      <c r="G81" s="4"/>
      <c r="H81" s="9"/>
      <c r="I81" s="9"/>
      <c r="J81" s="9"/>
      <c r="K81" s="9"/>
    </row>
    <row r="82" spans="1:11" x14ac:dyDescent="0.55000000000000004">
      <c r="A82" s="4" t="s">
        <v>180</v>
      </c>
      <c r="B82" s="60">
        <v>-0.13495499999999999</v>
      </c>
      <c r="C82" s="60">
        <v>-0.189999</v>
      </c>
      <c r="D82" s="60">
        <v>0.105669</v>
      </c>
      <c r="E82" s="4"/>
      <c r="F82" s="75">
        <v>44669.597261921299</v>
      </c>
      <c r="G82" s="4"/>
      <c r="H82" s="9"/>
      <c r="I82" s="9"/>
      <c r="J82" s="9"/>
      <c r="K82" s="9"/>
    </row>
    <row r="83" spans="1:11" x14ac:dyDescent="0.55000000000000004">
      <c r="A83" s="4" t="s">
        <v>181</v>
      </c>
      <c r="B83" s="60">
        <v>0.13506099999999999</v>
      </c>
      <c r="C83" s="60">
        <v>0.190028</v>
      </c>
      <c r="D83" s="60">
        <v>0.105542</v>
      </c>
      <c r="E83" s="4"/>
      <c r="F83" s="75">
        <v>44669.597261921299</v>
      </c>
      <c r="G83" s="4"/>
      <c r="H83" s="9"/>
      <c r="I83" s="9"/>
      <c r="J83" s="9"/>
      <c r="K83" s="9"/>
    </row>
    <row r="84" spans="1:11" x14ac:dyDescent="0.55000000000000004">
      <c r="A84" s="4" t="s">
        <v>127</v>
      </c>
      <c r="B84" s="60">
        <v>0</v>
      </c>
      <c r="C84" s="60">
        <v>0</v>
      </c>
      <c r="D84" s="60">
        <v>0</v>
      </c>
      <c r="E84" s="4"/>
      <c r="F84" s="75">
        <v>44669.597288657409</v>
      </c>
      <c r="G84" s="4"/>
      <c r="H84" s="9">
        <v>168.03799999999998</v>
      </c>
      <c r="I84" s="9">
        <v>279.53399999999999</v>
      </c>
      <c r="J84" s="9">
        <f>H84-168.05</f>
        <v>-1.2000000000028876E-2</v>
      </c>
      <c r="K84" s="9">
        <f>I84-279.5</f>
        <v>3.3999999999991815E-2</v>
      </c>
    </row>
    <row r="85" spans="1:11" x14ac:dyDescent="0.55000000000000004">
      <c r="A85" s="4" t="s">
        <v>119</v>
      </c>
      <c r="B85" s="60">
        <v>-0.128025</v>
      </c>
      <c r="C85" s="60">
        <v>0.23003899999999999</v>
      </c>
      <c r="D85" s="60">
        <v>-5.8108E-2</v>
      </c>
      <c r="E85" s="4"/>
      <c r="F85" s="75">
        <v>44669.597288657409</v>
      </c>
      <c r="G85" s="4"/>
      <c r="H85" s="9"/>
      <c r="I85" s="9"/>
      <c r="J85" s="9"/>
      <c r="K85" s="9"/>
    </row>
    <row r="86" spans="1:11" x14ac:dyDescent="0.55000000000000004">
      <c r="A86" s="4" t="s">
        <v>120</v>
      </c>
      <c r="B86" s="60">
        <v>-0.12800500000000001</v>
      </c>
      <c r="C86" s="60">
        <v>0.23006799999999999</v>
      </c>
      <c r="D86" s="60">
        <v>5.8839000000000002E-2</v>
      </c>
      <c r="E86" s="4"/>
      <c r="F86" s="75">
        <v>44669.597288657409</v>
      </c>
      <c r="G86" s="4"/>
      <c r="H86" s="9"/>
      <c r="I86" s="9"/>
      <c r="J86" s="9"/>
      <c r="K86" s="9"/>
    </row>
    <row r="87" spans="1:11" x14ac:dyDescent="0.55000000000000004">
      <c r="A87" s="4" t="s">
        <v>121</v>
      </c>
      <c r="B87" s="60">
        <v>0.12801699999999999</v>
      </c>
      <c r="C87" s="60">
        <v>0.22997200000000001</v>
      </c>
      <c r="D87" s="60">
        <v>-5.8147999999999998E-2</v>
      </c>
      <c r="E87" s="4"/>
      <c r="F87" s="75">
        <v>44669.597288657409</v>
      </c>
      <c r="G87" s="4"/>
      <c r="H87" s="9"/>
      <c r="I87" s="9"/>
      <c r="J87" s="9"/>
      <c r="K87" s="9"/>
    </row>
    <row r="88" spans="1:11" x14ac:dyDescent="0.55000000000000004">
      <c r="A88" s="4" t="s">
        <v>122</v>
      </c>
      <c r="B88" s="60">
        <v>0.12803</v>
      </c>
      <c r="C88" s="60">
        <v>0.23000999999999999</v>
      </c>
      <c r="D88" s="60">
        <v>5.8835999999999999E-2</v>
      </c>
      <c r="E88" s="4"/>
      <c r="F88" s="75">
        <v>44669.597288657409</v>
      </c>
      <c r="G88" s="4"/>
      <c r="H88" s="9"/>
      <c r="I88" s="9"/>
      <c r="J88" s="9"/>
      <c r="K88" s="9"/>
    </row>
    <row r="89" spans="1:11" x14ac:dyDescent="0.55000000000000004">
      <c r="A89" s="4" t="s">
        <v>123</v>
      </c>
      <c r="B89" s="60">
        <v>-0.26206000000000002</v>
      </c>
      <c r="C89" s="60">
        <v>-2.0038E-2</v>
      </c>
      <c r="D89" s="60">
        <v>-5.7171E-2</v>
      </c>
      <c r="E89" s="4"/>
      <c r="F89" s="75">
        <v>44669.597288657409</v>
      </c>
      <c r="G89" s="4"/>
      <c r="H89" s="9"/>
      <c r="I89" s="9"/>
      <c r="J89" s="9"/>
      <c r="K89" s="9"/>
    </row>
    <row r="90" spans="1:11" x14ac:dyDescent="0.55000000000000004">
      <c r="A90" s="4" t="s">
        <v>124</v>
      </c>
      <c r="B90" s="60">
        <v>-0.26206000000000002</v>
      </c>
      <c r="C90" s="60">
        <v>-2.0015000000000002E-2</v>
      </c>
      <c r="D90" s="60">
        <v>5.6885999999999999E-2</v>
      </c>
      <c r="E90" s="4"/>
      <c r="F90" s="75">
        <v>44669.597288657409</v>
      </c>
      <c r="G90" s="4"/>
      <c r="H90" s="9"/>
      <c r="I90" s="9"/>
      <c r="J90" s="9"/>
      <c r="K90" s="9"/>
    </row>
    <row r="91" spans="1:11" x14ac:dyDescent="0.55000000000000004">
      <c r="A91" s="4" t="s">
        <v>125</v>
      </c>
      <c r="B91" s="60">
        <v>-0.13502400000000001</v>
      </c>
      <c r="C91" s="60">
        <v>-0.189966</v>
      </c>
      <c r="D91" s="60">
        <v>0.105602</v>
      </c>
      <c r="E91" s="4"/>
      <c r="F91" s="75">
        <v>44669.597288657409</v>
      </c>
      <c r="G91" s="4"/>
      <c r="H91" s="9"/>
      <c r="I91" s="9"/>
      <c r="J91" s="9"/>
      <c r="K91" s="9"/>
    </row>
    <row r="92" spans="1:11" x14ac:dyDescent="0.55000000000000004">
      <c r="A92" s="4" t="s">
        <v>126</v>
      </c>
      <c r="B92" s="60">
        <v>0.13508200000000001</v>
      </c>
      <c r="C92" s="60">
        <v>0.190024</v>
      </c>
      <c r="D92" s="60">
        <v>0.10560700000000001</v>
      </c>
      <c r="E92" s="4"/>
      <c r="F92" s="75">
        <v>44669.597288657409</v>
      </c>
      <c r="G92" s="4"/>
      <c r="H92" s="9"/>
      <c r="I92" s="9"/>
      <c r="J92" s="9"/>
      <c r="K92" s="9"/>
    </row>
    <row r="93" spans="1:11" x14ac:dyDescent="0.55000000000000004">
      <c r="A93" s="4" t="s">
        <v>27</v>
      </c>
      <c r="B93" s="60">
        <v>0</v>
      </c>
      <c r="C93" s="60">
        <v>0</v>
      </c>
      <c r="D93" s="60">
        <v>0</v>
      </c>
      <c r="E93" s="4"/>
      <c r="F93" s="75">
        <v>44669.597313310187</v>
      </c>
      <c r="G93" s="4"/>
      <c r="H93" s="9">
        <v>168.047</v>
      </c>
      <c r="I93" s="9">
        <v>279.51900000000001</v>
      </c>
      <c r="J93" s="9">
        <f>H93-168.05</f>
        <v>-3.0000000000143245E-3</v>
      </c>
      <c r="K93" s="9">
        <f>I93-279.5</f>
        <v>1.9000000000005457E-2</v>
      </c>
    </row>
    <row r="94" spans="1:11" x14ac:dyDescent="0.55000000000000004">
      <c r="A94" s="4" t="s">
        <v>28</v>
      </c>
      <c r="B94" s="60">
        <v>-0.12808600000000001</v>
      </c>
      <c r="C94" s="60">
        <v>0.22994600000000001</v>
      </c>
      <c r="D94" s="60">
        <v>-5.8106999999999999E-2</v>
      </c>
      <c r="E94" s="4"/>
      <c r="F94" s="75">
        <v>44669.597313310187</v>
      </c>
      <c r="G94" s="4"/>
      <c r="H94" s="9"/>
      <c r="I94" s="9"/>
      <c r="J94" s="9"/>
      <c r="K94" s="9"/>
    </row>
    <row r="95" spans="1:11" x14ac:dyDescent="0.55000000000000004">
      <c r="A95" s="4" t="s">
        <v>29</v>
      </c>
      <c r="B95" s="60">
        <v>-0.12803999999999999</v>
      </c>
      <c r="C95" s="60">
        <v>0.23005300000000001</v>
      </c>
      <c r="D95" s="60">
        <v>5.8929000000000002E-2</v>
      </c>
      <c r="E95" s="4"/>
      <c r="F95" s="75">
        <v>44669.597313310187</v>
      </c>
      <c r="G95" s="4"/>
      <c r="H95" s="9"/>
      <c r="I95" s="9"/>
      <c r="J95" s="9"/>
      <c r="K95" s="9"/>
    </row>
    <row r="96" spans="1:11" x14ac:dyDescent="0.55000000000000004">
      <c r="A96" s="4" t="s">
        <v>30</v>
      </c>
      <c r="B96" s="60">
        <v>0.127914</v>
      </c>
      <c r="C96" s="60">
        <v>0.22999700000000001</v>
      </c>
      <c r="D96" s="60">
        <v>-5.8181999999999998E-2</v>
      </c>
      <c r="E96" s="4"/>
      <c r="F96" s="75">
        <v>44669.597313310187</v>
      </c>
      <c r="G96" s="4"/>
      <c r="H96" s="9"/>
      <c r="I96" s="9"/>
      <c r="J96" s="9"/>
      <c r="K96" s="9"/>
    </row>
    <row r="97" spans="1:11" x14ac:dyDescent="0.55000000000000004">
      <c r="A97" s="4" t="s">
        <v>31</v>
      </c>
      <c r="B97" s="60">
        <v>0.12794700000000001</v>
      </c>
      <c r="C97" s="60">
        <v>0.230155</v>
      </c>
      <c r="D97" s="60">
        <v>5.8826999999999997E-2</v>
      </c>
      <c r="E97" s="4"/>
      <c r="F97" s="75">
        <v>44669.597313310187</v>
      </c>
      <c r="G97" s="4"/>
      <c r="H97" s="9"/>
      <c r="I97" s="9"/>
      <c r="J97" s="9"/>
      <c r="K97" s="9"/>
    </row>
    <row r="98" spans="1:11" x14ac:dyDescent="0.55000000000000004">
      <c r="A98" s="4" t="s">
        <v>32</v>
      </c>
      <c r="B98" s="60">
        <v>-0.26210099999999997</v>
      </c>
      <c r="C98" s="60">
        <v>-2.0056000000000001E-2</v>
      </c>
      <c r="D98" s="60">
        <v>-5.7001999999999997E-2</v>
      </c>
      <c r="E98" s="4"/>
      <c r="F98" s="75">
        <v>44669.597313310187</v>
      </c>
      <c r="G98" s="4"/>
      <c r="H98" s="9"/>
      <c r="I98" s="9"/>
      <c r="J98" s="9"/>
      <c r="K98" s="9"/>
    </row>
    <row r="99" spans="1:11" x14ac:dyDescent="0.55000000000000004">
      <c r="A99" s="4" t="s">
        <v>33</v>
      </c>
      <c r="B99" s="60">
        <v>-0.262046</v>
      </c>
      <c r="C99" s="60">
        <v>-2.0074999999999999E-2</v>
      </c>
      <c r="D99" s="60">
        <v>5.7051999999999999E-2</v>
      </c>
      <c r="E99" s="4"/>
      <c r="F99" s="75">
        <v>44669.597313310187</v>
      </c>
      <c r="G99" s="4"/>
      <c r="H99" s="9"/>
      <c r="I99" s="9"/>
      <c r="J99" s="9"/>
      <c r="K99" s="9"/>
    </row>
    <row r="100" spans="1:11" x14ac:dyDescent="0.55000000000000004">
      <c r="A100" s="4" t="s">
        <v>34</v>
      </c>
      <c r="B100" s="60">
        <v>-0.13497000000000001</v>
      </c>
      <c r="C100" s="60">
        <v>-0.19004299999999999</v>
      </c>
      <c r="D100" s="60">
        <v>0.105713</v>
      </c>
      <c r="E100" s="4"/>
      <c r="F100" s="75">
        <v>44669.597313310187</v>
      </c>
      <c r="G100" s="4"/>
      <c r="H100" s="9"/>
      <c r="I100" s="9"/>
      <c r="J100" s="9"/>
      <c r="K100" s="9"/>
    </row>
    <row r="101" spans="1:11" x14ac:dyDescent="0.55000000000000004">
      <c r="A101" s="4" t="s">
        <v>35</v>
      </c>
      <c r="B101" s="60">
        <v>0.13502800000000001</v>
      </c>
      <c r="C101" s="60">
        <v>0.190077</v>
      </c>
      <c r="D101" s="60">
        <v>0.10556400000000001</v>
      </c>
      <c r="E101" s="4"/>
      <c r="F101" s="75">
        <v>44669.597313310187</v>
      </c>
      <c r="G101" s="4"/>
      <c r="H101" s="9"/>
      <c r="I101" s="9"/>
      <c r="J101" s="9"/>
      <c r="K101" s="9"/>
    </row>
    <row r="102" spans="1:11" x14ac:dyDescent="0.55000000000000004">
      <c r="A102" s="4" t="s">
        <v>36</v>
      </c>
      <c r="B102" s="60">
        <v>0</v>
      </c>
      <c r="C102" s="60">
        <v>0</v>
      </c>
      <c r="D102" s="60">
        <v>0</v>
      </c>
      <c r="E102" s="4"/>
      <c r="F102" s="75">
        <v>44669.597337615742</v>
      </c>
      <c r="G102" s="4"/>
      <c r="H102" s="9">
        <v>167.92699999999999</v>
      </c>
      <c r="I102" s="9">
        <v>279.54000000000002</v>
      </c>
      <c r="J102" s="9">
        <f>H102-168.05</f>
        <v>-0.12300000000001887</v>
      </c>
      <c r="K102" s="9">
        <f>I102-279.5</f>
        <v>4.0000000000020464E-2</v>
      </c>
    </row>
    <row r="103" spans="1:11" x14ac:dyDescent="0.55000000000000004">
      <c r="A103" s="4" t="s">
        <v>37</v>
      </c>
      <c r="B103" s="60">
        <v>-0.12779399999999999</v>
      </c>
      <c r="C103" s="60">
        <v>0.229931</v>
      </c>
      <c r="D103" s="60">
        <v>-5.8522999999999999E-2</v>
      </c>
      <c r="E103" s="4"/>
      <c r="F103" s="75">
        <v>44669.597337615742</v>
      </c>
      <c r="G103" s="4"/>
      <c r="H103" s="9"/>
      <c r="I103" s="9"/>
      <c r="J103" s="9"/>
      <c r="K103" s="9"/>
    </row>
    <row r="104" spans="1:11" x14ac:dyDescent="0.55000000000000004">
      <c r="A104" s="4" t="s">
        <v>38</v>
      </c>
      <c r="B104" s="60">
        <v>-0.12811800000000001</v>
      </c>
      <c r="C104" s="60">
        <v>0.229965</v>
      </c>
      <c r="D104" s="60">
        <v>5.8493000000000003E-2</v>
      </c>
      <c r="E104" s="4"/>
      <c r="F104" s="75">
        <v>44669.597337615742</v>
      </c>
      <c r="G104" s="4"/>
      <c r="H104" s="9"/>
      <c r="I104" s="9"/>
      <c r="J104" s="9"/>
      <c r="K104" s="9"/>
    </row>
    <row r="105" spans="1:11" x14ac:dyDescent="0.55000000000000004">
      <c r="A105" s="4" t="s">
        <v>39</v>
      </c>
      <c r="B105" s="60">
        <v>0.128112</v>
      </c>
      <c r="C105" s="60">
        <v>0.22998399999999999</v>
      </c>
      <c r="D105" s="60">
        <v>-5.7779999999999998E-2</v>
      </c>
      <c r="E105" s="4"/>
      <c r="F105" s="75">
        <v>44669.597337615742</v>
      </c>
      <c r="G105" s="4"/>
      <c r="H105" s="9"/>
      <c r="I105" s="9"/>
      <c r="J105" s="9"/>
      <c r="K105" s="9"/>
    </row>
    <row r="106" spans="1:11" x14ac:dyDescent="0.55000000000000004">
      <c r="A106" s="4" t="s">
        <v>40</v>
      </c>
      <c r="B106" s="60">
        <v>0.12784599999999999</v>
      </c>
      <c r="C106" s="60">
        <v>0.23006699999999999</v>
      </c>
      <c r="D106" s="60">
        <v>5.919E-2</v>
      </c>
      <c r="E106" s="4"/>
      <c r="F106" s="75">
        <v>44669.597337615742</v>
      </c>
      <c r="G106" s="4"/>
      <c r="H106" s="9"/>
      <c r="I106" s="9"/>
      <c r="J106" s="9"/>
      <c r="K106" s="9"/>
    </row>
    <row r="107" spans="1:11" x14ac:dyDescent="0.55000000000000004">
      <c r="A107" s="4" t="s">
        <v>41</v>
      </c>
      <c r="B107" s="60">
        <v>-0.26180799999999999</v>
      </c>
      <c r="C107" s="60">
        <v>-2.0042999999999998E-2</v>
      </c>
      <c r="D107" s="60">
        <v>-5.7883999999999998E-2</v>
      </c>
      <c r="E107" s="4"/>
      <c r="F107" s="75">
        <v>44669.597337615742</v>
      </c>
      <c r="G107" s="4"/>
      <c r="H107" s="9"/>
      <c r="I107" s="9"/>
      <c r="J107" s="9"/>
      <c r="K107" s="9"/>
    </row>
    <row r="108" spans="1:11" x14ac:dyDescent="0.55000000000000004">
      <c r="A108" s="4" t="s">
        <v>42</v>
      </c>
      <c r="B108" s="60">
        <v>-0.262156</v>
      </c>
      <c r="C108" s="60">
        <v>-2.0048E-2</v>
      </c>
      <c r="D108" s="60">
        <v>5.6183999999999998E-2</v>
      </c>
      <c r="E108" s="4"/>
      <c r="F108" s="75">
        <v>44669.597337615742</v>
      </c>
      <c r="G108" s="4"/>
      <c r="H108" s="9"/>
      <c r="I108" s="9"/>
      <c r="J108" s="9"/>
      <c r="K108" s="9"/>
    </row>
    <row r="109" spans="1:11" x14ac:dyDescent="0.55000000000000004">
      <c r="A109" s="4" t="s">
        <v>43</v>
      </c>
      <c r="B109" s="60">
        <v>-0.135236</v>
      </c>
      <c r="C109" s="60">
        <v>-0.19010199999999999</v>
      </c>
      <c r="D109" s="60">
        <v>0.105195</v>
      </c>
      <c r="E109" s="4"/>
      <c r="F109" s="75">
        <v>44669.597337615742</v>
      </c>
      <c r="G109" s="4"/>
      <c r="H109" s="9"/>
      <c r="I109" s="9"/>
      <c r="J109" s="9"/>
      <c r="K109" s="9"/>
    </row>
    <row r="110" spans="1:11" x14ac:dyDescent="0.55000000000000004">
      <c r="A110" s="4" t="s">
        <v>44</v>
      </c>
      <c r="B110" s="60">
        <v>0.134716</v>
      </c>
      <c r="C110" s="60">
        <v>0.19012599999999999</v>
      </c>
      <c r="D110" s="60">
        <v>0.10596800000000001</v>
      </c>
      <c r="E110" s="4"/>
      <c r="F110" s="75">
        <v>44669.597337615742</v>
      </c>
      <c r="G110" s="4"/>
      <c r="H110" s="9"/>
      <c r="I110" s="9"/>
      <c r="J110" s="9"/>
      <c r="K110" s="9"/>
    </row>
    <row r="111" spans="1:11" x14ac:dyDescent="0.55000000000000004">
      <c r="A111" s="4" t="s">
        <v>187</v>
      </c>
      <c r="B111" s="60">
        <v>0</v>
      </c>
      <c r="C111" s="60">
        <v>0</v>
      </c>
      <c r="D111" s="60">
        <v>0</v>
      </c>
      <c r="E111" s="4"/>
      <c r="F111" s="75">
        <v>44669.597362962966</v>
      </c>
      <c r="G111" s="4"/>
      <c r="H111" s="9">
        <v>168.05100000000002</v>
      </c>
      <c r="I111" s="9">
        <v>279.517</v>
      </c>
      <c r="J111" s="9">
        <f>H111-168.05</f>
        <v>1.0000000000047748E-3</v>
      </c>
      <c r="K111" s="9">
        <f>I111-279.5</f>
        <v>1.6999999999995907E-2</v>
      </c>
    </row>
    <row r="112" spans="1:11" x14ac:dyDescent="0.55000000000000004">
      <c r="A112" s="4" t="s">
        <v>188</v>
      </c>
      <c r="B112" s="60">
        <v>-0.12807199999999999</v>
      </c>
      <c r="C112" s="60">
        <v>0.23005900000000001</v>
      </c>
      <c r="D112" s="60">
        <v>-5.8104999999999997E-2</v>
      </c>
      <c r="E112" s="4"/>
      <c r="F112" s="75">
        <v>44669.597362962966</v>
      </c>
      <c r="G112" s="4"/>
      <c r="H112" s="9"/>
      <c r="I112" s="9"/>
      <c r="J112" s="9"/>
      <c r="K112" s="9"/>
    </row>
    <row r="113" spans="1:11" x14ac:dyDescent="0.55000000000000004">
      <c r="A113" s="4" t="s">
        <v>189</v>
      </c>
      <c r="B113" s="60">
        <v>-0.12805900000000001</v>
      </c>
      <c r="C113" s="60">
        <v>0.23005300000000001</v>
      </c>
      <c r="D113" s="60">
        <v>5.8888000000000003E-2</v>
      </c>
      <c r="E113" s="4"/>
      <c r="F113" s="75">
        <v>44669.597362962966</v>
      </c>
      <c r="G113" s="4"/>
      <c r="H113" s="9"/>
      <c r="I113" s="9"/>
      <c r="J113" s="9"/>
      <c r="K113" s="9"/>
    </row>
    <row r="114" spans="1:11" x14ac:dyDescent="0.55000000000000004">
      <c r="A114" s="4" t="s">
        <v>190</v>
      </c>
      <c r="B114" s="60">
        <v>0.12795899999999999</v>
      </c>
      <c r="C114" s="60">
        <v>0.230042</v>
      </c>
      <c r="D114" s="60">
        <v>-5.8067000000000001E-2</v>
      </c>
      <c r="E114" s="4"/>
      <c r="F114" s="75">
        <v>44669.597362962966</v>
      </c>
      <c r="G114" s="4"/>
      <c r="H114" s="9"/>
      <c r="I114" s="9"/>
      <c r="J114" s="9"/>
      <c r="K114" s="9"/>
    </row>
    <row r="115" spans="1:11" x14ac:dyDescent="0.55000000000000004">
      <c r="A115" s="4" t="s">
        <v>191</v>
      </c>
      <c r="B115" s="60">
        <v>0.12795200000000001</v>
      </c>
      <c r="C115" s="60">
        <v>0.23005700000000001</v>
      </c>
      <c r="D115" s="60">
        <v>5.8929000000000002E-2</v>
      </c>
      <c r="E115" s="4"/>
      <c r="F115" s="75">
        <v>44669.597362962966</v>
      </c>
      <c r="G115" s="4"/>
      <c r="H115" s="9"/>
      <c r="I115" s="9"/>
      <c r="J115" s="9"/>
      <c r="K115" s="9"/>
    </row>
    <row r="116" spans="1:11" x14ac:dyDescent="0.55000000000000004">
      <c r="A116" s="4" t="s">
        <v>192</v>
      </c>
      <c r="B116" s="60">
        <v>-0.26206200000000002</v>
      </c>
      <c r="C116" s="60">
        <v>-1.9994000000000001E-2</v>
      </c>
      <c r="D116" s="60">
        <v>-5.7109E-2</v>
      </c>
      <c r="E116" s="4"/>
      <c r="F116" s="75">
        <v>44669.597362962966</v>
      </c>
      <c r="G116" s="4"/>
      <c r="H116" s="9"/>
      <c r="I116" s="9"/>
      <c r="J116" s="9"/>
      <c r="K116" s="9"/>
    </row>
    <row r="117" spans="1:11" x14ac:dyDescent="0.55000000000000004">
      <c r="A117" s="4" t="s">
        <v>193</v>
      </c>
      <c r="B117" s="60">
        <v>-0.26210299999999997</v>
      </c>
      <c r="C117" s="60">
        <v>-1.9984999999999999E-2</v>
      </c>
      <c r="D117" s="60">
        <v>5.6911000000000003E-2</v>
      </c>
      <c r="E117" s="4"/>
      <c r="F117" s="75">
        <v>44669.597362962966</v>
      </c>
      <c r="G117" s="4"/>
      <c r="H117" s="9"/>
      <c r="I117" s="9"/>
      <c r="J117" s="9"/>
      <c r="K117" s="9"/>
    </row>
    <row r="118" spans="1:11" x14ac:dyDescent="0.55000000000000004">
      <c r="A118" s="4" t="s">
        <v>194</v>
      </c>
      <c r="B118" s="60">
        <v>-0.13503200000000001</v>
      </c>
      <c r="C118" s="60">
        <v>-0.18999099999999999</v>
      </c>
      <c r="D118" s="60">
        <v>0.105671</v>
      </c>
      <c r="E118" s="4"/>
      <c r="F118" s="75">
        <v>44669.597362962966</v>
      </c>
      <c r="G118" s="4"/>
      <c r="H118" s="9"/>
      <c r="I118" s="9"/>
      <c r="J118" s="9"/>
      <c r="K118" s="9"/>
    </row>
    <row r="119" spans="1:11" x14ac:dyDescent="0.55000000000000004">
      <c r="A119" s="4" t="s">
        <v>195</v>
      </c>
      <c r="B119" s="60">
        <v>0.13503899999999999</v>
      </c>
      <c r="C119" s="60">
        <v>0.190056</v>
      </c>
      <c r="D119" s="60">
        <v>0.105611</v>
      </c>
      <c r="E119" s="4"/>
      <c r="F119" s="75">
        <v>44669.597362962966</v>
      </c>
      <c r="G119" s="4"/>
      <c r="H119" s="9"/>
      <c r="I119" s="9"/>
      <c r="J119" s="9"/>
      <c r="K119" s="9"/>
    </row>
    <row r="120" spans="1:11" x14ac:dyDescent="0.55000000000000004">
      <c r="A120" s="4" t="s">
        <v>45</v>
      </c>
      <c r="B120" s="60">
        <v>0</v>
      </c>
      <c r="C120" s="60">
        <v>0</v>
      </c>
      <c r="D120" s="60">
        <v>0</v>
      </c>
      <c r="E120" s="4"/>
      <c r="F120" s="75">
        <v>44669.59738900463</v>
      </c>
      <c r="G120" s="4"/>
      <c r="H120" s="9">
        <v>168.053</v>
      </c>
      <c r="I120" s="9">
        <v>279.52199999999999</v>
      </c>
      <c r="J120" s="9">
        <f>H120-168.05</f>
        <v>2.9999999999859028E-3</v>
      </c>
      <c r="K120" s="9">
        <f>I120-279.5</f>
        <v>2.199999999999136E-2</v>
      </c>
    </row>
    <row r="121" spans="1:11" x14ac:dyDescent="0.55000000000000004">
      <c r="A121" s="4" t="s">
        <v>46</v>
      </c>
      <c r="B121" s="60">
        <v>-0.127997</v>
      </c>
      <c r="C121" s="60">
        <v>0.23003299999999999</v>
      </c>
      <c r="D121" s="60">
        <v>-5.8104999999999997E-2</v>
      </c>
      <c r="E121" s="4"/>
      <c r="F121" s="75">
        <v>44669.59738900463</v>
      </c>
      <c r="G121" s="4"/>
      <c r="H121" s="9"/>
      <c r="I121" s="9"/>
      <c r="J121" s="9"/>
      <c r="K121" s="9"/>
    </row>
    <row r="122" spans="1:11" x14ac:dyDescent="0.55000000000000004">
      <c r="A122" s="4" t="s">
        <v>47</v>
      </c>
      <c r="B122" s="60">
        <v>-0.12795100000000001</v>
      </c>
      <c r="C122" s="60">
        <v>0.23003799999999999</v>
      </c>
      <c r="D122" s="60">
        <v>5.8902999999999997E-2</v>
      </c>
      <c r="E122" s="4"/>
      <c r="F122" s="75">
        <v>44669.59738900463</v>
      </c>
      <c r="G122" s="4"/>
      <c r="H122" s="9"/>
      <c r="I122" s="9"/>
      <c r="J122" s="9"/>
      <c r="K122" s="9"/>
    </row>
    <row r="123" spans="1:11" x14ac:dyDescent="0.55000000000000004">
      <c r="A123" s="4" t="s">
        <v>48</v>
      </c>
      <c r="B123" s="60">
        <v>0.128002</v>
      </c>
      <c r="C123" s="60">
        <v>0.230045</v>
      </c>
      <c r="D123" s="60">
        <v>-5.8153000000000003E-2</v>
      </c>
      <c r="E123" s="4"/>
      <c r="F123" s="75">
        <v>44669.59738900463</v>
      </c>
      <c r="G123" s="4"/>
      <c r="H123" s="9"/>
      <c r="I123" s="9"/>
      <c r="J123" s="9"/>
      <c r="K123" s="9"/>
    </row>
    <row r="124" spans="1:11" x14ac:dyDescent="0.55000000000000004">
      <c r="A124" s="4" t="s">
        <v>49</v>
      </c>
      <c r="B124" s="60">
        <v>0.128081</v>
      </c>
      <c r="C124" s="60">
        <v>0.23005300000000001</v>
      </c>
      <c r="D124" s="60">
        <v>5.8858000000000001E-2</v>
      </c>
      <c r="E124" s="4"/>
      <c r="F124" s="75">
        <v>44669.59738900463</v>
      </c>
      <c r="G124" s="4"/>
      <c r="H124" s="9"/>
      <c r="I124" s="9"/>
      <c r="J124" s="9"/>
      <c r="K124" s="9"/>
    </row>
    <row r="125" spans="1:11" x14ac:dyDescent="0.55000000000000004">
      <c r="A125" s="4" t="s">
        <v>50</v>
      </c>
      <c r="B125" s="60">
        <v>-0.26202700000000001</v>
      </c>
      <c r="C125" s="60">
        <v>-2.0098000000000001E-2</v>
      </c>
      <c r="D125" s="60">
        <v>-5.7026E-2</v>
      </c>
      <c r="E125" s="4"/>
      <c r="F125" s="75">
        <v>44669.59738900463</v>
      </c>
      <c r="G125" s="4"/>
      <c r="H125" s="9"/>
      <c r="I125" s="9"/>
      <c r="J125" s="9"/>
      <c r="K125" s="9"/>
    </row>
    <row r="126" spans="1:11" x14ac:dyDescent="0.55000000000000004">
      <c r="A126" s="4" t="s">
        <v>51</v>
      </c>
      <c r="B126" s="60">
        <v>-0.26202999999999999</v>
      </c>
      <c r="C126" s="60">
        <v>-2.0060999999999999E-2</v>
      </c>
      <c r="D126" s="60">
        <v>5.7022999999999997E-2</v>
      </c>
      <c r="E126" s="4"/>
      <c r="F126" s="75">
        <v>44669.59738900463</v>
      </c>
      <c r="G126" s="4"/>
      <c r="H126" s="9"/>
      <c r="I126" s="9"/>
      <c r="J126" s="9"/>
      <c r="K126" s="9"/>
    </row>
    <row r="127" spans="1:11" x14ac:dyDescent="0.55000000000000004">
      <c r="A127" s="4" t="s">
        <v>52</v>
      </c>
      <c r="B127" s="60">
        <v>-0.13489699999999999</v>
      </c>
      <c r="C127" s="60">
        <v>-0.190056</v>
      </c>
      <c r="D127" s="60">
        <v>0.105632</v>
      </c>
      <c r="E127" s="4"/>
      <c r="F127" s="75">
        <v>44669.59738900463</v>
      </c>
      <c r="G127" s="4"/>
      <c r="H127" s="9"/>
      <c r="I127" s="9"/>
      <c r="J127" s="9"/>
      <c r="K127" s="9"/>
    </row>
    <row r="128" spans="1:11" x14ac:dyDescent="0.55000000000000004">
      <c r="A128" s="4" t="s">
        <v>53</v>
      </c>
      <c r="B128" s="60">
        <v>0.135045</v>
      </c>
      <c r="C128" s="60">
        <v>0.19006600000000001</v>
      </c>
      <c r="D128" s="60">
        <v>0.105582</v>
      </c>
      <c r="E128" s="4"/>
      <c r="F128" s="75">
        <v>44669.59738900463</v>
      </c>
      <c r="G128" s="4"/>
      <c r="H128" s="9"/>
      <c r="I128" s="9"/>
      <c r="J128" s="9"/>
      <c r="K128" s="9"/>
    </row>
    <row r="129" spans="1:11" x14ac:dyDescent="0.55000000000000004">
      <c r="A129" s="4" t="s">
        <v>54</v>
      </c>
      <c r="B129" s="60">
        <v>0</v>
      </c>
      <c r="C129" s="60">
        <v>0</v>
      </c>
      <c r="D129" s="60">
        <v>0</v>
      </c>
      <c r="E129" s="4"/>
      <c r="F129" s="75">
        <v>44669.597414351854</v>
      </c>
      <c r="G129" s="4"/>
      <c r="H129" s="9">
        <v>168.05200000000002</v>
      </c>
      <c r="I129" s="9">
        <v>279.50799999999998</v>
      </c>
      <c r="J129" s="9">
        <f>H129-168.05</f>
        <v>2.0000000000095497E-3</v>
      </c>
      <c r="K129" s="9">
        <f>I129-279.5</f>
        <v>7.9999999999813554E-3</v>
      </c>
    </row>
    <row r="130" spans="1:11" x14ac:dyDescent="0.55000000000000004">
      <c r="A130" s="4" t="s">
        <v>55</v>
      </c>
      <c r="B130" s="60">
        <v>-0.128106</v>
      </c>
      <c r="C130" s="60">
        <v>0.23003000000000001</v>
      </c>
      <c r="D130" s="60">
        <v>-5.8063999999999998E-2</v>
      </c>
      <c r="E130" s="4"/>
      <c r="F130" s="75">
        <v>44669.597414351854</v>
      </c>
      <c r="G130" s="4"/>
      <c r="H130" s="9"/>
      <c r="I130" s="9"/>
      <c r="J130" s="9"/>
      <c r="K130" s="9"/>
    </row>
    <row r="131" spans="1:11" x14ac:dyDescent="0.55000000000000004">
      <c r="A131" s="4" t="s">
        <v>56</v>
      </c>
      <c r="B131" s="60">
        <v>-0.128048</v>
      </c>
      <c r="C131" s="60">
        <v>0.230046</v>
      </c>
      <c r="D131" s="60">
        <v>5.892E-2</v>
      </c>
      <c r="E131" s="4"/>
      <c r="F131" s="75">
        <v>44669.597414351854</v>
      </c>
      <c r="G131" s="4"/>
      <c r="H131" s="9"/>
      <c r="I131" s="9"/>
      <c r="J131" s="9"/>
      <c r="K131" s="9"/>
    </row>
    <row r="132" spans="1:11" x14ac:dyDescent="0.55000000000000004">
      <c r="A132" s="4" t="s">
        <v>57</v>
      </c>
      <c r="B132" s="60">
        <v>0.12792999999999999</v>
      </c>
      <c r="C132" s="60">
        <v>0.23002</v>
      </c>
      <c r="D132" s="60">
        <v>-5.8041000000000002E-2</v>
      </c>
      <c r="E132" s="4"/>
      <c r="F132" s="75">
        <v>44669.597414351854</v>
      </c>
      <c r="G132" s="4"/>
      <c r="H132" s="9"/>
      <c r="I132" s="9"/>
      <c r="J132" s="9"/>
      <c r="K132" s="9"/>
    </row>
    <row r="133" spans="1:11" x14ac:dyDescent="0.55000000000000004">
      <c r="A133" s="4" t="s">
        <v>58</v>
      </c>
      <c r="B133" s="60">
        <v>0.12795300000000001</v>
      </c>
      <c r="C133" s="60">
        <v>0.230049</v>
      </c>
      <c r="D133" s="60">
        <v>5.8989E-2</v>
      </c>
      <c r="E133" s="4"/>
      <c r="F133" s="75">
        <v>44669.597414351854</v>
      </c>
      <c r="G133" s="4"/>
      <c r="H133" s="9"/>
      <c r="I133" s="9"/>
      <c r="J133" s="9"/>
      <c r="K133" s="9"/>
    </row>
    <row r="134" spans="1:11" x14ac:dyDescent="0.55000000000000004">
      <c r="A134" s="4" t="s">
        <v>59</v>
      </c>
      <c r="B134" s="60">
        <v>-0.26202300000000001</v>
      </c>
      <c r="C134" s="60">
        <v>-2.0027E-2</v>
      </c>
      <c r="D134" s="60">
        <v>-5.7099999999999998E-2</v>
      </c>
      <c r="E134" s="4"/>
      <c r="F134" s="75">
        <v>44669.597414351854</v>
      </c>
      <c r="G134" s="4"/>
      <c r="H134" s="9"/>
      <c r="I134" s="9"/>
      <c r="J134" s="9"/>
      <c r="K134" s="9"/>
    </row>
    <row r="135" spans="1:11" x14ac:dyDescent="0.55000000000000004">
      <c r="A135" s="4" t="s">
        <v>60</v>
      </c>
      <c r="B135" s="60">
        <v>-0.26204300000000003</v>
      </c>
      <c r="C135" s="60">
        <v>-2.0013E-2</v>
      </c>
      <c r="D135" s="60">
        <v>5.6937000000000001E-2</v>
      </c>
      <c r="E135" s="4"/>
      <c r="F135" s="75">
        <v>44669.597414351854</v>
      </c>
      <c r="G135" s="4"/>
      <c r="H135" s="9"/>
      <c r="I135" s="9"/>
      <c r="J135" s="9"/>
      <c r="K135" s="9"/>
    </row>
    <row r="136" spans="1:11" x14ac:dyDescent="0.55000000000000004">
      <c r="A136" s="4" t="s">
        <v>61</v>
      </c>
      <c r="B136" s="60">
        <v>-0.134996</v>
      </c>
      <c r="C136" s="60">
        <v>-0.19006200000000001</v>
      </c>
      <c r="D136" s="60">
        <v>0.105586</v>
      </c>
      <c r="E136" s="4"/>
      <c r="F136" s="75">
        <v>44669.597414351854</v>
      </c>
      <c r="G136" s="4"/>
      <c r="H136" s="9"/>
      <c r="I136" s="9"/>
      <c r="J136" s="9"/>
      <c r="K136" s="9"/>
    </row>
    <row r="137" spans="1:11" x14ac:dyDescent="0.55000000000000004">
      <c r="A137" s="4" t="s">
        <v>62</v>
      </c>
      <c r="B137" s="60">
        <v>0.13503499999999999</v>
      </c>
      <c r="C137" s="60">
        <v>0.19015699999999999</v>
      </c>
      <c r="D137" s="60">
        <v>0.105669</v>
      </c>
      <c r="E137" s="4"/>
      <c r="F137" s="75">
        <v>44669.597414351854</v>
      </c>
      <c r="G137" s="4"/>
      <c r="H137" s="9"/>
      <c r="I137" s="9"/>
      <c r="J137" s="9"/>
      <c r="K137" s="9"/>
    </row>
    <row r="138" spans="1:11" x14ac:dyDescent="0.55000000000000004">
      <c r="A138" s="4" t="s">
        <v>63</v>
      </c>
      <c r="B138" s="60">
        <v>0</v>
      </c>
      <c r="C138" s="60">
        <v>0</v>
      </c>
      <c r="D138" s="60">
        <v>0</v>
      </c>
      <c r="E138" s="4"/>
      <c r="F138" s="75">
        <v>44669.597442013888</v>
      </c>
      <c r="G138" s="4"/>
      <c r="H138" s="9">
        <v>168.05200000000002</v>
      </c>
      <c r="I138" s="9">
        <v>279.51400000000001</v>
      </c>
      <c r="J138" s="9">
        <f>H138-168.05</f>
        <v>2.0000000000095497E-3</v>
      </c>
      <c r="K138" s="9">
        <f>I138-279.5</f>
        <v>1.4000000000010004E-2</v>
      </c>
    </row>
    <row r="139" spans="1:11" x14ac:dyDescent="0.55000000000000004">
      <c r="A139" s="4" t="s">
        <v>64</v>
      </c>
      <c r="B139" s="60">
        <v>-0.12811</v>
      </c>
      <c r="C139" s="60">
        <v>0.23000799999999999</v>
      </c>
      <c r="D139" s="60">
        <v>-5.8076999999999997E-2</v>
      </c>
      <c r="E139" s="4"/>
      <c r="F139" s="75">
        <v>44669.597442013888</v>
      </c>
      <c r="G139" s="4"/>
      <c r="H139" s="9"/>
      <c r="I139" s="9"/>
      <c r="J139" s="9"/>
      <c r="K139" s="9"/>
    </row>
    <row r="140" spans="1:11" x14ac:dyDescent="0.55000000000000004">
      <c r="A140" s="4" t="s">
        <v>65</v>
      </c>
      <c r="B140" s="60">
        <v>-0.12801999999999999</v>
      </c>
      <c r="C140" s="60">
        <v>0.23</v>
      </c>
      <c r="D140" s="60">
        <v>5.8903999999999998E-2</v>
      </c>
      <c r="E140" s="4"/>
      <c r="F140" s="75">
        <v>44669.597442013888</v>
      </c>
      <c r="G140" s="4"/>
      <c r="H140" s="9"/>
      <c r="I140" s="9"/>
      <c r="J140" s="9"/>
      <c r="K140" s="9"/>
    </row>
    <row r="141" spans="1:11" x14ac:dyDescent="0.55000000000000004">
      <c r="A141" s="4" t="s">
        <v>66</v>
      </c>
      <c r="B141" s="60">
        <v>0.12794900000000001</v>
      </c>
      <c r="C141" s="60">
        <v>0.230019</v>
      </c>
      <c r="D141" s="60">
        <v>-5.8125000000000003E-2</v>
      </c>
      <c r="E141" s="4"/>
      <c r="F141" s="75">
        <v>44669.597442013888</v>
      </c>
      <c r="G141" s="4"/>
      <c r="H141" s="9"/>
      <c r="I141" s="9"/>
      <c r="J141" s="9"/>
      <c r="K141" s="9"/>
    </row>
    <row r="142" spans="1:11" x14ac:dyDescent="0.55000000000000004">
      <c r="A142" s="4" t="s">
        <v>67</v>
      </c>
      <c r="B142" s="60">
        <v>0.12801499999999999</v>
      </c>
      <c r="C142" s="60">
        <v>0.22998099999999999</v>
      </c>
      <c r="D142" s="60">
        <v>5.8893000000000001E-2</v>
      </c>
      <c r="E142" s="4"/>
      <c r="F142" s="75">
        <v>44669.597442013888</v>
      </c>
      <c r="G142" s="4"/>
      <c r="H142" s="9"/>
      <c r="I142" s="9"/>
      <c r="J142" s="9"/>
      <c r="K142" s="9"/>
    </row>
    <row r="143" spans="1:11" x14ac:dyDescent="0.55000000000000004">
      <c r="A143" s="4" t="s">
        <v>68</v>
      </c>
      <c r="B143" s="60">
        <v>-0.262073</v>
      </c>
      <c r="C143" s="60">
        <v>-2.0087000000000001E-2</v>
      </c>
      <c r="D143" s="60">
        <v>-5.7061000000000001E-2</v>
      </c>
      <c r="E143" s="4"/>
      <c r="F143" s="75">
        <v>44669.597442013888</v>
      </c>
      <c r="G143" s="4"/>
      <c r="H143" s="9"/>
      <c r="I143" s="9"/>
      <c r="J143" s="9"/>
      <c r="K143" s="9"/>
    </row>
    <row r="144" spans="1:11" x14ac:dyDescent="0.55000000000000004">
      <c r="A144" s="4" t="s">
        <v>69</v>
      </c>
      <c r="B144" s="60">
        <v>-0.26201099999999999</v>
      </c>
      <c r="C144" s="60">
        <v>-2.0086E-2</v>
      </c>
      <c r="D144" s="60">
        <v>5.6961999999999999E-2</v>
      </c>
      <c r="E144" s="4"/>
      <c r="F144" s="75">
        <v>44669.597442013888</v>
      </c>
      <c r="G144" s="4"/>
      <c r="H144" s="9"/>
      <c r="I144" s="9"/>
      <c r="J144" s="9"/>
      <c r="K144" s="9"/>
    </row>
    <row r="145" spans="1:11" x14ac:dyDescent="0.55000000000000004">
      <c r="A145" s="4" t="s">
        <v>70</v>
      </c>
      <c r="B145" s="60">
        <v>-0.134905</v>
      </c>
      <c r="C145" s="60">
        <v>-0.19009799999999999</v>
      </c>
      <c r="D145" s="60">
        <v>0.10564800000000001</v>
      </c>
      <c r="E145" s="4"/>
      <c r="F145" s="75">
        <v>44669.597442013888</v>
      </c>
      <c r="G145" s="4"/>
      <c r="H145" s="9"/>
      <c r="I145" s="9"/>
      <c r="J145" s="9"/>
      <c r="K145" s="9"/>
    </row>
    <row r="146" spans="1:11" x14ac:dyDescent="0.55000000000000004">
      <c r="A146" s="4" t="s">
        <v>71</v>
      </c>
      <c r="B146" s="60">
        <v>0.13497100000000001</v>
      </c>
      <c r="C146" s="60">
        <v>0.190082</v>
      </c>
      <c r="D146" s="60">
        <v>0.105574</v>
      </c>
      <c r="E146" s="4"/>
      <c r="F146" s="75">
        <v>44669.597442013888</v>
      </c>
      <c r="G146" s="4"/>
      <c r="H146" s="9"/>
      <c r="I146" s="9"/>
      <c r="J146" s="9"/>
      <c r="K146" s="9"/>
    </row>
    <row r="147" spans="1:11" x14ac:dyDescent="0.55000000000000004">
      <c r="A147" s="4" t="s">
        <v>72</v>
      </c>
      <c r="B147" s="60">
        <v>0</v>
      </c>
      <c r="C147" s="60">
        <v>0</v>
      </c>
      <c r="D147" s="60">
        <v>0</v>
      </c>
      <c r="E147" s="4"/>
      <c r="F147" s="75">
        <v>44669.597469675929</v>
      </c>
      <c r="G147" s="4"/>
      <c r="H147" s="9">
        <v>168.054</v>
      </c>
      <c r="I147" s="9">
        <v>279.512</v>
      </c>
      <c r="J147" s="9">
        <f>H147-168.05</f>
        <v>3.9999999999906777E-3</v>
      </c>
      <c r="K147" s="9">
        <f>I147-279.5</f>
        <v>1.2000000000000455E-2</v>
      </c>
    </row>
    <row r="148" spans="1:11" x14ac:dyDescent="0.55000000000000004">
      <c r="A148" s="4" t="s">
        <v>73</v>
      </c>
      <c r="B148" s="60">
        <v>-0.128078</v>
      </c>
      <c r="C148" s="60">
        <v>0.229967</v>
      </c>
      <c r="D148" s="60">
        <v>-5.8174999999999998E-2</v>
      </c>
      <c r="E148" s="4"/>
      <c r="F148" s="75">
        <v>44669.597469675929</v>
      </c>
      <c r="G148" s="4"/>
      <c r="H148" s="9"/>
      <c r="I148" s="9"/>
      <c r="J148" s="9"/>
      <c r="K148" s="9"/>
    </row>
    <row r="149" spans="1:11" x14ac:dyDescent="0.55000000000000004">
      <c r="A149" s="4" t="s">
        <v>74</v>
      </c>
      <c r="B149" s="60">
        <v>-0.128021</v>
      </c>
      <c r="C149" s="60">
        <v>0.22994000000000001</v>
      </c>
      <c r="D149" s="60">
        <v>5.8807999999999999E-2</v>
      </c>
      <c r="E149" s="4"/>
      <c r="F149" s="75">
        <v>44669.597469675929</v>
      </c>
      <c r="G149" s="4"/>
      <c r="H149" s="9"/>
      <c r="I149" s="9"/>
      <c r="J149" s="9"/>
      <c r="K149" s="9"/>
    </row>
    <row r="150" spans="1:11" x14ac:dyDescent="0.55000000000000004">
      <c r="A150" s="4" t="s">
        <v>75</v>
      </c>
      <c r="B150" s="60">
        <v>0.127916</v>
      </c>
      <c r="C150" s="60">
        <v>0.22991500000000001</v>
      </c>
      <c r="D150" s="60">
        <v>-5.8041000000000002E-2</v>
      </c>
      <c r="E150" s="4"/>
      <c r="F150" s="75">
        <v>44669.597469675929</v>
      </c>
      <c r="G150" s="4"/>
      <c r="H150" s="9"/>
      <c r="I150" s="9"/>
      <c r="J150" s="9"/>
      <c r="K150" s="9"/>
    </row>
    <row r="151" spans="1:11" x14ac:dyDescent="0.55000000000000004">
      <c r="A151" s="4" t="s">
        <v>76</v>
      </c>
      <c r="B151" s="60">
        <v>0.12792200000000001</v>
      </c>
      <c r="C151" s="60">
        <v>0.229986</v>
      </c>
      <c r="D151" s="60">
        <v>5.8980999999999999E-2</v>
      </c>
      <c r="E151" s="4"/>
      <c r="F151" s="75">
        <v>44669.597469675929</v>
      </c>
      <c r="G151" s="4"/>
      <c r="H151" s="9"/>
      <c r="I151" s="9"/>
      <c r="J151" s="9"/>
      <c r="K151" s="9"/>
    </row>
    <row r="152" spans="1:11" x14ac:dyDescent="0.55000000000000004">
      <c r="A152" s="4" t="s">
        <v>77</v>
      </c>
      <c r="B152" s="60">
        <v>-0.26196199999999997</v>
      </c>
      <c r="C152" s="60">
        <v>-2.0072E-2</v>
      </c>
      <c r="D152" s="60">
        <v>-5.7195000000000003E-2</v>
      </c>
      <c r="E152" s="4"/>
      <c r="F152" s="75">
        <v>44669.597469675929</v>
      </c>
      <c r="G152" s="4"/>
      <c r="H152" s="9"/>
      <c r="I152" s="9"/>
      <c r="J152" s="9"/>
      <c r="K152" s="9"/>
    </row>
    <row r="153" spans="1:11" x14ac:dyDescent="0.55000000000000004">
      <c r="A153" s="4" t="s">
        <v>78</v>
      </c>
      <c r="B153" s="60">
        <v>-0.26204699999999997</v>
      </c>
      <c r="C153" s="60">
        <v>-2.0070999999999999E-2</v>
      </c>
      <c r="D153" s="60">
        <v>5.6829999999999999E-2</v>
      </c>
      <c r="E153" s="4"/>
      <c r="F153" s="75">
        <v>44669.597469675929</v>
      </c>
      <c r="G153" s="4"/>
      <c r="H153" s="9"/>
      <c r="I153" s="9"/>
      <c r="J153" s="9"/>
      <c r="K153" s="9"/>
    </row>
    <row r="154" spans="1:11" x14ac:dyDescent="0.55000000000000004">
      <c r="A154" s="4" t="s">
        <v>79</v>
      </c>
      <c r="B154" s="60">
        <v>-0.134939</v>
      </c>
      <c r="C154" s="60">
        <v>-0.19009599999999999</v>
      </c>
      <c r="D154" s="60">
        <v>0.105554</v>
      </c>
      <c r="E154" s="4"/>
      <c r="F154" s="75">
        <v>44669.597469675929</v>
      </c>
      <c r="G154" s="4"/>
      <c r="H154" s="9"/>
      <c r="I154" s="9"/>
      <c r="J154" s="9"/>
      <c r="K154" s="9"/>
    </row>
    <row r="155" spans="1:11" x14ac:dyDescent="0.55000000000000004">
      <c r="A155" s="4" t="s">
        <v>80</v>
      </c>
      <c r="B155" s="60">
        <v>0.13495199999999999</v>
      </c>
      <c r="C155" s="60">
        <v>0.190021</v>
      </c>
      <c r="D155" s="60">
        <v>0.105652</v>
      </c>
      <c r="E155" s="4"/>
      <c r="F155" s="75">
        <v>44669.597469675929</v>
      </c>
      <c r="G155" s="4"/>
      <c r="H155" s="9"/>
      <c r="I155" s="9"/>
      <c r="J155" s="9"/>
      <c r="K155" s="9"/>
    </row>
    <row r="156" spans="1:11" x14ac:dyDescent="0.55000000000000004">
      <c r="A156" s="4" t="s">
        <v>81</v>
      </c>
      <c r="B156" s="60">
        <v>0</v>
      </c>
      <c r="C156" s="60">
        <v>0</v>
      </c>
      <c r="D156" s="60">
        <v>0</v>
      </c>
      <c r="E156" s="4"/>
      <c r="F156" s="75">
        <v>44669.597497685187</v>
      </c>
      <c r="G156" s="4"/>
      <c r="H156" s="9">
        <v>168.03199999999998</v>
      </c>
      <c r="I156" s="9">
        <v>279.52800000000002</v>
      </c>
      <c r="J156" s="9">
        <f>H156-168.05</f>
        <v>-1.8000000000029104E-2</v>
      </c>
      <c r="K156" s="9">
        <f>I156-279.5</f>
        <v>2.8000000000020009E-2</v>
      </c>
    </row>
    <row r="157" spans="1:11" x14ac:dyDescent="0.55000000000000004">
      <c r="A157" s="4" t="s">
        <v>82</v>
      </c>
      <c r="B157" s="60">
        <v>-0.12803300000000001</v>
      </c>
      <c r="C157" s="60">
        <v>0.23001099999999999</v>
      </c>
      <c r="D157" s="60">
        <v>-5.8104000000000003E-2</v>
      </c>
      <c r="E157" s="4"/>
      <c r="F157" s="75">
        <v>44669.597497685187</v>
      </c>
      <c r="G157" s="4"/>
      <c r="H157" s="9"/>
      <c r="I157" s="9"/>
      <c r="J157" s="9"/>
      <c r="K157" s="9"/>
    </row>
    <row r="158" spans="1:11" x14ac:dyDescent="0.55000000000000004">
      <c r="A158" s="4" t="s">
        <v>83</v>
      </c>
      <c r="B158" s="60">
        <v>-0.12805900000000001</v>
      </c>
      <c r="C158" s="60">
        <v>0.23001099999999999</v>
      </c>
      <c r="D158" s="60">
        <v>5.8928000000000001E-2</v>
      </c>
      <c r="E158" s="4"/>
      <c r="F158" s="75">
        <v>44669.597497685187</v>
      </c>
      <c r="G158" s="4"/>
      <c r="H158" s="9"/>
      <c r="I158" s="9"/>
      <c r="J158" s="9"/>
      <c r="K158" s="9"/>
    </row>
    <row r="159" spans="1:11" x14ac:dyDescent="0.55000000000000004">
      <c r="A159" s="4" t="s">
        <v>84</v>
      </c>
      <c r="B159" s="60">
        <v>0.127914</v>
      </c>
      <c r="C159" s="60">
        <v>0.23005</v>
      </c>
      <c r="D159" s="60">
        <v>-5.8078999999999999E-2</v>
      </c>
      <c r="E159" s="4"/>
      <c r="F159" s="75">
        <v>44669.597497685187</v>
      </c>
      <c r="G159" s="4"/>
      <c r="H159" s="9"/>
      <c r="I159" s="9"/>
      <c r="J159" s="9"/>
      <c r="K159" s="9"/>
    </row>
    <row r="160" spans="1:11" x14ac:dyDescent="0.55000000000000004">
      <c r="A160" s="4" t="s">
        <v>85</v>
      </c>
      <c r="B160" s="60">
        <v>0.12790199999999999</v>
      </c>
      <c r="C160" s="60">
        <v>0.23005100000000001</v>
      </c>
      <c r="D160" s="60">
        <v>5.8955E-2</v>
      </c>
      <c r="E160" s="4"/>
      <c r="F160" s="75">
        <v>44669.597497685187</v>
      </c>
      <c r="G160" s="4"/>
      <c r="H160" s="9"/>
      <c r="I160" s="9"/>
      <c r="J160" s="9"/>
      <c r="K160" s="9"/>
    </row>
    <row r="161" spans="1:11" x14ac:dyDescent="0.55000000000000004">
      <c r="A161" s="4" t="s">
        <v>86</v>
      </c>
      <c r="B161" s="60">
        <v>-0.26197399999999998</v>
      </c>
      <c r="C161" s="60">
        <v>-2.0028000000000001E-2</v>
      </c>
      <c r="D161" s="60">
        <v>-5.7189999999999998E-2</v>
      </c>
      <c r="E161" s="4"/>
      <c r="F161" s="75">
        <v>44669.597497685187</v>
      </c>
      <c r="G161" s="4"/>
      <c r="H161" s="9"/>
      <c r="I161" s="9"/>
      <c r="J161" s="9"/>
      <c r="K161" s="9"/>
    </row>
    <row r="162" spans="1:11" x14ac:dyDescent="0.55000000000000004">
      <c r="A162" s="4" t="s">
        <v>87</v>
      </c>
      <c r="B162" s="60">
        <v>-0.26206299999999999</v>
      </c>
      <c r="C162" s="60">
        <v>-2.0022999999999999E-2</v>
      </c>
      <c r="D162" s="60">
        <v>5.6866E-2</v>
      </c>
      <c r="E162" s="4"/>
      <c r="F162" s="75">
        <v>44669.597497685187</v>
      </c>
      <c r="G162" s="4"/>
      <c r="H162" s="9"/>
      <c r="I162" s="9"/>
      <c r="J162" s="9"/>
      <c r="K162" s="9"/>
    </row>
    <row r="163" spans="1:11" x14ac:dyDescent="0.55000000000000004">
      <c r="A163" s="4" t="s">
        <v>88</v>
      </c>
      <c r="B163" s="60">
        <v>-0.135017</v>
      </c>
      <c r="C163" s="60">
        <v>-0.19007599999999999</v>
      </c>
      <c r="D163" s="60">
        <v>0.105583</v>
      </c>
      <c r="E163" s="4"/>
      <c r="F163" s="75">
        <v>44669.597497685187</v>
      </c>
      <c r="G163" s="4"/>
      <c r="H163" s="9"/>
      <c r="I163" s="9"/>
      <c r="J163" s="9"/>
      <c r="K163" s="9"/>
    </row>
    <row r="164" spans="1:11" x14ac:dyDescent="0.55000000000000004">
      <c r="A164" s="4" t="s">
        <v>89</v>
      </c>
      <c r="B164" s="60">
        <v>0.134962</v>
      </c>
      <c r="C164" s="60">
        <v>0.190136</v>
      </c>
      <c r="D164" s="60">
        <v>0.105708</v>
      </c>
      <c r="E164" s="4"/>
      <c r="F164" s="75">
        <v>44669.597497685187</v>
      </c>
      <c r="G164" s="4"/>
      <c r="H164" s="9"/>
      <c r="I164" s="9"/>
      <c r="J164" s="9"/>
      <c r="K164" s="9"/>
    </row>
    <row r="165" spans="1:11" x14ac:dyDescent="0.55000000000000004">
      <c r="A165" s="4" t="s">
        <v>90</v>
      </c>
      <c r="B165" s="60">
        <v>0</v>
      </c>
      <c r="C165" s="60">
        <v>0</v>
      </c>
      <c r="D165" s="60">
        <v>0</v>
      </c>
      <c r="E165" s="4"/>
      <c r="F165" s="75">
        <v>44669.597524305558</v>
      </c>
      <c r="G165" s="4"/>
      <c r="H165" s="9">
        <v>168.06799999999998</v>
      </c>
      <c r="I165" s="9">
        <v>279.51300000000003</v>
      </c>
      <c r="J165" s="9">
        <f>H165-168.05</f>
        <v>1.799999999997226E-2</v>
      </c>
      <c r="K165" s="9">
        <f>I165-279.5</f>
        <v>1.3000000000033651E-2</v>
      </c>
    </row>
    <row r="166" spans="1:11" x14ac:dyDescent="0.55000000000000004">
      <c r="A166" s="4" t="s">
        <v>91</v>
      </c>
      <c r="B166" s="60">
        <v>-0.12800600000000001</v>
      </c>
      <c r="C166" s="60">
        <v>0.23003000000000001</v>
      </c>
      <c r="D166" s="60">
        <v>-5.8147999999999998E-2</v>
      </c>
      <c r="E166" s="4"/>
      <c r="F166" s="75">
        <v>44669.597524305558</v>
      </c>
      <c r="G166" s="4"/>
      <c r="H166" s="9"/>
      <c r="I166" s="9"/>
      <c r="J166" s="9"/>
      <c r="K166" s="9"/>
    </row>
    <row r="167" spans="1:11" x14ac:dyDescent="0.55000000000000004">
      <c r="A167" s="4" t="s">
        <v>92</v>
      </c>
      <c r="B167" s="60">
        <v>-0.127996</v>
      </c>
      <c r="C167" s="60">
        <v>0.23003699999999999</v>
      </c>
      <c r="D167" s="60">
        <v>5.8859000000000002E-2</v>
      </c>
      <c r="E167" s="4"/>
      <c r="F167" s="75">
        <v>44669.597524305558</v>
      </c>
      <c r="G167" s="4"/>
      <c r="H167" s="9"/>
      <c r="I167" s="9"/>
      <c r="J167" s="9"/>
      <c r="K167" s="9"/>
    </row>
    <row r="168" spans="1:11" x14ac:dyDescent="0.55000000000000004">
      <c r="A168" s="4" t="s">
        <v>93</v>
      </c>
      <c r="B168" s="60">
        <v>0.12797800000000001</v>
      </c>
      <c r="C168" s="60">
        <v>0.230042</v>
      </c>
      <c r="D168" s="60">
        <v>-5.8125000000000003E-2</v>
      </c>
      <c r="E168" s="4"/>
      <c r="F168" s="75">
        <v>44669.597524305558</v>
      </c>
      <c r="G168" s="4"/>
      <c r="H168" s="9"/>
      <c r="I168" s="9"/>
      <c r="J168" s="9"/>
      <c r="K168" s="9"/>
    </row>
    <row r="169" spans="1:11" x14ac:dyDescent="0.55000000000000004">
      <c r="A169" s="4" t="s">
        <v>94</v>
      </c>
      <c r="B169" s="60">
        <v>0.12798399999999999</v>
      </c>
      <c r="C169" s="60">
        <v>0.23003000000000001</v>
      </c>
      <c r="D169" s="60">
        <v>5.8885E-2</v>
      </c>
      <c r="E169" s="4"/>
      <c r="F169" s="75">
        <v>44669.597524305558</v>
      </c>
      <c r="G169" s="4"/>
      <c r="H169" s="9"/>
      <c r="I169" s="9"/>
      <c r="J169" s="9"/>
      <c r="K169" s="9"/>
    </row>
    <row r="170" spans="1:11" x14ac:dyDescent="0.55000000000000004">
      <c r="A170" s="4" t="s">
        <v>95</v>
      </c>
      <c r="B170" s="60">
        <v>-0.26202199999999998</v>
      </c>
      <c r="C170" s="60">
        <v>-2.0007E-2</v>
      </c>
      <c r="D170" s="60">
        <v>-5.7147000000000003E-2</v>
      </c>
      <c r="E170" s="4"/>
      <c r="F170" s="75">
        <v>44669.597524305558</v>
      </c>
      <c r="G170" s="4"/>
      <c r="H170" s="9"/>
      <c r="I170" s="9"/>
      <c r="J170" s="9"/>
      <c r="K170" s="9"/>
    </row>
    <row r="171" spans="1:11" x14ac:dyDescent="0.55000000000000004">
      <c r="A171" s="4" t="s">
        <v>96</v>
      </c>
      <c r="B171" s="60">
        <v>-0.26204899999999998</v>
      </c>
      <c r="C171" s="60">
        <v>-2.0001999999999999E-2</v>
      </c>
      <c r="D171" s="60">
        <v>5.6902000000000001E-2</v>
      </c>
      <c r="E171" s="4"/>
      <c r="F171" s="75">
        <v>44669.597524305558</v>
      </c>
      <c r="G171" s="4"/>
      <c r="H171" s="9"/>
      <c r="I171" s="9"/>
      <c r="J171" s="9"/>
      <c r="K171" s="9"/>
    </row>
    <row r="172" spans="1:11" x14ac:dyDescent="0.55000000000000004">
      <c r="A172" s="4" t="s">
        <v>97</v>
      </c>
      <c r="B172" s="60">
        <v>-0.13498299999999999</v>
      </c>
      <c r="C172" s="60">
        <v>-0.190058</v>
      </c>
      <c r="D172" s="60">
        <v>0.105573</v>
      </c>
      <c r="E172" s="4"/>
      <c r="F172" s="75">
        <v>44669.597524305558</v>
      </c>
      <c r="G172" s="4"/>
      <c r="H172" s="9"/>
      <c r="I172" s="9"/>
      <c r="J172" s="9"/>
      <c r="K172" s="9"/>
    </row>
    <row r="173" spans="1:11" x14ac:dyDescent="0.55000000000000004">
      <c r="A173" s="4" t="s">
        <v>98</v>
      </c>
      <c r="B173" s="60">
        <v>0.13501099999999999</v>
      </c>
      <c r="C173" s="60">
        <v>0.19008900000000001</v>
      </c>
      <c r="D173" s="60">
        <v>0.105632</v>
      </c>
      <c r="E173" s="4"/>
      <c r="F173" s="75">
        <v>44669.597524305558</v>
      </c>
      <c r="G173" s="4"/>
      <c r="H173" s="9"/>
      <c r="I173" s="9"/>
      <c r="J173" s="9"/>
      <c r="K173" s="9"/>
    </row>
    <row r="174" spans="1:11" x14ac:dyDescent="0.55000000000000004">
      <c r="A174" s="4" t="s">
        <v>99</v>
      </c>
      <c r="B174" s="60">
        <v>0</v>
      </c>
      <c r="C174" s="60">
        <v>0</v>
      </c>
      <c r="D174" s="60">
        <v>0</v>
      </c>
      <c r="E174" s="4"/>
      <c r="F174" s="75">
        <v>44669.597553240739</v>
      </c>
      <c r="G174" s="4"/>
      <c r="H174" s="9">
        <v>168.03699999999998</v>
      </c>
      <c r="I174" s="9">
        <v>279.52</v>
      </c>
      <c r="J174" s="9">
        <f>H174-168.05</f>
        <v>-1.3000000000033651E-2</v>
      </c>
      <c r="K174" s="9">
        <f>I174-279.5</f>
        <v>1.999999999998181E-2</v>
      </c>
    </row>
    <row r="175" spans="1:11" x14ac:dyDescent="0.55000000000000004">
      <c r="A175" s="4" t="s">
        <v>100</v>
      </c>
      <c r="B175" s="60">
        <v>-0.12806699999999999</v>
      </c>
      <c r="C175" s="60">
        <v>0.22994999999999999</v>
      </c>
      <c r="D175" s="60">
        <v>-5.8083000000000003E-2</v>
      </c>
      <c r="E175" s="4"/>
      <c r="F175" s="75">
        <v>44669.597553240739</v>
      </c>
      <c r="G175" s="4"/>
      <c r="H175" s="9"/>
      <c r="I175" s="9"/>
      <c r="J175" s="9"/>
      <c r="K175" s="9"/>
    </row>
    <row r="176" spans="1:11" x14ac:dyDescent="0.55000000000000004">
      <c r="A176" s="4" t="s">
        <v>101</v>
      </c>
      <c r="B176" s="60">
        <v>-0.12809799999999999</v>
      </c>
      <c r="C176" s="60">
        <v>0.229965</v>
      </c>
      <c r="D176" s="60">
        <v>5.8921000000000001E-2</v>
      </c>
      <c r="E176" s="4"/>
      <c r="F176" s="75">
        <v>44669.597553240739</v>
      </c>
      <c r="G176" s="4"/>
      <c r="H176" s="9"/>
      <c r="I176" s="9"/>
      <c r="J176" s="9"/>
      <c r="K176" s="9"/>
    </row>
    <row r="177" spans="1:11" x14ac:dyDescent="0.55000000000000004">
      <c r="A177" s="4" t="s">
        <v>102</v>
      </c>
      <c r="B177" s="60">
        <v>0.12793399999999999</v>
      </c>
      <c r="C177" s="60">
        <v>0.230018</v>
      </c>
      <c r="D177" s="60">
        <v>-5.8058999999999999E-2</v>
      </c>
      <c r="E177" s="4"/>
      <c r="F177" s="75">
        <v>44669.597553240739</v>
      </c>
      <c r="G177" s="4"/>
      <c r="H177" s="9"/>
      <c r="I177" s="9"/>
      <c r="J177" s="9"/>
      <c r="K177" s="9"/>
    </row>
    <row r="178" spans="1:11" x14ac:dyDescent="0.55000000000000004">
      <c r="A178" s="4" t="s">
        <v>103</v>
      </c>
      <c r="B178" s="60">
        <v>0.12791</v>
      </c>
      <c r="C178" s="60">
        <v>0.23002900000000001</v>
      </c>
      <c r="D178" s="60">
        <v>5.8951000000000003E-2</v>
      </c>
      <c r="E178" s="4"/>
      <c r="F178" s="75">
        <v>44669.597553240739</v>
      </c>
      <c r="G178" s="4"/>
      <c r="H178" s="9"/>
      <c r="I178" s="9"/>
      <c r="J178" s="9"/>
      <c r="K178" s="9"/>
    </row>
    <row r="179" spans="1:11" x14ac:dyDescent="0.55000000000000004">
      <c r="A179" s="4" t="s">
        <v>104</v>
      </c>
      <c r="B179" s="60">
        <v>-0.26197199999999998</v>
      </c>
      <c r="C179" s="60">
        <v>-2.0091000000000001E-2</v>
      </c>
      <c r="D179" s="60">
        <v>-5.7167999999999997E-2</v>
      </c>
      <c r="E179" s="4"/>
      <c r="F179" s="75">
        <v>44669.597553240739</v>
      </c>
      <c r="G179" s="4"/>
      <c r="H179" s="9"/>
      <c r="I179" s="9"/>
      <c r="J179" s="9"/>
      <c r="K179" s="9"/>
    </row>
    <row r="180" spans="1:11" x14ac:dyDescent="0.55000000000000004">
      <c r="A180" s="4" t="s">
        <v>105</v>
      </c>
      <c r="B180" s="60">
        <v>-0.26204899999999998</v>
      </c>
      <c r="C180" s="60">
        <v>-2.0069E-2</v>
      </c>
      <c r="D180" s="60">
        <v>5.6883000000000003E-2</v>
      </c>
      <c r="E180" s="4"/>
      <c r="F180" s="75">
        <v>44669.597553240739</v>
      </c>
      <c r="G180" s="4"/>
      <c r="H180" s="9"/>
      <c r="I180" s="9"/>
      <c r="J180" s="9"/>
      <c r="K180" s="9"/>
    </row>
    <row r="181" spans="1:11" x14ac:dyDescent="0.55000000000000004">
      <c r="A181" s="4" t="s">
        <v>106</v>
      </c>
      <c r="B181" s="60">
        <v>-0.13494200000000001</v>
      </c>
      <c r="C181" s="60">
        <v>-0.19004699999999999</v>
      </c>
      <c r="D181" s="60">
        <v>0.10556599999999999</v>
      </c>
      <c r="E181" s="4"/>
      <c r="F181" s="75">
        <v>44669.597553240739</v>
      </c>
      <c r="G181" s="4"/>
      <c r="H181" s="9"/>
      <c r="I181" s="9"/>
      <c r="J181" s="9"/>
      <c r="K181" s="9"/>
    </row>
    <row r="182" spans="1:11" x14ac:dyDescent="0.55000000000000004">
      <c r="A182" s="4" t="s">
        <v>107</v>
      </c>
      <c r="B182" s="60">
        <v>0.13486200000000001</v>
      </c>
      <c r="C182" s="60">
        <v>0.19004799999999999</v>
      </c>
      <c r="D182" s="60">
        <v>0.10564800000000001</v>
      </c>
      <c r="E182" s="4"/>
      <c r="F182" s="75">
        <v>44669.597553240739</v>
      </c>
      <c r="G182" s="4"/>
      <c r="H182" s="9"/>
      <c r="I182" s="9"/>
      <c r="J182" s="9"/>
      <c r="K182" s="9"/>
    </row>
    <row r="183" spans="1:11" x14ac:dyDescent="0.55000000000000004">
      <c r="A183" s="4" t="s">
        <v>108</v>
      </c>
      <c r="B183" s="60">
        <v>0</v>
      </c>
      <c r="C183" s="60">
        <v>0</v>
      </c>
      <c r="D183" s="60">
        <v>0</v>
      </c>
      <c r="E183" s="4"/>
      <c r="F183" s="75">
        <v>44669.597584953706</v>
      </c>
      <c r="G183" s="4"/>
      <c r="H183" s="9">
        <v>168.048</v>
      </c>
      <c r="I183" s="9">
        <v>279.52900000000005</v>
      </c>
      <c r="J183" s="9">
        <f>H183-168.05</f>
        <v>-2.0000000000095497E-3</v>
      </c>
      <c r="K183" s="9">
        <f>I183-279.5</f>
        <v>2.9000000000053205E-2</v>
      </c>
    </row>
    <row r="184" spans="1:11" x14ac:dyDescent="0.55000000000000004">
      <c r="A184" s="4" t="s">
        <v>109</v>
      </c>
      <c r="B184" s="60">
        <v>-0.128048</v>
      </c>
      <c r="C184" s="60">
        <v>0.229995</v>
      </c>
      <c r="D184" s="60">
        <v>-5.8109000000000001E-2</v>
      </c>
      <c r="E184" s="4"/>
      <c r="F184" s="75">
        <v>44669.597584953706</v>
      </c>
      <c r="G184" s="4"/>
      <c r="H184" s="9"/>
      <c r="I184" s="9"/>
      <c r="J184" s="9"/>
      <c r="K184" s="9"/>
    </row>
    <row r="185" spans="1:11" x14ac:dyDescent="0.55000000000000004">
      <c r="A185" s="4" t="s">
        <v>110</v>
      </c>
      <c r="B185" s="60">
        <v>-0.12801299999999999</v>
      </c>
      <c r="C185" s="60">
        <v>0.22998499999999999</v>
      </c>
      <c r="D185" s="60">
        <v>5.8906E-2</v>
      </c>
      <c r="E185" s="4"/>
      <c r="F185" s="75">
        <v>44669.597584953706</v>
      </c>
      <c r="G185" s="4"/>
      <c r="H185" s="9"/>
      <c r="I185" s="9"/>
      <c r="J185" s="9"/>
      <c r="K185" s="9"/>
    </row>
    <row r="186" spans="1:11" x14ac:dyDescent="0.55000000000000004">
      <c r="A186" s="4" t="s">
        <v>111</v>
      </c>
      <c r="B186" s="60">
        <v>0.12793399999999999</v>
      </c>
      <c r="C186" s="60">
        <v>0.229991</v>
      </c>
      <c r="D186" s="60">
        <v>-5.8214000000000002E-2</v>
      </c>
      <c r="E186" s="4"/>
      <c r="F186" s="75">
        <v>44669.597584953706</v>
      </c>
      <c r="G186" s="4"/>
      <c r="H186" s="9"/>
      <c r="I186" s="9"/>
      <c r="J186" s="9"/>
      <c r="K186" s="9"/>
    </row>
    <row r="187" spans="1:11" x14ac:dyDescent="0.55000000000000004">
      <c r="A187" s="4" t="s">
        <v>112</v>
      </c>
      <c r="B187" s="60">
        <v>0.127968</v>
      </c>
      <c r="C187" s="60">
        <v>0.22997600000000001</v>
      </c>
      <c r="D187" s="60">
        <v>5.8813999999999998E-2</v>
      </c>
      <c r="E187" s="4"/>
      <c r="F187" s="75">
        <v>44669.597584953706</v>
      </c>
      <c r="G187" s="4"/>
      <c r="H187" s="9"/>
      <c r="I187" s="9"/>
      <c r="J187" s="9"/>
      <c r="K187" s="9"/>
    </row>
    <row r="188" spans="1:11" x14ac:dyDescent="0.55000000000000004">
      <c r="A188" s="4" t="s">
        <v>113</v>
      </c>
      <c r="B188" s="60">
        <v>-0.26216</v>
      </c>
      <c r="C188" s="60">
        <v>-2.0045E-2</v>
      </c>
      <c r="D188" s="60">
        <v>-5.7107999999999999E-2</v>
      </c>
      <c r="E188" s="4"/>
      <c r="F188" s="75">
        <v>44669.597584953706</v>
      </c>
      <c r="G188" s="4"/>
      <c r="H188" s="9"/>
      <c r="I188" s="9"/>
      <c r="J188" s="9"/>
      <c r="K188" s="9"/>
    </row>
    <row r="189" spans="1:11" x14ac:dyDescent="0.55000000000000004">
      <c r="A189" s="4" t="s">
        <v>114</v>
      </c>
      <c r="B189" s="60">
        <v>-0.26204899999999998</v>
      </c>
      <c r="C189" s="60">
        <v>-2.0036999999999999E-2</v>
      </c>
      <c r="D189" s="60">
        <v>5.7043000000000003E-2</v>
      </c>
      <c r="E189" s="4"/>
      <c r="F189" s="75">
        <v>44669.597584953706</v>
      </c>
      <c r="G189" s="4"/>
      <c r="H189" s="9"/>
      <c r="I189" s="9"/>
      <c r="J189" s="9"/>
      <c r="K189" s="9"/>
    </row>
    <row r="190" spans="1:11" x14ac:dyDescent="0.55000000000000004">
      <c r="A190" s="4" t="s">
        <v>115</v>
      </c>
      <c r="B190" s="60">
        <v>-0.13498199999999999</v>
      </c>
      <c r="C190" s="60">
        <v>-0.19006799999999999</v>
      </c>
      <c r="D190" s="60">
        <v>0.10564999999999999</v>
      </c>
      <c r="E190" s="4"/>
      <c r="F190" s="75">
        <v>44669.597584953706</v>
      </c>
      <c r="G190" s="4"/>
      <c r="H190" s="9"/>
      <c r="I190" s="9"/>
      <c r="J190" s="9"/>
      <c r="K190" s="9"/>
    </row>
    <row r="191" spans="1:11" x14ac:dyDescent="0.55000000000000004">
      <c r="A191" s="4" t="s">
        <v>116</v>
      </c>
      <c r="B191" s="60">
        <v>0.13500300000000001</v>
      </c>
      <c r="C191" s="60">
        <v>0.19003700000000001</v>
      </c>
      <c r="D191" s="60">
        <v>0.105527</v>
      </c>
      <c r="E191" s="4"/>
      <c r="F191" s="75">
        <v>44669.597584953706</v>
      </c>
      <c r="G191" s="4"/>
      <c r="H191" s="9"/>
      <c r="I191" s="9"/>
      <c r="J191" s="9"/>
      <c r="K191" s="9"/>
    </row>
    <row r="192" spans="1:11" x14ac:dyDescent="0.55000000000000004">
      <c r="A192" s="4" t="s">
        <v>5785</v>
      </c>
      <c r="B192" s="60">
        <v>0</v>
      </c>
      <c r="C192" s="60">
        <v>0</v>
      </c>
      <c r="D192" s="60">
        <v>0</v>
      </c>
      <c r="E192" s="4"/>
      <c r="F192" s="75">
        <v>44669.664162499997</v>
      </c>
      <c r="G192" s="4"/>
      <c r="H192" s="9">
        <v>168.05600000000001</v>
      </c>
      <c r="I192" s="9">
        <v>279.512</v>
      </c>
      <c r="J192" s="9">
        <f>H192-168.05</f>
        <v>6.0000000000002274E-3</v>
      </c>
      <c r="K192" s="9">
        <f>I192-279.5</f>
        <v>1.2000000000000455E-2</v>
      </c>
    </row>
    <row r="193" spans="1:11" x14ac:dyDescent="0.55000000000000004">
      <c r="A193" s="4" t="s">
        <v>5786</v>
      </c>
      <c r="B193" s="60">
        <v>-0.128052</v>
      </c>
      <c r="C193" s="60">
        <v>0.23000499999999999</v>
      </c>
      <c r="D193" s="60">
        <v>-5.8125000000000003E-2</v>
      </c>
      <c r="E193" s="4"/>
      <c r="F193" s="75">
        <v>44669.664162499997</v>
      </c>
      <c r="G193" s="4"/>
      <c r="H193" s="9"/>
      <c r="I193" s="9"/>
      <c r="J193" s="9"/>
      <c r="K193" s="9"/>
    </row>
    <row r="194" spans="1:11" x14ac:dyDescent="0.55000000000000004">
      <c r="A194" s="4" t="s">
        <v>5787</v>
      </c>
      <c r="B194" s="60">
        <v>-0.12806300000000001</v>
      </c>
      <c r="C194" s="60">
        <v>0.229992</v>
      </c>
      <c r="D194" s="60">
        <v>5.8900000000000001E-2</v>
      </c>
      <c r="E194" s="4"/>
      <c r="F194" s="75">
        <v>44669.664162499997</v>
      </c>
      <c r="G194" s="4"/>
      <c r="H194" s="9"/>
      <c r="I194" s="9"/>
      <c r="J194" s="9"/>
      <c r="K194" s="9"/>
    </row>
    <row r="195" spans="1:11" x14ac:dyDescent="0.55000000000000004">
      <c r="A195" s="4" t="s">
        <v>5788</v>
      </c>
      <c r="B195" s="60">
        <v>0.127946</v>
      </c>
      <c r="C195" s="60">
        <v>0.23003199999999999</v>
      </c>
      <c r="D195" s="60">
        <v>-5.8102000000000001E-2</v>
      </c>
      <c r="E195" s="4"/>
      <c r="F195" s="75">
        <v>44669.664162499997</v>
      </c>
      <c r="G195" s="4"/>
      <c r="H195" s="9"/>
      <c r="I195" s="9"/>
      <c r="J195" s="9"/>
      <c r="K195" s="9"/>
    </row>
    <row r="196" spans="1:11" x14ac:dyDescent="0.55000000000000004">
      <c r="A196" s="4" t="s">
        <v>5789</v>
      </c>
      <c r="B196" s="60">
        <v>0.12793399999999999</v>
      </c>
      <c r="C196" s="60">
        <v>0.23005300000000001</v>
      </c>
      <c r="D196" s="60">
        <v>5.8893000000000001E-2</v>
      </c>
      <c r="E196" s="4"/>
      <c r="F196" s="75">
        <v>44669.664162499997</v>
      </c>
      <c r="G196" s="4"/>
      <c r="H196" s="9"/>
      <c r="I196" s="9"/>
      <c r="J196" s="9"/>
      <c r="K196" s="9"/>
    </row>
    <row r="197" spans="1:11" x14ac:dyDescent="0.55000000000000004">
      <c r="A197" s="4" t="s">
        <v>5790</v>
      </c>
      <c r="B197" s="60">
        <v>-0.26206699999999999</v>
      </c>
      <c r="C197" s="60">
        <v>-2.0105999999999999E-2</v>
      </c>
      <c r="D197" s="60">
        <v>-5.7036000000000003E-2</v>
      </c>
      <c r="E197" s="4"/>
      <c r="F197" s="75">
        <v>44669.664162499997</v>
      </c>
      <c r="G197" s="4"/>
      <c r="H197" s="9"/>
      <c r="I197" s="9"/>
      <c r="J197" s="9"/>
      <c r="K197" s="9"/>
    </row>
    <row r="198" spans="1:11" x14ac:dyDescent="0.55000000000000004">
      <c r="A198" s="4" t="s">
        <v>5791</v>
      </c>
      <c r="B198" s="60">
        <v>-0.26207999999999998</v>
      </c>
      <c r="C198" s="60">
        <v>-2.0091000000000001E-2</v>
      </c>
      <c r="D198" s="60">
        <v>5.7021000000000002E-2</v>
      </c>
      <c r="E198" s="4"/>
      <c r="F198" s="75">
        <v>44669.664162499997</v>
      </c>
      <c r="G198" s="4"/>
      <c r="H198" s="9"/>
      <c r="I198" s="9"/>
      <c r="J198" s="9"/>
      <c r="K198" s="9"/>
    </row>
    <row r="199" spans="1:11" x14ac:dyDescent="0.55000000000000004">
      <c r="A199" s="4" t="s">
        <v>5792</v>
      </c>
      <c r="B199" s="60">
        <v>-0.13486999999999999</v>
      </c>
      <c r="C199" s="60">
        <v>-0.18998699999999999</v>
      </c>
      <c r="D199" s="60">
        <v>0.10569199999999999</v>
      </c>
      <c r="E199" s="4"/>
      <c r="F199" s="75">
        <v>44669.664162499997</v>
      </c>
      <c r="G199" s="4"/>
      <c r="H199" s="9"/>
      <c r="I199" s="9"/>
      <c r="J199" s="9"/>
      <c r="K199" s="9"/>
    </row>
    <row r="200" spans="1:11" x14ac:dyDescent="0.55000000000000004">
      <c r="A200" s="4" t="s">
        <v>5793</v>
      </c>
      <c r="B200" s="60">
        <v>0.13494100000000001</v>
      </c>
      <c r="C200" s="60">
        <v>0.19009599999999999</v>
      </c>
      <c r="D200" s="60">
        <v>0.105596</v>
      </c>
      <c r="E200" s="4"/>
      <c r="F200" s="75">
        <v>44669.664162499997</v>
      </c>
      <c r="G200" s="4"/>
      <c r="H200" s="9"/>
      <c r="I200" s="9"/>
      <c r="J200" s="9"/>
      <c r="K200" s="9"/>
    </row>
    <row r="201" spans="1:11" x14ac:dyDescent="0.55000000000000004">
      <c r="A201" s="4" t="s">
        <v>5197</v>
      </c>
      <c r="B201" s="60">
        <v>0</v>
      </c>
      <c r="C201" s="60">
        <v>0</v>
      </c>
      <c r="D201" s="60">
        <v>0</v>
      </c>
      <c r="E201" s="4"/>
      <c r="F201" s="75">
        <v>44669.612636342594</v>
      </c>
      <c r="G201" s="4"/>
      <c r="H201" s="9">
        <v>168.07599999999999</v>
      </c>
      <c r="I201" s="9">
        <v>279.51</v>
      </c>
      <c r="J201" s="9">
        <f>H201-168.05</f>
        <v>2.5999999999982037E-2</v>
      </c>
      <c r="K201" s="9">
        <f>I201-279.5</f>
        <v>9.9999999999909051E-3</v>
      </c>
    </row>
    <row r="202" spans="1:11" x14ac:dyDescent="0.55000000000000004">
      <c r="A202" s="4" t="s">
        <v>5198</v>
      </c>
      <c r="B202" s="60">
        <v>-0.12806100000000001</v>
      </c>
      <c r="C202" s="60">
        <v>0.23005600000000001</v>
      </c>
      <c r="D202" s="60">
        <v>-5.815E-2</v>
      </c>
      <c r="E202" s="4"/>
      <c r="F202" s="75">
        <v>44669.612636342594</v>
      </c>
      <c r="G202" s="4"/>
      <c r="H202" s="9"/>
      <c r="I202" s="9"/>
      <c r="J202" s="9"/>
      <c r="K202" s="9"/>
    </row>
    <row r="203" spans="1:11" x14ac:dyDescent="0.55000000000000004">
      <c r="A203" s="4" t="s">
        <v>5199</v>
      </c>
      <c r="B203" s="60">
        <v>-0.127999</v>
      </c>
      <c r="C203" s="60">
        <v>0.23012099999999999</v>
      </c>
      <c r="D203" s="60">
        <v>5.8858000000000001E-2</v>
      </c>
      <c r="E203" s="4"/>
      <c r="F203" s="75">
        <v>44669.612636342594</v>
      </c>
      <c r="G203" s="4"/>
      <c r="H203" s="9"/>
      <c r="I203" s="9"/>
      <c r="J203" s="9"/>
      <c r="K203" s="9"/>
    </row>
    <row r="204" spans="1:11" x14ac:dyDescent="0.55000000000000004">
      <c r="A204" s="4" t="s">
        <v>5200</v>
      </c>
      <c r="B204" s="60">
        <v>0.12794</v>
      </c>
      <c r="C204" s="60">
        <v>0.23003499999999999</v>
      </c>
      <c r="D204" s="60">
        <v>-5.8143E-2</v>
      </c>
      <c r="E204" s="4"/>
      <c r="F204" s="75">
        <v>44669.612636342594</v>
      </c>
      <c r="G204" s="4"/>
      <c r="H204" s="9"/>
      <c r="I204" s="9"/>
      <c r="J204" s="9"/>
      <c r="K204" s="9"/>
    </row>
    <row r="205" spans="1:11" x14ac:dyDescent="0.55000000000000004">
      <c r="A205" s="4" t="s">
        <v>5201</v>
      </c>
      <c r="B205" s="60">
        <v>0.127944</v>
      </c>
      <c r="C205" s="60">
        <v>0.23009199999999999</v>
      </c>
      <c r="D205" s="60">
        <v>5.8864E-2</v>
      </c>
      <c r="E205" s="4"/>
      <c r="F205" s="75">
        <v>44669.612636342594</v>
      </c>
      <c r="G205" s="4"/>
      <c r="H205" s="9"/>
      <c r="I205" s="9"/>
      <c r="J205" s="9"/>
      <c r="K205" s="9"/>
    </row>
    <row r="206" spans="1:11" x14ac:dyDescent="0.55000000000000004">
      <c r="A206" s="4" t="s">
        <v>5202</v>
      </c>
      <c r="B206" s="60">
        <v>-0.26205600000000001</v>
      </c>
      <c r="C206" s="60">
        <v>-2.0022000000000002E-2</v>
      </c>
      <c r="D206" s="60">
        <v>-5.7137E-2</v>
      </c>
      <c r="E206" s="4"/>
      <c r="F206" s="75">
        <v>44669.612636342594</v>
      </c>
      <c r="G206" s="4"/>
      <c r="H206" s="9"/>
      <c r="I206" s="9"/>
      <c r="J206" s="9"/>
      <c r="K206" s="9"/>
    </row>
    <row r="207" spans="1:11" x14ac:dyDescent="0.55000000000000004">
      <c r="A207" s="4" t="s">
        <v>5203</v>
      </c>
      <c r="B207" s="60">
        <v>-0.26200000000000001</v>
      </c>
      <c r="C207" s="60">
        <v>-2.0007E-2</v>
      </c>
      <c r="D207" s="60">
        <v>5.6918000000000003E-2</v>
      </c>
      <c r="E207" s="4"/>
      <c r="F207" s="75">
        <v>44669.612636342594</v>
      </c>
      <c r="G207" s="4"/>
      <c r="H207" s="9"/>
      <c r="I207" s="9"/>
      <c r="J207" s="9"/>
      <c r="K207" s="9"/>
    </row>
    <row r="208" spans="1:11" x14ac:dyDescent="0.55000000000000004">
      <c r="A208" s="4" t="s">
        <v>5204</v>
      </c>
      <c r="B208" s="60">
        <v>-0.13500499999999999</v>
      </c>
      <c r="C208" s="60">
        <v>-0.190026</v>
      </c>
      <c r="D208" s="60">
        <v>0.10562100000000001</v>
      </c>
      <c r="E208" s="4"/>
      <c r="F208" s="75">
        <v>44669.612636342594</v>
      </c>
      <c r="G208" s="4"/>
      <c r="H208" s="9"/>
      <c r="I208" s="9"/>
      <c r="J208" s="9"/>
      <c r="K208" s="9"/>
    </row>
    <row r="209" spans="1:11" x14ac:dyDescent="0.55000000000000004">
      <c r="A209" s="4" t="s">
        <v>5205</v>
      </c>
      <c r="B209" s="60">
        <v>0.13497700000000001</v>
      </c>
      <c r="C209" s="60">
        <v>0.19008</v>
      </c>
      <c r="D209" s="60">
        <v>0.105542</v>
      </c>
      <c r="E209" s="4"/>
      <c r="F209" s="75">
        <v>44669.612636342594</v>
      </c>
      <c r="G209" s="4"/>
      <c r="H209" s="9"/>
      <c r="I209" s="9"/>
      <c r="J209" s="9"/>
      <c r="K209" s="9"/>
    </row>
    <row r="210" spans="1:11" x14ac:dyDescent="0.55000000000000004">
      <c r="A210" s="4" t="s">
        <v>5794</v>
      </c>
      <c r="B210" s="60">
        <v>0</v>
      </c>
      <c r="C210" s="60">
        <v>0</v>
      </c>
      <c r="D210" s="60">
        <v>0</v>
      </c>
      <c r="E210" s="4"/>
      <c r="F210" s="75">
        <v>44669.667280324073</v>
      </c>
      <c r="G210" s="4"/>
      <c r="H210" s="9">
        <v>168.06799999999998</v>
      </c>
      <c r="I210" s="9">
        <v>279.50799999999998</v>
      </c>
      <c r="J210" s="9">
        <f>H210-168.05</f>
        <v>1.799999999997226E-2</v>
      </c>
      <c r="K210" s="9">
        <f>I210-279.5</f>
        <v>7.9999999999813554E-3</v>
      </c>
    </row>
    <row r="211" spans="1:11" x14ac:dyDescent="0.55000000000000004">
      <c r="A211" s="4" t="s">
        <v>5795</v>
      </c>
      <c r="B211" s="60">
        <v>-0.12814300000000001</v>
      </c>
      <c r="C211" s="60">
        <v>0.23002300000000001</v>
      </c>
      <c r="D211" s="60">
        <v>-5.8050999999999998E-2</v>
      </c>
      <c r="E211" s="4"/>
      <c r="F211" s="75">
        <v>44669.667280324073</v>
      </c>
      <c r="G211" s="4"/>
      <c r="H211" s="9"/>
      <c r="I211" s="9"/>
      <c r="J211" s="9"/>
      <c r="K211" s="9"/>
    </row>
    <row r="212" spans="1:11" x14ac:dyDescent="0.55000000000000004">
      <c r="A212" s="4" t="s">
        <v>5796</v>
      </c>
      <c r="B212" s="60">
        <v>-0.12812100000000001</v>
      </c>
      <c r="C212" s="60">
        <v>0.23005100000000001</v>
      </c>
      <c r="D212" s="60">
        <v>5.8934E-2</v>
      </c>
      <c r="E212" s="4"/>
      <c r="F212" s="75">
        <v>44669.667280324073</v>
      </c>
      <c r="G212" s="4"/>
      <c r="H212" s="9"/>
      <c r="I212" s="9"/>
      <c r="J212" s="9"/>
      <c r="K212" s="9"/>
    </row>
    <row r="213" spans="1:11" x14ac:dyDescent="0.55000000000000004">
      <c r="A213" s="4" t="s">
        <v>5797</v>
      </c>
      <c r="B213" s="60">
        <v>0.12790799999999999</v>
      </c>
      <c r="C213" s="60">
        <v>0.230099</v>
      </c>
      <c r="D213" s="60">
        <v>-5.8104999999999997E-2</v>
      </c>
      <c r="E213" s="4"/>
      <c r="F213" s="75">
        <v>44669.667280324073</v>
      </c>
      <c r="G213" s="4"/>
      <c r="H213" s="9"/>
      <c r="I213" s="9"/>
      <c r="J213" s="9"/>
      <c r="K213" s="9"/>
    </row>
    <row r="214" spans="1:11" x14ac:dyDescent="0.55000000000000004">
      <c r="A214" s="4" t="s">
        <v>5798</v>
      </c>
      <c r="B214" s="60">
        <v>0.12796199999999999</v>
      </c>
      <c r="C214" s="60">
        <v>0.23008400000000001</v>
      </c>
      <c r="D214" s="60">
        <v>5.8893000000000001E-2</v>
      </c>
      <c r="E214" s="4"/>
      <c r="F214" s="75">
        <v>44669.667280324073</v>
      </c>
      <c r="G214" s="4"/>
      <c r="H214" s="9"/>
      <c r="I214" s="9"/>
      <c r="J214" s="9"/>
      <c r="K214" s="9"/>
    </row>
    <row r="215" spans="1:11" x14ac:dyDescent="0.55000000000000004">
      <c r="A215" s="4" t="s">
        <v>5799</v>
      </c>
      <c r="B215" s="60">
        <v>-0.26205899999999999</v>
      </c>
      <c r="C215" s="60">
        <v>-2.0142E-2</v>
      </c>
      <c r="D215" s="60">
        <v>-5.7042000000000002E-2</v>
      </c>
      <c r="E215" s="4"/>
      <c r="F215" s="75">
        <v>44669.667280324073</v>
      </c>
      <c r="G215" s="4"/>
      <c r="H215" s="9"/>
      <c r="I215" s="9"/>
      <c r="J215" s="9"/>
      <c r="K215" s="9"/>
    </row>
    <row r="216" spans="1:11" x14ac:dyDescent="0.55000000000000004">
      <c r="A216" s="4" t="s">
        <v>5800</v>
      </c>
      <c r="B216" s="60">
        <v>-0.26205299999999998</v>
      </c>
      <c r="C216" s="60">
        <v>-2.0105999999999999E-2</v>
      </c>
      <c r="D216" s="60">
        <v>5.6988999999999998E-2</v>
      </c>
      <c r="E216" s="4"/>
      <c r="F216" s="75">
        <v>44669.667280324073</v>
      </c>
      <c r="G216" s="4"/>
      <c r="H216" s="9"/>
      <c r="I216" s="9"/>
      <c r="J216" s="9"/>
      <c r="K216" s="9"/>
    </row>
    <row r="217" spans="1:11" x14ac:dyDescent="0.55000000000000004">
      <c r="A217" s="4" t="s">
        <v>5801</v>
      </c>
      <c r="B217" s="60">
        <v>-0.13489100000000001</v>
      </c>
      <c r="C217" s="60">
        <v>-0.19006100000000001</v>
      </c>
      <c r="D217" s="60">
        <v>0.10559399999999999</v>
      </c>
      <c r="E217" s="4"/>
      <c r="F217" s="75">
        <v>44669.667280324073</v>
      </c>
      <c r="G217" s="4"/>
      <c r="H217" s="9"/>
      <c r="I217" s="9"/>
      <c r="J217" s="9"/>
      <c r="K217" s="9"/>
    </row>
    <row r="218" spans="1:11" x14ac:dyDescent="0.55000000000000004">
      <c r="A218" s="4" t="s">
        <v>5802</v>
      </c>
      <c r="B218" s="60">
        <v>0.134933</v>
      </c>
      <c r="C218" s="60">
        <v>0.190082</v>
      </c>
      <c r="D218" s="60">
        <v>0.105541</v>
      </c>
      <c r="E218" s="4"/>
      <c r="F218" s="75">
        <v>44669.667280324073</v>
      </c>
      <c r="G218" s="4"/>
      <c r="H218" s="9"/>
      <c r="I218" s="9"/>
      <c r="J218" s="9"/>
      <c r="K218" s="9"/>
    </row>
    <row r="219" spans="1:11" x14ac:dyDescent="0.55000000000000004">
      <c r="A219" s="4" t="s">
        <v>5207</v>
      </c>
      <c r="B219" s="60">
        <v>0</v>
      </c>
      <c r="C219" s="60">
        <v>0</v>
      </c>
      <c r="D219" s="60">
        <v>0</v>
      </c>
      <c r="E219" s="75"/>
      <c r="F219" s="75">
        <v>44669.618261226853</v>
      </c>
      <c r="G219" s="4"/>
      <c r="H219" s="9">
        <v>168.041</v>
      </c>
      <c r="I219" s="9">
        <v>279.51300000000003</v>
      </c>
      <c r="J219" s="9">
        <f>H219-168.05</f>
        <v>-9.0000000000145519E-3</v>
      </c>
      <c r="K219" s="9">
        <f>I219-279.5</f>
        <v>1.3000000000033651E-2</v>
      </c>
    </row>
    <row r="220" spans="1:11" x14ac:dyDescent="0.55000000000000004">
      <c r="A220" s="4" t="s">
        <v>5208</v>
      </c>
      <c r="B220" s="60">
        <v>-0.12801799999999999</v>
      </c>
      <c r="C220" s="60">
        <v>0.23000300000000001</v>
      </c>
      <c r="D220" s="60">
        <v>-5.8167999999999997E-2</v>
      </c>
      <c r="E220" s="75"/>
      <c r="F220" s="75">
        <v>44669.618261226853</v>
      </c>
      <c r="G220" s="4"/>
      <c r="H220" s="9"/>
      <c r="I220" s="9"/>
      <c r="J220" s="9"/>
      <c r="K220" s="9"/>
    </row>
    <row r="221" spans="1:11" x14ac:dyDescent="0.55000000000000004">
      <c r="A221" s="4" t="s">
        <v>5209</v>
      </c>
      <c r="B221" s="60">
        <v>-0.12800400000000001</v>
      </c>
      <c r="C221" s="60">
        <v>0.23009499999999999</v>
      </c>
      <c r="D221" s="60">
        <v>5.8842999999999999E-2</v>
      </c>
      <c r="E221" s="75"/>
      <c r="F221" s="75">
        <v>44669.618261226853</v>
      </c>
      <c r="G221" s="4"/>
      <c r="H221" s="9"/>
      <c r="I221" s="9"/>
      <c r="J221" s="9"/>
      <c r="K221" s="9"/>
    </row>
    <row r="222" spans="1:11" x14ac:dyDescent="0.55000000000000004">
      <c r="A222" s="4" t="s">
        <v>5210</v>
      </c>
      <c r="B222" s="60">
        <v>0.127996</v>
      </c>
      <c r="C222" s="60">
        <v>0.23003299999999999</v>
      </c>
      <c r="D222" s="60">
        <v>-5.8169999999999999E-2</v>
      </c>
      <c r="E222" s="75"/>
      <c r="F222" s="75">
        <v>44669.618261226853</v>
      </c>
      <c r="G222" s="4"/>
      <c r="H222" s="9"/>
      <c r="I222" s="9"/>
      <c r="J222" s="9"/>
      <c r="K222" s="9"/>
    </row>
    <row r="223" spans="1:11" x14ac:dyDescent="0.55000000000000004">
      <c r="A223" s="4" t="s">
        <v>5211</v>
      </c>
      <c r="B223" s="60">
        <v>0.12792600000000001</v>
      </c>
      <c r="C223" s="60">
        <v>0.230049</v>
      </c>
      <c r="D223" s="60">
        <v>5.8865000000000001E-2</v>
      </c>
      <c r="E223" s="75"/>
      <c r="F223" s="75">
        <v>44669.618261226853</v>
      </c>
      <c r="G223" s="4"/>
      <c r="H223" s="9"/>
      <c r="I223" s="9"/>
      <c r="J223" s="9"/>
      <c r="K223" s="9"/>
    </row>
    <row r="224" spans="1:11" x14ac:dyDescent="0.55000000000000004">
      <c r="A224" s="4" t="s">
        <v>5212</v>
      </c>
      <c r="B224" s="60">
        <v>-0.26206699999999999</v>
      </c>
      <c r="C224" s="60">
        <v>-2.0017E-2</v>
      </c>
      <c r="D224" s="60">
        <v>-5.7119999999999997E-2</v>
      </c>
      <c r="E224" s="75"/>
      <c r="F224" s="75">
        <v>44669.618261226853</v>
      </c>
      <c r="G224" s="4"/>
      <c r="H224" s="9"/>
      <c r="I224" s="9"/>
      <c r="J224" s="9"/>
      <c r="K224" s="9"/>
    </row>
    <row r="225" spans="1:11" x14ac:dyDescent="0.55000000000000004">
      <c r="A225" s="4" t="s">
        <v>5213</v>
      </c>
      <c r="B225" s="60">
        <v>-0.26204699999999997</v>
      </c>
      <c r="C225" s="60">
        <v>-2.0022000000000002E-2</v>
      </c>
      <c r="D225" s="60">
        <v>5.6878999999999999E-2</v>
      </c>
      <c r="E225" s="75"/>
      <c r="F225" s="75">
        <v>44669.618261226853</v>
      </c>
      <c r="G225" s="4"/>
      <c r="H225" s="9"/>
      <c r="I225" s="9"/>
      <c r="J225" s="9"/>
      <c r="K225" s="9"/>
    </row>
    <row r="226" spans="1:11" x14ac:dyDescent="0.55000000000000004">
      <c r="A226" s="4" t="s">
        <v>5214</v>
      </c>
      <c r="B226" s="60">
        <v>-0.134988</v>
      </c>
      <c r="C226" s="60">
        <v>-0.18999199999999999</v>
      </c>
      <c r="D226" s="60">
        <v>0.10566</v>
      </c>
      <c r="E226" s="75"/>
      <c r="F226" s="75">
        <v>44669.618261226853</v>
      </c>
      <c r="G226" s="4"/>
      <c r="H226" s="9"/>
      <c r="I226" s="9"/>
      <c r="J226" s="9"/>
      <c r="K226" s="9"/>
    </row>
    <row r="227" spans="1:11" x14ac:dyDescent="0.55000000000000004">
      <c r="A227" s="4" t="s">
        <v>5215</v>
      </c>
      <c r="B227" s="60">
        <v>0.13494700000000001</v>
      </c>
      <c r="C227" s="60">
        <v>0.19006300000000001</v>
      </c>
      <c r="D227" s="60">
        <v>0.105542</v>
      </c>
      <c r="E227" s="75"/>
      <c r="F227" s="75">
        <v>44669.618261226853</v>
      </c>
      <c r="G227" s="4"/>
      <c r="H227" s="9"/>
      <c r="I227" s="9"/>
      <c r="J227" s="9"/>
      <c r="K227" s="9"/>
    </row>
    <row r="228" spans="1:11" x14ac:dyDescent="0.55000000000000004">
      <c r="A228" s="4" t="s">
        <v>5217</v>
      </c>
      <c r="B228" s="60">
        <v>0</v>
      </c>
      <c r="C228" s="60">
        <v>0</v>
      </c>
      <c r="D228" s="60">
        <v>0</v>
      </c>
      <c r="E228" s="4"/>
      <c r="F228" s="75">
        <v>44669.618284374999</v>
      </c>
      <c r="G228" s="4"/>
      <c r="H228" s="9">
        <v>168.024</v>
      </c>
      <c r="I228" s="9">
        <v>279.51799999999997</v>
      </c>
      <c r="J228" s="9">
        <f>H228-168.05</f>
        <v>-2.6000000000010459E-2</v>
      </c>
      <c r="K228" s="9">
        <f>I228-279.5</f>
        <v>1.799999999997226E-2</v>
      </c>
    </row>
    <row r="229" spans="1:11" x14ac:dyDescent="0.55000000000000004">
      <c r="A229" s="4" t="s">
        <v>5218</v>
      </c>
      <c r="B229" s="60">
        <v>-0.12796299999999999</v>
      </c>
      <c r="C229" s="60">
        <v>0.230016</v>
      </c>
      <c r="D229" s="60">
        <v>-5.8133999999999998E-2</v>
      </c>
      <c r="E229" s="4"/>
      <c r="F229" s="75">
        <v>44669.618284374999</v>
      </c>
      <c r="G229" s="4"/>
      <c r="H229" s="9"/>
      <c r="I229" s="9"/>
      <c r="J229" s="9"/>
      <c r="K229" s="9"/>
    </row>
    <row r="230" spans="1:11" x14ac:dyDescent="0.55000000000000004">
      <c r="A230" s="4" t="s">
        <v>5219</v>
      </c>
      <c r="B230" s="60">
        <v>-0.127994</v>
      </c>
      <c r="C230" s="60">
        <v>0.23006699999999999</v>
      </c>
      <c r="D230" s="60">
        <v>5.8865000000000001E-2</v>
      </c>
      <c r="E230" s="4"/>
      <c r="F230" s="75">
        <v>44669.618284374999</v>
      </c>
      <c r="G230" s="4"/>
      <c r="H230" s="9"/>
      <c r="I230" s="9"/>
      <c r="J230" s="9"/>
      <c r="K230" s="9"/>
    </row>
    <row r="231" spans="1:11" x14ac:dyDescent="0.55000000000000004">
      <c r="A231" s="4" t="s">
        <v>5220</v>
      </c>
      <c r="B231" s="60">
        <v>0.127965</v>
      </c>
      <c r="C231" s="60">
        <v>0.22999800000000001</v>
      </c>
      <c r="D231" s="60">
        <v>-5.8160000000000003E-2</v>
      </c>
      <c r="E231" s="4"/>
      <c r="F231" s="75">
        <v>44669.618284374999</v>
      </c>
      <c r="G231" s="4"/>
      <c r="H231" s="9"/>
      <c r="I231" s="9"/>
      <c r="J231" s="9"/>
      <c r="K231" s="9"/>
    </row>
    <row r="232" spans="1:11" x14ac:dyDescent="0.55000000000000004">
      <c r="A232" s="4" t="s">
        <v>5221</v>
      </c>
      <c r="B232" s="60">
        <v>0.127966</v>
      </c>
      <c r="C232" s="60">
        <v>0.230044</v>
      </c>
      <c r="D232" s="60">
        <v>5.8881000000000003E-2</v>
      </c>
      <c r="E232" s="4"/>
      <c r="F232" s="75">
        <v>44669.618284374999</v>
      </c>
      <c r="G232" s="4"/>
      <c r="H232" s="9"/>
      <c r="I232" s="9"/>
      <c r="J232" s="9"/>
      <c r="K232" s="9"/>
    </row>
    <row r="233" spans="1:11" x14ac:dyDescent="0.55000000000000004">
      <c r="A233" s="4" t="s">
        <v>5222</v>
      </c>
      <c r="B233" s="60">
        <v>-0.26201200000000002</v>
      </c>
      <c r="C233" s="60">
        <v>-1.9952999999999999E-2</v>
      </c>
      <c r="D233" s="60">
        <v>-5.7149999999999999E-2</v>
      </c>
      <c r="E233" s="4"/>
      <c r="F233" s="75">
        <v>44669.618284374999</v>
      </c>
      <c r="G233" s="4"/>
      <c r="H233" s="9"/>
      <c r="I233" s="9"/>
      <c r="J233" s="9"/>
      <c r="K233" s="9"/>
    </row>
    <row r="234" spans="1:11" x14ac:dyDescent="0.55000000000000004">
      <c r="A234" s="4" t="s">
        <v>5223</v>
      </c>
      <c r="B234" s="60">
        <v>-0.26204699999999997</v>
      </c>
      <c r="C234" s="60">
        <v>-1.9990000000000001E-2</v>
      </c>
      <c r="D234" s="60">
        <v>5.6881000000000001E-2</v>
      </c>
      <c r="E234" s="4"/>
      <c r="F234" s="75">
        <v>44669.618284374999</v>
      </c>
      <c r="G234" s="4"/>
      <c r="H234" s="9"/>
      <c r="I234" s="9"/>
      <c r="J234" s="9"/>
      <c r="K234" s="9"/>
    </row>
    <row r="235" spans="1:11" x14ac:dyDescent="0.55000000000000004">
      <c r="A235" s="4" t="s">
        <v>5224</v>
      </c>
      <c r="B235" s="60">
        <v>-0.13498299999999999</v>
      </c>
      <c r="C235" s="60">
        <v>-0.19000700000000001</v>
      </c>
      <c r="D235" s="60">
        <v>0.105596</v>
      </c>
      <c r="E235" s="4"/>
      <c r="F235" s="75">
        <v>44669.618284374999</v>
      </c>
      <c r="G235" s="4"/>
      <c r="H235" s="9"/>
      <c r="I235" s="9"/>
      <c r="J235" s="9"/>
      <c r="K235" s="9"/>
    </row>
    <row r="236" spans="1:11" x14ac:dyDescent="0.55000000000000004">
      <c r="A236" s="4" t="s">
        <v>5225</v>
      </c>
      <c r="B236" s="60">
        <v>0.13497300000000001</v>
      </c>
      <c r="C236" s="60">
        <v>0.190079</v>
      </c>
      <c r="D236" s="60">
        <v>0.10557</v>
      </c>
      <c r="E236" s="4"/>
      <c r="F236" s="75">
        <v>44669.618284374999</v>
      </c>
      <c r="G236" s="4"/>
      <c r="H236" s="9"/>
      <c r="I236" s="9"/>
      <c r="J236" s="9"/>
      <c r="K236" s="9"/>
    </row>
    <row r="237" spans="1:11" x14ac:dyDescent="0.55000000000000004">
      <c r="A237" s="4" t="s">
        <v>5227</v>
      </c>
      <c r="B237" s="60">
        <v>0</v>
      </c>
      <c r="C237" s="60">
        <v>0</v>
      </c>
      <c r="D237" s="60">
        <v>0</v>
      </c>
      <c r="E237" s="4"/>
      <c r="F237" s="75">
        <v>44669.618307175922</v>
      </c>
      <c r="G237" s="4"/>
      <c r="H237" s="9">
        <v>168.04900000000001</v>
      </c>
      <c r="I237" s="9">
        <v>279.52500000000003</v>
      </c>
      <c r="J237" s="9">
        <f>H237-168.05</f>
        <v>-1.0000000000047748E-3</v>
      </c>
      <c r="K237" s="9">
        <f>I237-279.5</f>
        <v>2.5000000000034106E-2</v>
      </c>
    </row>
    <row r="238" spans="1:11" x14ac:dyDescent="0.55000000000000004">
      <c r="A238" s="4" t="s">
        <v>5228</v>
      </c>
      <c r="B238" s="60">
        <v>-0.12800800000000001</v>
      </c>
      <c r="C238" s="60">
        <v>0.23003699999999999</v>
      </c>
      <c r="D238" s="60">
        <v>-5.8161999999999998E-2</v>
      </c>
      <c r="E238" s="4"/>
      <c r="F238" s="75">
        <v>44669.618307175922</v>
      </c>
      <c r="G238" s="4"/>
      <c r="H238" s="9"/>
      <c r="I238" s="9"/>
      <c r="J238" s="9"/>
      <c r="K238" s="9"/>
    </row>
    <row r="239" spans="1:11" x14ac:dyDescent="0.55000000000000004">
      <c r="A239" s="4" t="s">
        <v>5229</v>
      </c>
      <c r="B239" s="60">
        <v>-0.12798300000000001</v>
      </c>
      <c r="C239" s="60">
        <v>0.23007900000000001</v>
      </c>
      <c r="D239" s="60">
        <v>5.8841999999999998E-2</v>
      </c>
      <c r="E239" s="4"/>
      <c r="F239" s="75">
        <v>44669.618307175922</v>
      </c>
      <c r="G239" s="4"/>
      <c r="H239" s="9"/>
      <c r="I239" s="9"/>
      <c r="J239" s="9"/>
      <c r="K239" s="9"/>
    </row>
    <row r="240" spans="1:11" x14ac:dyDescent="0.55000000000000004">
      <c r="A240" s="4" t="s">
        <v>5230</v>
      </c>
      <c r="B240" s="60">
        <v>0.12797500000000001</v>
      </c>
      <c r="C240" s="60">
        <v>0.23002800000000001</v>
      </c>
      <c r="D240" s="60">
        <v>-5.8195999999999998E-2</v>
      </c>
      <c r="E240" s="4"/>
      <c r="F240" s="75">
        <v>44669.618307175922</v>
      </c>
      <c r="G240" s="4"/>
      <c r="H240" s="9"/>
      <c r="I240" s="9"/>
      <c r="J240" s="9"/>
      <c r="K240" s="9"/>
    </row>
    <row r="241" spans="1:11" x14ac:dyDescent="0.55000000000000004">
      <c r="A241" s="4" t="s">
        <v>5231</v>
      </c>
      <c r="B241" s="60">
        <v>0.12799199999999999</v>
      </c>
      <c r="C241" s="60">
        <v>0.230022</v>
      </c>
      <c r="D241" s="60">
        <v>5.8812999999999997E-2</v>
      </c>
      <c r="E241" s="4"/>
      <c r="F241" s="75">
        <v>44669.618307175922</v>
      </c>
      <c r="G241" s="4"/>
      <c r="H241" s="9"/>
      <c r="I241" s="9"/>
      <c r="J241" s="9"/>
      <c r="K241" s="9"/>
    </row>
    <row r="242" spans="1:11" x14ac:dyDescent="0.55000000000000004">
      <c r="A242" s="4" t="s">
        <v>5232</v>
      </c>
      <c r="B242" s="60">
        <v>-0.26206200000000002</v>
      </c>
      <c r="C242" s="60">
        <v>-1.9983999999999998E-2</v>
      </c>
      <c r="D242" s="60">
        <v>-5.7132000000000002E-2</v>
      </c>
      <c r="E242" s="4"/>
      <c r="F242" s="75">
        <v>44669.618307175922</v>
      </c>
      <c r="G242" s="4"/>
      <c r="H242" s="9"/>
      <c r="I242" s="9"/>
      <c r="J242" s="9"/>
      <c r="K242" s="9"/>
    </row>
    <row r="243" spans="1:11" x14ac:dyDescent="0.55000000000000004">
      <c r="A243" s="4" t="s">
        <v>5233</v>
      </c>
      <c r="B243" s="60">
        <v>-0.26204100000000002</v>
      </c>
      <c r="C243" s="60">
        <v>-1.9959000000000001E-2</v>
      </c>
      <c r="D243" s="60">
        <v>5.6920999999999999E-2</v>
      </c>
      <c r="E243" s="4"/>
      <c r="F243" s="75">
        <v>44669.618307175922</v>
      </c>
      <c r="G243" s="4"/>
      <c r="H243" s="9"/>
      <c r="I243" s="9"/>
      <c r="J243" s="9"/>
      <c r="K243" s="9"/>
    </row>
    <row r="244" spans="1:11" x14ac:dyDescent="0.55000000000000004">
      <c r="A244" s="4" t="s">
        <v>5234</v>
      </c>
      <c r="B244" s="60">
        <v>-0.13502600000000001</v>
      </c>
      <c r="C244" s="60">
        <v>-0.19000700000000001</v>
      </c>
      <c r="D244" s="60">
        <v>0.105603</v>
      </c>
      <c r="E244" s="4"/>
      <c r="F244" s="75">
        <v>44669.618307175922</v>
      </c>
      <c r="G244" s="4"/>
      <c r="H244" s="9"/>
      <c r="I244" s="9"/>
      <c r="J244" s="9"/>
      <c r="K244" s="9"/>
    </row>
    <row r="245" spans="1:11" x14ac:dyDescent="0.55000000000000004">
      <c r="A245" s="4" t="s">
        <v>5235</v>
      </c>
      <c r="B245" s="60">
        <v>0.13494700000000001</v>
      </c>
      <c r="C245" s="60">
        <v>0.19005</v>
      </c>
      <c r="D245" s="60">
        <v>0.105572</v>
      </c>
      <c r="E245" s="4"/>
      <c r="F245" s="75">
        <v>44669.618307175922</v>
      </c>
      <c r="G245" s="4"/>
      <c r="H245" s="9"/>
      <c r="I245" s="9"/>
      <c r="J245" s="9"/>
      <c r="K245" s="9"/>
    </row>
    <row r="246" spans="1:11" x14ac:dyDescent="0.55000000000000004">
      <c r="A246" s="4" t="s">
        <v>5237</v>
      </c>
      <c r="B246" s="60">
        <v>0</v>
      </c>
      <c r="C246" s="60">
        <v>0</v>
      </c>
      <c r="D246" s="60">
        <v>0</v>
      </c>
      <c r="E246" s="4"/>
      <c r="F246" s="75">
        <v>44669.618330787038</v>
      </c>
      <c r="G246" s="4"/>
      <c r="H246" s="9">
        <v>168.04400000000001</v>
      </c>
      <c r="I246" s="9">
        <v>279.51400000000001</v>
      </c>
      <c r="J246" s="9">
        <f>H246-168.05</f>
        <v>-6.0000000000002274E-3</v>
      </c>
      <c r="K246" s="9">
        <f>I246-279.5</f>
        <v>1.4000000000010004E-2</v>
      </c>
    </row>
    <row r="247" spans="1:11" x14ac:dyDescent="0.55000000000000004">
      <c r="A247" s="4" t="s">
        <v>5238</v>
      </c>
      <c r="B247" s="60">
        <v>-0.127994</v>
      </c>
      <c r="C247" s="60">
        <v>0.22997999999999999</v>
      </c>
      <c r="D247" s="60">
        <v>-5.8108E-2</v>
      </c>
      <c r="E247" s="4"/>
      <c r="F247" s="75">
        <v>44669.618330787038</v>
      </c>
      <c r="G247" s="4"/>
      <c r="H247" s="9"/>
      <c r="I247" s="9"/>
      <c r="J247" s="9"/>
      <c r="K247" s="9"/>
    </row>
    <row r="248" spans="1:11" x14ac:dyDescent="0.55000000000000004">
      <c r="A248" s="4" t="s">
        <v>5239</v>
      </c>
      <c r="B248" s="60">
        <v>-0.12798699999999999</v>
      </c>
      <c r="C248" s="60">
        <v>0.23002800000000001</v>
      </c>
      <c r="D248" s="60">
        <v>5.8895999999999997E-2</v>
      </c>
      <c r="E248" s="4"/>
      <c r="F248" s="75">
        <v>44669.618330787038</v>
      </c>
      <c r="G248" s="4"/>
      <c r="H248" s="9"/>
      <c r="I248" s="9"/>
      <c r="J248" s="9"/>
      <c r="K248" s="9"/>
    </row>
    <row r="249" spans="1:11" x14ac:dyDescent="0.55000000000000004">
      <c r="A249" s="4" t="s">
        <v>5240</v>
      </c>
      <c r="B249" s="60">
        <v>0.127974</v>
      </c>
      <c r="C249" s="60">
        <v>0.23002500000000001</v>
      </c>
      <c r="D249" s="60">
        <v>-5.8109000000000001E-2</v>
      </c>
      <c r="E249" s="4"/>
      <c r="F249" s="75">
        <v>44669.618330787038</v>
      </c>
      <c r="G249" s="4"/>
      <c r="H249" s="9"/>
      <c r="I249" s="9"/>
      <c r="J249" s="9"/>
      <c r="K249" s="9"/>
    </row>
    <row r="250" spans="1:11" x14ac:dyDescent="0.55000000000000004">
      <c r="A250" s="4" t="s">
        <v>5241</v>
      </c>
      <c r="B250" s="60">
        <v>0.12796299999999999</v>
      </c>
      <c r="C250" s="60">
        <v>0.230044</v>
      </c>
      <c r="D250" s="60">
        <v>5.8888999999999997E-2</v>
      </c>
      <c r="E250" s="4"/>
      <c r="F250" s="75">
        <v>44669.618330787038</v>
      </c>
      <c r="G250" s="4"/>
      <c r="H250" s="9"/>
      <c r="I250" s="9"/>
      <c r="J250" s="9"/>
      <c r="K250" s="9"/>
    </row>
    <row r="251" spans="1:11" x14ac:dyDescent="0.55000000000000004">
      <c r="A251" s="4" t="s">
        <v>5242</v>
      </c>
      <c r="B251" s="60">
        <v>-0.26198100000000002</v>
      </c>
      <c r="C251" s="60">
        <v>-0.02</v>
      </c>
      <c r="D251" s="60">
        <v>-5.7054000000000001E-2</v>
      </c>
      <c r="E251" s="4"/>
      <c r="F251" s="75">
        <v>44669.618330787038</v>
      </c>
      <c r="G251" s="4"/>
      <c r="H251" s="9"/>
      <c r="I251" s="9"/>
      <c r="J251" s="9"/>
      <c r="K251" s="9"/>
    </row>
    <row r="252" spans="1:11" x14ac:dyDescent="0.55000000000000004">
      <c r="A252" s="4" t="s">
        <v>5243</v>
      </c>
      <c r="B252" s="60">
        <v>-0.26207200000000003</v>
      </c>
      <c r="C252" s="60">
        <v>-2.0003E-2</v>
      </c>
      <c r="D252" s="60">
        <v>5.7015000000000003E-2</v>
      </c>
      <c r="E252" s="4"/>
      <c r="F252" s="75">
        <v>44669.618330787038</v>
      </c>
      <c r="G252" s="4"/>
      <c r="H252" s="9"/>
      <c r="I252" s="9"/>
      <c r="J252" s="9"/>
      <c r="K252" s="9"/>
    </row>
    <row r="253" spans="1:11" x14ac:dyDescent="0.55000000000000004">
      <c r="A253" s="4" t="s">
        <v>5244</v>
      </c>
      <c r="B253" s="60">
        <v>-0.13492599999999999</v>
      </c>
      <c r="C253" s="60">
        <v>-0.189996</v>
      </c>
      <c r="D253" s="60">
        <v>0.105605</v>
      </c>
      <c r="E253" s="4"/>
      <c r="F253" s="75">
        <v>44669.618330787038</v>
      </c>
      <c r="G253" s="4"/>
      <c r="H253" s="9"/>
      <c r="I253" s="9"/>
      <c r="J253" s="9"/>
      <c r="K253" s="9"/>
    </row>
    <row r="254" spans="1:11" x14ac:dyDescent="0.55000000000000004">
      <c r="A254" s="4" t="s">
        <v>5245</v>
      </c>
      <c r="B254" s="60">
        <v>0.13503000000000001</v>
      </c>
      <c r="C254" s="60">
        <v>0.19007399999999999</v>
      </c>
      <c r="D254" s="60">
        <v>0.105563</v>
      </c>
      <c r="E254" s="4"/>
      <c r="F254" s="75">
        <v>44669.618330787038</v>
      </c>
      <c r="G254" s="4"/>
      <c r="H254" s="9"/>
      <c r="I254" s="9"/>
      <c r="J254" s="9"/>
      <c r="K254" s="9"/>
    </row>
    <row r="255" spans="1:11" x14ac:dyDescent="0.55000000000000004">
      <c r="A255" s="4" t="s">
        <v>5247</v>
      </c>
      <c r="B255" s="60">
        <v>0</v>
      </c>
      <c r="C255" s="60">
        <v>0</v>
      </c>
      <c r="D255" s="60">
        <v>0</v>
      </c>
      <c r="E255" s="4"/>
      <c r="F255" s="75">
        <v>44669.618353819445</v>
      </c>
      <c r="G255" s="4"/>
      <c r="H255" s="9">
        <v>168.05700000000002</v>
      </c>
      <c r="I255" s="9">
        <v>279.51599999999996</v>
      </c>
      <c r="J255" s="9">
        <f>H255-168.05</f>
        <v>7.0000000000050022E-3</v>
      </c>
      <c r="K255" s="9">
        <f>I255-279.5</f>
        <v>1.5999999999962711E-2</v>
      </c>
    </row>
    <row r="256" spans="1:11" x14ac:dyDescent="0.55000000000000004">
      <c r="A256" s="4" t="s">
        <v>5248</v>
      </c>
      <c r="B256" s="60">
        <v>-0.12803</v>
      </c>
      <c r="C256" s="60">
        <v>0.22999800000000001</v>
      </c>
      <c r="D256" s="60">
        <v>-5.8177E-2</v>
      </c>
      <c r="E256" s="4"/>
      <c r="F256" s="75">
        <v>44669.618353819445</v>
      </c>
      <c r="G256" s="4"/>
      <c r="H256" s="9"/>
      <c r="I256" s="9"/>
      <c r="J256" s="9"/>
      <c r="K256" s="9"/>
    </row>
    <row r="257" spans="1:11" x14ac:dyDescent="0.55000000000000004">
      <c r="A257" s="4" t="s">
        <v>5249</v>
      </c>
      <c r="B257" s="60">
        <v>-0.12803</v>
      </c>
      <c r="C257" s="60">
        <v>0.229992</v>
      </c>
      <c r="D257" s="60">
        <v>5.8853000000000003E-2</v>
      </c>
      <c r="E257" s="4"/>
      <c r="F257" s="75">
        <v>44669.618353819445</v>
      </c>
      <c r="G257" s="4"/>
      <c r="H257" s="9"/>
      <c r="I257" s="9"/>
      <c r="J257" s="9"/>
      <c r="K257" s="9"/>
    </row>
    <row r="258" spans="1:11" x14ac:dyDescent="0.55000000000000004">
      <c r="A258" s="4" t="s">
        <v>5250</v>
      </c>
      <c r="B258" s="60">
        <v>0.127995</v>
      </c>
      <c r="C258" s="60">
        <v>0.230017</v>
      </c>
      <c r="D258" s="60">
        <v>-5.8162999999999999E-2</v>
      </c>
      <c r="E258" s="4"/>
      <c r="F258" s="75">
        <v>44669.618353819445</v>
      </c>
      <c r="G258" s="4"/>
      <c r="H258" s="9"/>
      <c r="I258" s="9"/>
      <c r="J258" s="9"/>
      <c r="K258" s="9"/>
    </row>
    <row r="259" spans="1:11" x14ac:dyDescent="0.55000000000000004">
      <c r="A259" s="4" t="s">
        <v>5251</v>
      </c>
      <c r="B259" s="60">
        <v>0.12797800000000001</v>
      </c>
      <c r="C259" s="60">
        <v>0.230046</v>
      </c>
      <c r="D259" s="60">
        <v>5.8827999999999998E-2</v>
      </c>
      <c r="E259" s="4"/>
      <c r="F259" s="75">
        <v>44669.618353819445</v>
      </c>
      <c r="G259" s="4"/>
      <c r="H259" s="9"/>
      <c r="I259" s="9"/>
      <c r="J259" s="9"/>
      <c r="K259" s="9"/>
    </row>
    <row r="260" spans="1:11" x14ac:dyDescent="0.55000000000000004">
      <c r="A260" s="4" t="s">
        <v>5252</v>
      </c>
      <c r="B260" s="60">
        <v>-0.26202199999999998</v>
      </c>
      <c r="C260" s="60">
        <v>-2.0008000000000001E-2</v>
      </c>
      <c r="D260" s="60">
        <v>-5.7161999999999998E-2</v>
      </c>
      <c r="E260" s="4"/>
      <c r="F260" s="75">
        <v>44669.618353819445</v>
      </c>
      <c r="G260" s="4"/>
      <c r="H260" s="9"/>
      <c r="I260" s="9"/>
      <c r="J260" s="9"/>
      <c r="K260" s="9"/>
    </row>
    <row r="261" spans="1:11" x14ac:dyDescent="0.55000000000000004">
      <c r="A261" s="4" t="s">
        <v>5253</v>
      </c>
      <c r="B261" s="60">
        <v>-0.26205600000000001</v>
      </c>
      <c r="C261" s="60">
        <v>-2.0022999999999999E-2</v>
      </c>
      <c r="D261" s="60">
        <v>5.6894E-2</v>
      </c>
      <c r="E261" s="4"/>
      <c r="F261" s="75">
        <v>44669.618353819445</v>
      </c>
      <c r="G261" s="4"/>
      <c r="H261" s="9"/>
      <c r="I261" s="9"/>
      <c r="J261" s="9"/>
      <c r="K261" s="9"/>
    </row>
    <row r="262" spans="1:11" x14ac:dyDescent="0.55000000000000004">
      <c r="A262" s="4" t="s">
        <v>5254</v>
      </c>
      <c r="B262" s="60">
        <v>-0.13498499999999999</v>
      </c>
      <c r="C262" s="60">
        <v>-0.19000400000000001</v>
      </c>
      <c r="D262" s="60">
        <v>0.105561</v>
      </c>
      <c r="E262" s="4"/>
      <c r="F262" s="75">
        <v>44669.618353819445</v>
      </c>
      <c r="G262" s="4"/>
      <c r="H262" s="9"/>
      <c r="I262" s="9"/>
      <c r="J262" s="9"/>
      <c r="K262" s="9"/>
    </row>
    <row r="263" spans="1:11" x14ac:dyDescent="0.55000000000000004">
      <c r="A263" s="4" t="s">
        <v>5255</v>
      </c>
      <c r="B263" s="60">
        <v>0.134993</v>
      </c>
      <c r="C263" s="60">
        <v>0.190049</v>
      </c>
      <c r="D263" s="60">
        <v>0.105652</v>
      </c>
      <c r="E263" s="4"/>
      <c r="F263" s="75">
        <v>44669.618353819445</v>
      </c>
      <c r="G263" s="4"/>
      <c r="H263" s="9"/>
      <c r="I263" s="9"/>
      <c r="J263" s="9"/>
      <c r="K263" s="9"/>
    </row>
    <row r="264" spans="1:11" x14ac:dyDescent="0.55000000000000004">
      <c r="A264" s="4" t="s">
        <v>5257</v>
      </c>
      <c r="B264" s="60">
        <v>0</v>
      </c>
      <c r="C264" s="60">
        <v>0</v>
      </c>
      <c r="D264" s="60">
        <v>0</v>
      </c>
      <c r="E264" s="4"/>
      <c r="F264" s="75">
        <v>44669.618378819447</v>
      </c>
      <c r="G264" s="4"/>
      <c r="H264" s="9">
        <v>168.03799999999998</v>
      </c>
      <c r="I264" s="9">
        <v>279.50199999999995</v>
      </c>
      <c r="J264" s="9">
        <f>H264-168.05</f>
        <v>-1.2000000000028876E-2</v>
      </c>
      <c r="K264" s="9">
        <f>I264-279.5</f>
        <v>1.9999999999527063E-3</v>
      </c>
    </row>
    <row r="265" spans="1:11" x14ac:dyDescent="0.55000000000000004">
      <c r="A265" s="4" t="s">
        <v>5258</v>
      </c>
      <c r="B265" s="60">
        <v>-0.12798999999999999</v>
      </c>
      <c r="C265" s="60">
        <v>0.23005400000000001</v>
      </c>
      <c r="D265" s="60">
        <v>-5.8078999999999999E-2</v>
      </c>
      <c r="E265" s="4"/>
      <c r="F265" s="75">
        <v>44669.618378819447</v>
      </c>
      <c r="G265" s="4"/>
      <c r="H265" s="9"/>
      <c r="I265" s="9"/>
      <c r="J265" s="9"/>
      <c r="K265" s="9"/>
    </row>
    <row r="266" spans="1:11" x14ac:dyDescent="0.55000000000000004">
      <c r="A266" s="4" t="s">
        <v>5259</v>
      </c>
      <c r="B266" s="60">
        <v>-0.12798300000000001</v>
      </c>
      <c r="C266" s="60">
        <v>0.23005</v>
      </c>
      <c r="D266" s="60">
        <v>5.8927E-2</v>
      </c>
      <c r="E266" s="4"/>
      <c r="F266" s="75">
        <v>44669.618378819447</v>
      </c>
      <c r="G266" s="4"/>
      <c r="H266" s="9"/>
      <c r="I266" s="9"/>
      <c r="J266" s="9"/>
      <c r="K266" s="9"/>
    </row>
    <row r="267" spans="1:11" x14ac:dyDescent="0.55000000000000004">
      <c r="A267" s="4" t="s">
        <v>5260</v>
      </c>
      <c r="B267" s="60">
        <v>0.128001</v>
      </c>
      <c r="C267" s="60">
        <v>0.23006599999999999</v>
      </c>
      <c r="D267" s="60">
        <v>-5.8160000000000003E-2</v>
      </c>
      <c r="E267" s="4"/>
      <c r="F267" s="75">
        <v>44669.618378819447</v>
      </c>
      <c r="G267" s="4"/>
      <c r="H267" s="9"/>
      <c r="I267" s="9"/>
      <c r="J267" s="9"/>
      <c r="K267" s="9"/>
    </row>
    <row r="268" spans="1:11" x14ac:dyDescent="0.55000000000000004">
      <c r="A268" s="4" t="s">
        <v>5261</v>
      </c>
      <c r="B268" s="60">
        <v>0.128024</v>
      </c>
      <c r="C268" s="60">
        <v>0.23008100000000001</v>
      </c>
      <c r="D268" s="60">
        <v>5.8834999999999998E-2</v>
      </c>
      <c r="E268" s="4"/>
      <c r="F268" s="75">
        <v>44669.618378819447</v>
      </c>
      <c r="G268" s="4"/>
      <c r="H268" s="9"/>
      <c r="I268" s="9"/>
      <c r="J268" s="9"/>
      <c r="K268" s="9"/>
    </row>
    <row r="269" spans="1:11" x14ac:dyDescent="0.55000000000000004">
      <c r="A269" s="4" t="s">
        <v>5262</v>
      </c>
      <c r="B269" s="60">
        <v>-0.26207999999999998</v>
      </c>
      <c r="C269" s="60">
        <v>-2.0057999999999999E-2</v>
      </c>
      <c r="D269" s="60">
        <v>-5.7092999999999998E-2</v>
      </c>
      <c r="E269" s="4"/>
      <c r="F269" s="75">
        <v>44669.618378819447</v>
      </c>
      <c r="G269" s="4"/>
      <c r="H269" s="9"/>
      <c r="I269" s="9"/>
      <c r="J269" s="9"/>
      <c r="K269" s="9"/>
    </row>
    <row r="270" spans="1:11" x14ac:dyDescent="0.55000000000000004">
      <c r="A270" s="4" t="s">
        <v>5263</v>
      </c>
      <c r="B270" s="60">
        <v>-0.26204100000000002</v>
      </c>
      <c r="C270" s="60">
        <v>-2.0003E-2</v>
      </c>
      <c r="D270" s="60">
        <v>5.697E-2</v>
      </c>
      <c r="E270" s="4"/>
      <c r="F270" s="75">
        <v>44669.618378819447</v>
      </c>
      <c r="G270" s="4"/>
      <c r="H270" s="9"/>
      <c r="I270" s="9"/>
      <c r="J270" s="9"/>
      <c r="K270" s="9"/>
    </row>
    <row r="271" spans="1:11" x14ac:dyDescent="0.55000000000000004">
      <c r="A271" s="4" t="s">
        <v>5264</v>
      </c>
      <c r="B271" s="60">
        <v>-0.13495599999999999</v>
      </c>
      <c r="C271" s="60">
        <v>-0.18996499999999999</v>
      </c>
      <c r="D271" s="60">
        <v>0.105643</v>
      </c>
      <c r="E271" s="4"/>
      <c r="F271" s="75">
        <v>44669.618378819447</v>
      </c>
      <c r="G271" s="4"/>
      <c r="H271" s="9"/>
      <c r="I271" s="9"/>
      <c r="J271" s="9"/>
      <c r="K271" s="9"/>
    </row>
    <row r="272" spans="1:11" x14ac:dyDescent="0.55000000000000004">
      <c r="A272" s="4" t="s">
        <v>5265</v>
      </c>
      <c r="B272" s="60">
        <v>0.134965</v>
      </c>
      <c r="C272" s="60">
        <v>0.19009499999999999</v>
      </c>
      <c r="D272" s="60">
        <v>0.105618</v>
      </c>
      <c r="E272" s="4"/>
      <c r="F272" s="75">
        <v>44669.618378819447</v>
      </c>
      <c r="G272" s="4"/>
      <c r="H272" s="9"/>
      <c r="I272" s="9"/>
      <c r="J272" s="9"/>
      <c r="K272" s="9"/>
    </row>
    <row r="273" spans="1:11" x14ac:dyDescent="0.55000000000000004">
      <c r="A273" s="4" t="s">
        <v>5267</v>
      </c>
      <c r="B273" s="60">
        <v>0</v>
      </c>
      <c r="C273" s="60">
        <v>0</v>
      </c>
      <c r="D273" s="60">
        <v>0</v>
      </c>
      <c r="E273" s="4"/>
      <c r="F273" s="75">
        <v>44669.618408796297</v>
      </c>
      <c r="G273" s="4"/>
      <c r="H273" s="9">
        <v>168.05200000000002</v>
      </c>
      <c r="I273" s="9">
        <v>279.52700000000004</v>
      </c>
      <c r="J273" s="9">
        <f>H273-168.05</f>
        <v>2.0000000000095497E-3</v>
      </c>
      <c r="K273" s="9">
        <f>I273-279.5</f>
        <v>2.7000000000043656E-2</v>
      </c>
    </row>
    <row r="274" spans="1:11" x14ac:dyDescent="0.55000000000000004">
      <c r="A274" s="4" t="s">
        <v>5268</v>
      </c>
      <c r="B274" s="60">
        <v>-0.128022</v>
      </c>
      <c r="C274" s="60">
        <v>0.230069</v>
      </c>
      <c r="D274" s="60">
        <v>-5.8167000000000003E-2</v>
      </c>
      <c r="E274" s="4"/>
      <c r="F274" s="75">
        <v>44669.618408796297</v>
      </c>
      <c r="G274" s="4"/>
      <c r="H274" s="9"/>
      <c r="I274" s="9"/>
      <c r="J274" s="9"/>
      <c r="K274" s="9"/>
    </row>
    <row r="275" spans="1:11" x14ac:dyDescent="0.55000000000000004">
      <c r="A275" s="4" t="s">
        <v>5269</v>
      </c>
      <c r="B275" s="60">
        <v>-0.12803400000000001</v>
      </c>
      <c r="C275" s="60">
        <v>0.23006699999999999</v>
      </c>
      <c r="D275" s="60">
        <v>5.8839000000000002E-2</v>
      </c>
      <c r="E275" s="4"/>
      <c r="F275" s="75">
        <v>44669.618408796297</v>
      </c>
      <c r="G275" s="4"/>
      <c r="H275" s="9"/>
      <c r="I275" s="9"/>
      <c r="J275" s="9"/>
      <c r="K275" s="9"/>
    </row>
    <row r="276" spans="1:11" x14ac:dyDescent="0.55000000000000004">
      <c r="A276" s="4" t="s">
        <v>5270</v>
      </c>
      <c r="B276" s="60">
        <v>0.12794</v>
      </c>
      <c r="C276" s="60">
        <v>0.23002800000000001</v>
      </c>
      <c r="D276" s="60">
        <v>-5.8192000000000001E-2</v>
      </c>
      <c r="E276" s="4"/>
      <c r="F276" s="75">
        <v>44669.618408796297</v>
      </c>
      <c r="G276" s="4"/>
      <c r="H276" s="9"/>
      <c r="I276" s="9"/>
      <c r="J276" s="9"/>
      <c r="K276" s="9"/>
    </row>
    <row r="277" spans="1:11" x14ac:dyDescent="0.55000000000000004">
      <c r="A277" s="4" t="s">
        <v>5271</v>
      </c>
      <c r="B277" s="60">
        <v>0.12795400000000001</v>
      </c>
      <c r="C277" s="60">
        <v>0.230128</v>
      </c>
      <c r="D277" s="60">
        <v>5.8805999999999997E-2</v>
      </c>
      <c r="E277" s="4"/>
      <c r="F277" s="75">
        <v>44669.618408796297</v>
      </c>
      <c r="G277" s="4"/>
      <c r="H277" s="9"/>
      <c r="I277" s="9"/>
      <c r="J277" s="9"/>
      <c r="K277" s="9"/>
    </row>
    <row r="278" spans="1:11" x14ac:dyDescent="0.55000000000000004">
      <c r="A278" s="4" t="s">
        <v>5272</v>
      </c>
      <c r="B278" s="60">
        <v>-0.26208999999999999</v>
      </c>
      <c r="C278" s="60">
        <v>-2.0042999999999998E-2</v>
      </c>
      <c r="D278" s="60">
        <v>-5.7164E-2</v>
      </c>
      <c r="E278" s="4"/>
      <c r="F278" s="75">
        <v>44669.618408796297</v>
      </c>
      <c r="G278" s="4"/>
      <c r="H278" s="9"/>
      <c r="I278" s="9"/>
      <c r="J278" s="9"/>
      <c r="K278" s="9"/>
    </row>
    <row r="279" spans="1:11" x14ac:dyDescent="0.55000000000000004">
      <c r="A279" s="4" t="s">
        <v>5273</v>
      </c>
      <c r="B279" s="60">
        <v>-0.26212000000000002</v>
      </c>
      <c r="C279" s="60">
        <v>-2.0005999999999999E-2</v>
      </c>
      <c r="D279" s="60">
        <v>5.6904999999999997E-2</v>
      </c>
      <c r="E279" s="4"/>
      <c r="F279" s="75">
        <v>44669.618408796297</v>
      </c>
      <c r="G279" s="4"/>
      <c r="H279" s="9"/>
      <c r="I279" s="9"/>
      <c r="J279" s="9"/>
      <c r="K279" s="9"/>
    </row>
    <row r="280" spans="1:11" x14ac:dyDescent="0.55000000000000004">
      <c r="A280" s="4" t="s">
        <v>5274</v>
      </c>
      <c r="B280" s="60">
        <v>-0.134966</v>
      </c>
      <c r="C280" s="60">
        <v>-0.19003300000000001</v>
      </c>
      <c r="D280" s="60">
        <v>0.105639</v>
      </c>
      <c r="E280" s="4"/>
      <c r="F280" s="75">
        <v>44669.618408796297</v>
      </c>
      <c r="G280" s="4"/>
      <c r="H280" s="9"/>
      <c r="I280" s="9"/>
      <c r="J280" s="9"/>
      <c r="K280" s="9"/>
    </row>
    <row r="281" spans="1:11" x14ac:dyDescent="0.55000000000000004">
      <c r="A281" s="4" t="s">
        <v>5275</v>
      </c>
      <c r="B281" s="60">
        <v>0.13502400000000001</v>
      </c>
      <c r="C281" s="60">
        <v>0.19001499999999999</v>
      </c>
      <c r="D281" s="60">
        <v>0.105574</v>
      </c>
      <c r="E281" s="4"/>
      <c r="F281" s="75">
        <v>44669.618408796297</v>
      </c>
      <c r="G281" s="4"/>
      <c r="H281" s="9"/>
      <c r="I281" s="9"/>
      <c r="J281" s="9"/>
      <c r="K281" s="9"/>
    </row>
    <row r="282" spans="1:11" x14ac:dyDescent="0.55000000000000004">
      <c r="A282" s="4" t="s">
        <v>5277</v>
      </c>
      <c r="B282" s="60">
        <v>0</v>
      </c>
      <c r="C282" s="60">
        <v>0</v>
      </c>
      <c r="D282" s="60">
        <v>0</v>
      </c>
      <c r="E282" s="4"/>
      <c r="F282" s="75">
        <v>44669.618435763892</v>
      </c>
      <c r="G282" s="4"/>
      <c r="H282" s="9">
        <v>168.04900000000001</v>
      </c>
      <c r="I282" s="9">
        <v>279.51599999999996</v>
      </c>
      <c r="J282" s="9">
        <f>H282-168.05</f>
        <v>-1.0000000000047748E-3</v>
      </c>
      <c r="K282" s="9">
        <f>I282-279.5</f>
        <v>1.5999999999962711E-2</v>
      </c>
    </row>
    <row r="283" spans="1:11" x14ac:dyDescent="0.55000000000000004">
      <c r="A283" s="4" t="s">
        <v>5278</v>
      </c>
      <c r="B283" s="60">
        <v>-0.127997</v>
      </c>
      <c r="C283" s="60">
        <v>0.230042</v>
      </c>
      <c r="D283" s="60">
        <v>-5.8096000000000002E-2</v>
      </c>
      <c r="E283" s="4"/>
      <c r="F283" s="75">
        <v>44669.618435763892</v>
      </c>
      <c r="G283" s="4"/>
      <c r="H283" s="9"/>
      <c r="I283" s="9"/>
      <c r="J283" s="9"/>
      <c r="K283" s="9"/>
    </row>
    <row r="284" spans="1:11" x14ac:dyDescent="0.55000000000000004">
      <c r="A284" s="4" t="s">
        <v>5279</v>
      </c>
      <c r="B284" s="60">
        <v>-0.12804299999999999</v>
      </c>
      <c r="C284" s="60">
        <v>0.23000499999999999</v>
      </c>
      <c r="D284" s="60">
        <v>5.8903999999999998E-2</v>
      </c>
      <c r="E284" s="4"/>
      <c r="F284" s="75">
        <v>44669.618435763892</v>
      </c>
      <c r="G284" s="4"/>
      <c r="H284" s="9"/>
      <c r="I284" s="9"/>
      <c r="J284" s="9"/>
      <c r="K284" s="9"/>
    </row>
    <row r="285" spans="1:11" x14ac:dyDescent="0.55000000000000004">
      <c r="A285" s="4" t="s">
        <v>5280</v>
      </c>
      <c r="B285" s="60">
        <v>0.127995</v>
      </c>
      <c r="C285" s="60">
        <v>0.23000300000000001</v>
      </c>
      <c r="D285" s="60">
        <v>-5.8160999999999997E-2</v>
      </c>
      <c r="E285" s="4"/>
      <c r="F285" s="75">
        <v>44669.618435763892</v>
      </c>
      <c r="G285" s="4"/>
      <c r="H285" s="9"/>
      <c r="I285" s="9"/>
      <c r="J285" s="9"/>
      <c r="K285" s="9"/>
    </row>
    <row r="286" spans="1:11" x14ac:dyDescent="0.55000000000000004">
      <c r="A286" s="4" t="s">
        <v>5281</v>
      </c>
      <c r="B286" s="60">
        <v>0.12797900000000001</v>
      </c>
      <c r="C286" s="60">
        <v>0.23003799999999999</v>
      </c>
      <c r="D286" s="60">
        <v>5.8859000000000002E-2</v>
      </c>
      <c r="E286" s="4"/>
      <c r="F286" s="75">
        <v>44669.618435763892</v>
      </c>
      <c r="G286" s="4"/>
      <c r="H286" s="9"/>
      <c r="I286" s="9"/>
      <c r="J286" s="9"/>
      <c r="K286" s="9"/>
    </row>
    <row r="287" spans="1:11" x14ac:dyDescent="0.55000000000000004">
      <c r="A287" s="4" t="s">
        <v>5282</v>
      </c>
      <c r="B287" s="60">
        <v>-0.26214300000000001</v>
      </c>
      <c r="C287" s="60">
        <v>-2.0098999999999999E-2</v>
      </c>
      <c r="D287" s="60">
        <v>-5.7231999999999998E-2</v>
      </c>
      <c r="E287" s="4"/>
      <c r="F287" s="75">
        <v>44669.618435763892</v>
      </c>
      <c r="G287" s="4"/>
      <c r="H287" s="9"/>
      <c r="I287" s="9"/>
      <c r="J287" s="9"/>
      <c r="K287" s="9"/>
    </row>
    <row r="288" spans="1:11" x14ac:dyDescent="0.55000000000000004">
      <c r="A288" s="4" t="s">
        <v>5283</v>
      </c>
      <c r="B288" s="60">
        <v>-0.26208700000000001</v>
      </c>
      <c r="C288" s="60">
        <v>-2.0056999999999998E-2</v>
      </c>
      <c r="D288" s="60">
        <v>5.6932999999999997E-2</v>
      </c>
      <c r="E288" s="4"/>
      <c r="F288" s="75">
        <v>44669.618435763892</v>
      </c>
      <c r="G288" s="4"/>
      <c r="H288" s="9"/>
      <c r="I288" s="9"/>
      <c r="J288" s="9"/>
      <c r="K288" s="9"/>
    </row>
    <row r="289" spans="1:11" x14ac:dyDescent="0.55000000000000004">
      <c r="A289" s="4" t="s">
        <v>5284</v>
      </c>
      <c r="B289" s="60">
        <v>-0.13503599999999999</v>
      </c>
      <c r="C289" s="60">
        <v>-0.18994800000000001</v>
      </c>
      <c r="D289" s="60">
        <v>0.105612</v>
      </c>
      <c r="E289" s="4"/>
      <c r="F289" s="75">
        <v>44669.618435763892</v>
      </c>
      <c r="G289" s="4"/>
      <c r="H289" s="9"/>
      <c r="I289" s="9"/>
      <c r="J289" s="9"/>
      <c r="K289" s="9"/>
    </row>
    <row r="290" spans="1:11" x14ac:dyDescent="0.55000000000000004">
      <c r="A290" s="4" t="s">
        <v>5285</v>
      </c>
      <c r="B290" s="60">
        <v>0.134938</v>
      </c>
      <c r="C290" s="60">
        <v>0.18995899999999999</v>
      </c>
      <c r="D290" s="60">
        <v>0.105572</v>
      </c>
      <c r="E290" s="4"/>
      <c r="F290" s="75">
        <v>44669.618435763892</v>
      </c>
      <c r="G290" s="4"/>
      <c r="H290" s="9"/>
      <c r="I290" s="9"/>
      <c r="J290" s="9"/>
      <c r="K290" s="9"/>
    </row>
    <row r="291" spans="1:11" x14ac:dyDescent="0.55000000000000004">
      <c r="A291" s="4" t="s">
        <v>5287</v>
      </c>
      <c r="B291" s="60">
        <v>0</v>
      </c>
      <c r="C291" s="60">
        <v>0</v>
      </c>
      <c r="D291" s="60">
        <v>0</v>
      </c>
      <c r="E291" s="4"/>
      <c r="F291" s="75">
        <v>44669.618482291669</v>
      </c>
      <c r="G291" s="4"/>
      <c r="H291" s="9">
        <v>168.054</v>
      </c>
      <c r="I291" s="9">
        <v>279.51799999999997</v>
      </c>
      <c r="J291" s="9">
        <f>H291-168.05</f>
        <v>3.9999999999906777E-3</v>
      </c>
      <c r="K291" s="9">
        <f>I291-279.5</f>
        <v>1.799999999997226E-2</v>
      </c>
    </row>
    <row r="292" spans="1:11" x14ac:dyDescent="0.55000000000000004">
      <c r="A292" s="4" t="s">
        <v>5288</v>
      </c>
      <c r="B292" s="60">
        <v>-0.12804099999999999</v>
      </c>
      <c r="C292" s="60">
        <v>0.23009199999999999</v>
      </c>
      <c r="D292" s="60">
        <v>-5.8201000000000003E-2</v>
      </c>
      <c r="E292" s="4"/>
      <c r="F292" s="75">
        <v>44669.618482291669</v>
      </c>
      <c r="G292" s="4"/>
      <c r="H292" s="9"/>
      <c r="I292" s="9"/>
      <c r="J292" s="9"/>
      <c r="K292" s="9"/>
    </row>
    <row r="293" spans="1:11" x14ac:dyDescent="0.55000000000000004">
      <c r="A293" s="4" t="s">
        <v>5289</v>
      </c>
      <c r="B293" s="60">
        <v>-0.12803100000000001</v>
      </c>
      <c r="C293" s="60">
        <v>0.23005</v>
      </c>
      <c r="D293" s="60">
        <v>5.885E-2</v>
      </c>
      <c r="E293" s="4"/>
      <c r="F293" s="75">
        <v>44669.618482291669</v>
      </c>
      <c r="G293" s="4"/>
      <c r="H293" s="9"/>
      <c r="I293" s="9"/>
      <c r="J293" s="9"/>
      <c r="K293" s="9"/>
    </row>
    <row r="294" spans="1:11" x14ac:dyDescent="0.55000000000000004">
      <c r="A294" s="4" t="s">
        <v>5290</v>
      </c>
      <c r="B294" s="60">
        <v>0.127946</v>
      </c>
      <c r="C294" s="60">
        <v>0.23009199999999999</v>
      </c>
      <c r="D294" s="60">
        <v>-5.8235000000000002E-2</v>
      </c>
      <c r="E294" s="4"/>
      <c r="F294" s="75">
        <v>44669.618482291669</v>
      </c>
      <c r="G294" s="4"/>
      <c r="H294" s="9"/>
      <c r="I294" s="9"/>
      <c r="J294" s="9"/>
      <c r="K294" s="9"/>
    </row>
    <row r="295" spans="1:11" x14ac:dyDescent="0.55000000000000004">
      <c r="A295" s="4" t="s">
        <v>5291</v>
      </c>
      <c r="B295" s="60">
        <v>0.12798100000000001</v>
      </c>
      <c r="C295" s="60">
        <v>0.23011699999999999</v>
      </c>
      <c r="D295" s="60">
        <v>5.8817000000000001E-2</v>
      </c>
      <c r="E295" s="4"/>
      <c r="F295" s="75">
        <v>44669.618482291669</v>
      </c>
      <c r="G295" s="4"/>
      <c r="H295" s="9"/>
      <c r="I295" s="9"/>
      <c r="J295" s="9"/>
      <c r="K295" s="9"/>
    </row>
    <row r="296" spans="1:11" x14ac:dyDescent="0.55000000000000004">
      <c r="A296" s="4" t="s">
        <v>5292</v>
      </c>
      <c r="B296" s="60">
        <v>-0.26221699999999998</v>
      </c>
      <c r="C296" s="60">
        <v>-2.0094999999999998E-2</v>
      </c>
      <c r="D296" s="60">
        <v>-5.7195999999999997E-2</v>
      </c>
      <c r="E296" s="4"/>
      <c r="F296" s="75">
        <v>44669.618482291669</v>
      </c>
      <c r="G296" s="4"/>
      <c r="H296" s="9"/>
      <c r="I296" s="9"/>
      <c r="J296" s="9"/>
      <c r="K296" s="9"/>
    </row>
    <row r="297" spans="1:11" x14ac:dyDescent="0.55000000000000004">
      <c r="A297" s="4" t="s">
        <v>5293</v>
      </c>
      <c r="B297" s="60">
        <v>-0.26210499999999998</v>
      </c>
      <c r="C297" s="60">
        <v>-2.0039999999999999E-2</v>
      </c>
      <c r="D297" s="60">
        <v>5.7005E-2</v>
      </c>
      <c r="E297" s="4"/>
      <c r="F297" s="75">
        <v>44669.618482291669</v>
      </c>
      <c r="G297" s="4"/>
      <c r="H297" s="9"/>
      <c r="I297" s="9"/>
      <c r="J297" s="9"/>
      <c r="K297" s="9"/>
    </row>
    <row r="298" spans="1:11" x14ac:dyDescent="0.55000000000000004">
      <c r="A298" s="4" t="s">
        <v>5294</v>
      </c>
      <c r="B298" s="60">
        <v>-0.134935</v>
      </c>
      <c r="C298" s="60">
        <v>-0.189943</v>
      </c>
      <c r="D298" s="60">
        <v>0.105626</v>
      </c>
      <c r="E298" s="4"/>
      <c r="F298" s="75">
        <v>44669.618482291669</v>
      </c>
      <c r="G298" s="4"/>
      <c r="H298" s="9"/>
      <c r="I298" s="9"/>
      <c r="J298" s="9"/>
      <c r="K298" s="9"/>
    </row>
    <row r="299" spans="1:11" x14ac:dyDescent="0.55000000000000004">
      <c r="A299" s="4" t="s">
        <v>5295</v>
      </c>
      <c r="B299" s="60">
        <v>0.135051</v>
      </c>
      <c r="C299" s="60">
        <v>0.19007599999999999</v>
      </c>
      <c r="D299" s="60">
        <v>0.10561</v>
      </c>
      <c r="E299" s="4"/>
      <c r="F299" s="75">
        <v>44669.618482291669</v>
      </c>
      <c r="G299" s="4"/>
      <c r="H299" s="9"/>
      <c r="I299" s="9"/>
      <c r="J299" s="9"/>
      <c r="K299" s="9"/>
    </row>
    <row r="300" spans="1:11" x14ac:dyDescent="0.55000000000000004">
      <c r="A300" s="4" t="s">
        <v>5297</v>
      </c>
      <c r="B300" s="60">
        <v>0</v>
      </c>
      <c r="C300" s="60">
        <v>0</v>
      </c>
      <c r="D300" s="60">
        <v>0</v>
      </c>
      <c r="E300" s="4"/>
      <c r="F300" s="75">
        <v>44669.618529513886</v>
      </c>
      <c r="G300" s="4"/>
      <c r="H300" s="9">
        <v>168.054</v>
      </c>
      <c r="I300" s="9">
        <v>279.50299999999999</v>
      </c>
      <c r="J300" s="9">
        <f>H300-168.05</f>
        <v>3.9999999999906777E-3</v>
      </c>
      <c r="K300" s="9">
        <f>I300-279.5</f>
        <v>2.9999999999859028E-3</v>
      </c>
    </row>
    <row r="301" spans="1:11" x14ac:dyDescent="0.55000000000000004">
      <c r="A301" s="4" t="s">
        <v>5298</v>
      </c>
      <c r="B301" s="60">
        <v>-0.128001</v>
      </c>
      <c r="C301" s="60">
        <v>0.230124</v>
      </c>
      <c r="D301" s="60">
        <v>-5.8094E-2</v>
      </c>
      <c r="E301" s="4"/>
      <c r="F301" s="75">
        <v>44669.618529513886</v>
      </c>
      <c r="G301" s="4"/>
      <c r="H301" s="9"/>
      <c r="I301" s="9"/>
      <c r="J301" s="9"/>
      <c r="K301" s="9"/>
    </row>
    <row r="302" spans="1:11" x14ac:dyDescent="0.55000000000000004">
      <c r="A302" s="4" t="s">
        <v>5299</v>
      </c>
      <c r="B302" s="60">
        <v>-0.12798599999999999</v>
      </c>
      <c r="C302" s="60">
        <v>0.23006699999999999</v>
      </c>
      <c r="D302" s="60">
        <v>5.8909000000000003E-2</v>
      </c>
      <c r="E302" s="4"/>
      <c r="F302" s="75">
        <v>44669.618529513886</v>
      </c>
      <c r="G302" s="4"/>
      <c r="H302" s="9"/>
      <c r="I302" s="9"/>
      <c r="J302" s="9"/>
      <c r="K302" s="9"/>
    </row>
    <row r="303" spans="1:11" x14ac:dyDescent="0.55000000000000004">
      <c r="A303" s="4" t="s">
        <v>5300</v>
      </c>
      <c r="B303" s="60">
        <v>0.12792500000000001</v>
      </c>
      <c r="C303" s="60">
        <v>0.230126</v>
      </c>
      <c r="D303" s="60">
        <v>-5.8111000000000003E-2</v>
      </c>
      <c r="E303" s="4"/>
      <c r="F303" s="75">
        <v>44669.618529513886</v>
      </c>
      <c r="G303" s="4"/>
      <c r="H303" s="9"/>
      <c r="I303" s="9"/>
      <c r="J303" s="9"/>
      <c r="K303" s="9"/>
    </row>
    <row r="304" spans="1:11" x14ac:dyDescent="0.55000000000000004">
      <c r="A304" s="4" t="s">
        <v>5301</v>
      </c>
      <c r="B304" s="60">
        <v>0.12796199999999999</v>
      </c>
      <c r="C304" s="60">
        <v>0.230048</v>
      </c>
      <c r="D304" s="60">
        <v>5.8903999999999998E-2</v>
      </c>
      <c r="E304" s="4"/>
      <c r="F304" s="75">
        <v>44669.618529513886</v>
      </c>
      <c r="G304" s="4"/>
      <c r="H304" s="9"/>
      <c r="I304" s="9"/>
      <c r="J304" s="9"/>
      <c r="K304" s="9"/>
    </row>
    <row r="305" spans="1:11" x14ac:dyDescent="0.55000000000000004">
      <c r="A305" s="4" t="s">
        <v>5302</v>
      </c>
      <c r="B305" s="60">
        <v>-0.26222499999999999</v>
      </c>
      <c r="C305" s="60">
        <v>-2.0140999999999999E-2</v>
      </c>
      <c r="D305" s="60">
        <v>-5.7133999999999997E-2</v>
      </c>
      <c r="E305" s="4"/>
      <c r="F305" s="75">
        <v>44669.618529513886</v>
      </c>
      <c r="G305" s="4"/>
      <c r="H305" s="9"/>
      <c r="I305" s="9"/>
      <c r="J305" s="9"/>
      <c r="K305" s="9"/>
    </row>
    <row r="306" spans="1:11" x14ac:dyDescent="0.55000000000000004">
      <c r="A306" s="4" t="s">
        <v>5303</v>
      </c>
      <c r="B306" s="60">
        <v>-0.26210600000000001</v>
      </c>
      <c r="C306" s="60">
        <v>-2.0032999999999999E-2</v>
      </c>
      <c r="D306" s="60">
        <v>5.7030999999999998E-2</v>
      </c>
      <c r="E306" s="4"/>
      <c r="F306" s="75">
        <v>44669.618529513886</v>
      </c>
      <c r="G306" s="4"/>
      <c r="H306" s="9"/>
      <c r="I306" s="9"/>
      <c r="J306" s="9"/>
      <c r="K306" s="9"/>
    </row>
    <row r="307" spans="1:11" x14ac:dyDescent="0.55000000000000004">
      <c r="A307" s="4" t="s">
        <v>5304</v>
      </c>
      <c r="B307" s="60">
        <v>-0.13497300000000001</v>
      </c>
      <c r="C307" s="60">
        <v>-0.189938</v>
      </c>
      <c r="D307" s="60">
        <v>0.105658</v>
      </c>
      <c r="E307" s="4"/>
      <c r="F307" s="75">
        <v>44669.618529513886</v>
      </c>
      <c r="G307" s="4"/>
      <c r="H307" s="9"/>
      <c r="I307" s="9"/>
      <c r="J307" s="9"/>
      <c r="K307" s="9"/>
    </row>
    <row r="308" spans="1:11" x14ac:dyDescent="0.55000000000000004">
      <c r="A308" s="4" t="s">
        <v>5305</v>
      </c>
      <c r="B308" s="60">
        <v>0.135075</v>
      </c>
      <c r="C308" s="60">
        <v>0.19004799999999999</v>
      </c>
      <c r="D308" s="60">
        <v>0.105559</v>
      </c>
      <c r="E308" s="4"/>
      <c r="F308" s="75">
        <v>44669.618529513886</v>
      </c>
      <c r="G308" s="4"/>
      <c r="H308" s="9"/>
      <c r="I308" s="9"/>
      <c r="J308" s="9"/>
      <c r="K308" s="9"/>
    </row>
    <row r="309" spans="1:11" x14ac:dyDescent="0.55000000000000004">
      <c r="A309" s="4" t="s">
        <v>5307</v>
      </c>
      <c r="B309" s="60">
        <v>0</v>
      </c>
      <c r="C309" s="60">
        <v>0</v>
      </c>
      <c r="D309" s="60">
        <v>0</v>
      </c>
      <c r="E309" s="4"/>
      <c r="F309" s="75">
        <v>44669.618556018519</v>
      </c>
      <c r="G309" s="4"/>
      <c r="H309" s="9">
        <v>168.05800000000002</v>
      </c>
      <c r="I309" s="9">
        <v>279.52100000000002</v>
      </c>
      <c r="J309" s="9">
        <f>H309-168.05</f>
        <v>8.0000000000097771E-3</v>
      </c>
      <c r="K309" s="9">
        <f>I309-279.5</f>
        <v>2.1000000000015007E-2</v>
      </c>
    </row>
    <row r="310" spans="1:11" x14ac:dyDescent="0.55000000000000004">
      <c r="A310" s="4" t="s">
        <v>5308</v>
      </c>
      <c r="B310" s="60">
        <v>-0.127997</v>
      </c>
      <c r="C310" s="60">
        <v>0.23010800000000001</v>
      </c>
      <c r="D310" s="60">
        <v>-5.8145000000000002E-2</v>
      </c>
      <c r="E310" s="4"/>
      <c r="F310" s="75">
        <v>44669.618556018519</v>
      </c>
      <c r="G310" s="4"/>
      <c r="H310" s="9"/>
      <c r="I310" s="9"/>
      <c r="J310" s="9"/>
      <c r="K310" s="9"/>
    </row>
    <row r="311" spans="1:11" x14ac:dyDescent="0.55000000000000004">
      <c r="A311" s="4" t="s">
        <v>5309</v>
      </c>
      <c r="B311" s="60">
        <v>-0.12799199999999999</v>
      </c>
      <c r="C311" s="60">
        <v>0.23003399999999999</v>
      </c>
      <c r="D311" s="60">
        <v>5.8889999999999998E-2</v>
      </c>
      <c r="E311" s="4"/>
      <c r="F311" s="75">
        <v>44669.618556018519</v>
      </c>
      <c r="G311" s="4"/>
      <c r="H311" s="9"/>
      <c r="I311" s="9"/>
      <c r="J311" s="9"/>
      <c r="K311" s="9"/>
    </row>
    <row r="312" spans="1:11" x14ac:dyDescent="0.55000000000000004">
      <c r="A312" s="4" t="s">
        <v>5310</v>
      </c>
      <c r="B312" s="60">
        <v>0.12793399999999999</v>
      </c>
      <c r="C312" s="60">
        <v>0.23006299999999999</v>
      </c>
      <c r="D312" s="60">
        <v>-5.8110000000000002E-2</v>
      </c>
      <c r="E312" s="4"/>
      <c r="F312" s="75">
        <v>44669.618556018519</v>
      </c>
      <c r="G312" s="4"/>
      <c r="H312" s="9"/>
      <c r="I312" s="9"/>
      <c r="J312" s="9"/>
      <c r="K312" s="9"/>
    </row>
    <row r="313" spans="1:11" x14ac:dyDescent="0.55000000000000004">
      <c r="A313" s="4" t="s">
        <v>5311</v>
      </c>
      <c r="B313" s="60">
        <v>0.127942</v>
      </c>
      <c r="C313" s="60">
        <v>0.23006199999999999</v>
      </c>
      <c r="D313" s="60">
        <v>5.8916000000000003E-2</v>
      </c>
      <c r="E313" s="4"/>
      <c r="F313" s="75">
        <v>44669.618556018519</v>
      </c>
      <c r="G313" s="4"/>
      <c r="H313" s="9"/>
      <c r="I313" s="9"/>
      <c r="J313" s="9"/>
      <c r="K313" s="9"/>
    </row>
    <row r="314" spans="1:11" x14ac:dyDescent="0.55000000000000004">
      <c r="A314" s="4" t="s">
        <v>5312</v>
      </c>
      <c r="B314" s="60">
        <v>-0.26208799999999999</v>
      </c>
      <c r="C314" s="60">
        <v>-2.0073000000000001E-2</v>
      </c>
      <c r="D314" s="60">
        <v>-5.7151E-2</v>
      </c>
      <c r="E314" s="4"/>
      <c r="F314" s="75">
        <v>44669.618556018519</v>
      </c>
      <c r="G314" s="4"/>
      <c r="H314" s="9"/>
      <c r="I314" s="9"/>
      <c r="J314" s="9"/>
      <c r="K314" s="9"/>
    </row>
    <row r="315" spans="1:11" x14ac:dyDescent="0.55000000000000004">
      <c r="A315" s="4" t="s">
        <v>5313</v>
      </c>
      <c r="B315" s="60">
        <v>-0.26209700000000002</v>
      </c>
      <c r="C315" s="60">
        <v>-2.0108999999999998E-2</v>
      </c>
      <c r="D315" s="60">
        <v>5.6932000000000003E-2</v>
      </c>
      <c r="E315" s="4"/>
      <c r="F315" s="75">
        <v>44669.618556018519</v>
      </c>
      <c r="G315" s="4"/>
      <c r="H315" s="9"/>
      <c r="I315" s="9"/>
      <c r="J315" s="9"/>
      <c r="K315" s="9"/>
    </row>
    <row r="316" spans="1:11" x14ac:dyDescent="0.55000000000000004">
      <c r="A316" s="4" t="s">
        <v>5314</v>
      </c>
      <c r="B316" s="60">
        <v>-0.135044</v>
      </c>
      <c r="C316" s="60">
        <v>-0.19008</v>
      </c>
      <c r="D316" s="60">
        <v>0.10562199999999999</v>
      </c>
      <c r="E316" s="4"/>
      <c r="F316" s="75">
        <v>44669.618556018519</v>
      </c>
      <c r="G316" s="4"/>
      <c r="H316" s="9"/>
      <c r="I316" s="9"/>
      <c r="J316" s="9"/>
      <c r="K316" s="9"/>
    </row>
    <row r="317" spans="1:11" x14ac:dyDescent="0.55000000000000004">
      <c r="A317" s="4" t="s">
        <v>5315</v>
      </c>
      <c r="B317" s="60">
        <v>0.13494600000000001</v>
      </c>
      <c r="C317" s="60">
        <v>0.19003100000000001</v>
      </c>
      <c r="D317" s="60">
        <v>0.10557</v>
      </c>
      <c r="E317" s="4"/>
      <c r="F317" s="75">
        <v>44669.618556018519</v>
      </c>
      <c r="G317" s="4"/>
      <c r="H317" s="9"/>
      <c r="I317" s="9"/>
      <c r="J317" s="9"/>
      <c r="K317" s="9"/>
    </row>
    <row r="318" spans="1:11" x14ac:dyDescent="0.55000000000000004">
      <c r="A318" s="4" t="s">
        <v>5317</v>
      </c>
      <c r="B318" s="60">
        <v>0</v>
      </c>
      <c r="C318" s="60">
        <v>0</v>
      </c>
      <c r="D318" s="60">
        <v>0</v>
      </c>
      <c r="E318" s="4"/>
      <c r="F318" s="75">
        <v>44669.618585069446</v>
      </c>
      <c r="G318" s="4"/>
      <c r="H318" s="9">
        <v>168.059</v>
      </c>
      <c r="I318" s="9">
        <v>279.52199999999999</v>
      </c>
      <c r="J318" s="9">
        <f>H318-168.05</f>
        <v>8.9999999999861302E-3</v>
      </c>
      <c r="K318" s="9">
        <f>I318-279.5</f>
        <v>2.199999999999136E-2</v>
      </c>
    </row>
    <row r="319" spans="1:11" x14ac:dyDescent="0.55000000000000004">
      <c r="A319" s="4" t="s">
        <v>5318</v>
      </c>
      <c r="B319" s="60">
        <v>-0.127997</v>
      </c>
      <c r="C319" s="60">
        <v>0.230019</v>
      </c>
      <c r="D319" s="60">
        <v>-5.8097000000000003E-2</v>
      </c>
      <c r="E319" s="4"/>
      <c r="F319" s="75">
        <v>44669.618585069446</v>
      </c>
      <c r="G319" s="4"/>
      <c r="H319" s="9"/>
      <c r="I319" s="9"/>
      <c r="J319" s="9"/>
      <c r="K319" s="9"/>
    </row>
    <row r="320" spans="1:11" x14ac:dyDescent="0.55000000000000004">
      <c r="A320" s="4" t="s">
        <v>5319</v>
      </c>
      <c r="B320" s="60">
        <v>-0.128001</v>
      </c>
      <c r="C320" s="60">
        <v>0.23002700000000001</v>
      </c>
      <c r="D320" s="60">
        <v>5.8924999999999998E-2</v>
      </c>
      <c r="E320" s="4"/>
      <c r="F320" s="75">
        <v>44669.618585069446</v>
      </c>
      <c r="G320" s="4"/>
      <c r="H320" s="9"/>
      <c r="I320" s="9"/>
      <c r="J320" s="9"/>
      <c r="K320" s="9"/>
    </row>
    <row r="321" spans="1:11" x14ac:dyDescent="0.55000000000000004">
      <c r="A321" s="4" t="s">
        <v>5320</v>
      </c>
      <c r="B321" s="60">
        <v>0.12792400000000001</v>
      </c>
      <c r="C321" s="60">
        <v>0.230047</v>
      </c>
      <c r="D321" s="60">
        <v>-5.8167000000000003E-2</v>
      </c>
      <c r="E321" s="4"/>
      <c r="F321" s="75">
        <v>44669.618585069446</v>
      </c>
      <c r="G321" s="4"/>
      <c r="H321" s="9"/>
      <c r="I321" s="9"/>
      <c r="J321" s="9"/>
      <c r="K321" s="9"/>
    </row>
    <row r="322" spans="1:11" x14ac:dyDescent="0.55000000000000004">
      <c r="A322" s="4" t="s">
        <v>5321</v>
      </c>
      <c r="B322" s="60">
        <v>0.12795000000000001</v>
      </c>
      <c r="C322" s="60">
        <v>0.23003899999999999</v>
      </c>
      <c r="D322" s="60">
        <v>5.8852000000000002E-2</v>
      </c>
      <c r="E322" s="4"/>
      <c r="F322" s="75">
        <v>44669.618585069446</v>
      </c>
      <c r="G322" s="4"/>
      <c r="H322" s="9"/>
      <c r="I322" s="9"/>
      <c r="J322" s="9"/>
      <c r="K322" s="9"/>
    </row>
    <row r="323" spans="1:11" x14ac:dyDescent="0.55000000000000004">
      <c r="A323" s="4" t="s">
        <v>5322</v>
      </c>
      <c r="B323" s="60">
        <v>-0.26208599999999999</v>
      </c>
      <c r="C323" s="60">
        <v>-2.0045E-2</v>
      </c>
      <c r="D323" s="60">
        <v>-5.7081E-2</v>
      </c>
      <c r="E323" s="4"/>
      <c r="F323" s="75">
        <v>44669.618585069446</v>
      </c>
      <c r="G323" s="4"/>
      <c r="H323" s="9"/>
      <c r="I323" s="9"/>
      <c r="J323" s="9"/>
      <c r="K323" s="9"/>
    </row>
    <row r="324" spans="1:11" x14ac:dyDescent="0.55000000000000004">
      <c r="A324" s="4" t="s">
        <v>5323</v>
      </c>
      <c r="B324" s="60">
        <v>-0.26201400000000002</v>
      </c>
      <c r="C324" s="60">
        <v>-2.0069E-2</v>
      </c>
      <c r="D324" s="60">
        <v>5.6932999999999997E-2</v>
      </c>
      <c r="E324" s="4"/>
      <c r="F324" s="75">
        <v>44669.618585069446</v>
      </c>
      <c r="G324" s="4"/>
      <c r="H324" s="9"/>
      <c r="I324" s="9"/>
      <c r="J324" s="9"/>
      <c r="K324" s="9"/>
    </row>
    <row r="325" spans="1:11" x14ac:dyDescent="0.55000000000000004">
      <c r="A325" s="4" t="s">
        <v>5324</v>
      </c>
      <c r="B325" s="60">
        <v>-0.13500499999999999</v>
      </c>
      <c r="C325" s="60">
        <v>-0.18998899999999999</v>
      </c>
      <c r="D325" s="60">
        <v>0.1055</v>
      </c>
      <c r="E325" s="4"/>
      <c r="F325" s="75">
        <v>44669.618585069446</v>
      </c>
      <c r="G325" s="4"/>
      <c r="H325" s="9"/>
      <c r="I325" s="9"/>
      <c r="J325" s="9"/>
      <c r="K325" s="9"/>
    </row>
    <row r="326" spans="1:11" x14ac:dyDescent="0.55000000000000004">
      <c r="A326" s="4" t="s">
        <v>5325</v>
      </c>
      <c r="B326" s="60">
        <v>0.13494999999999999</v>
      </c>
      <c r="C326" s="60">
        <v>0.19004399999999999</v>
      </c>
      <c r="D326" s="60">
        <v>0.105577</v>
      </c>
      <c r="E326" s="4"/>
      <c r="F326" s="75">
        <v>44669.618585069446</v>
      </c>
      <c r="G326" s="4"/>
      <c r="H326" s="9"/>
      <c r="I326" s="9"/>
      <c r="J326" s="9"/>
      <c r="K326" s="9"/>
    </row>
    <row r="327" spans="1:11" x14ac:dyDescent="0.55000000000000004">
      <c r="A327" s="4" t="s">
        <v>5327</v>
      </c>
      <c r="B327" s="60">
        <v>0</v>
      </c>
      <c r="C327" s="60">
        <v>0</v>
      </c>
      <c r="D327" s="60">
        <v>0</v>
      </c>
      <c r="E327" s="4"/>
      <c r="F327" s="75">
        <v>44669.618611689817</v>
      </c>
      <c r="G327" s="4"/>
      <c r="H327" s="9">
        <v>168.05100000000002</v>
      </c>
      <c r="I327" s="9">
        <v>279.52199999999999</v>
      </c>
      <c r="J327" s="9">
        <f>H327-168.05</f>
        <v>1.0000000000047748E-3</v>
      </c>
      <c r="K327" s="9">
        <f>I327-279.5</f>
        <v>2.199999999999136E-2</v>
      </c>
    </row>
    <row r="328" spans="1:11" x14ac:dyDescent="0.55000000000000004">
      <c r="A328" s="4" t="s">
        <v>5328</v>
      </c>
      <c r="B328" s="60">
        <v>-0.12794</v>
      </c>
      <c r="C328" s="60">
        <v>0.229992</v>
      </c>
      <c r="D328" s="60">
        <v>-5.8160000000000003E-2</v>
      </c>
      <c r="E328" s="4"/>
      <c r="F328" s="75">
        <v>44669.618611689817</v>
      </c>
      <c r="G328" s="4"/>
      <c r="H328" s="9"/>
      <c r="I328" s="9"/>
      <c r="J328" s="9"/>
      <c r="K328" s="9"/>
    </row>
    <row r="329" spans="1:11" x14ac:dyDescent="0.55000000000000004">
      <c r="A329" s="4" t="s">
        <v>5329</v>
      </c>
      <c r="B329" s="60">
        <v>-0.12795799999999999</v>
      </c>
      <c r="C329" s="60">
        <v>0.22997500000000001</v>
      </c>
      <c r="D329" s="60">
        <v>5.8861999999999998E-2</v>
      </c>
      <c r="E329" s="4"/>
      <c r="F329" s="75">
        <v>44669.618611689817</v>
      </c>
      <c r="G329" s="4"/>
      <c r="H329" s="9"/>
      <c r="I329" s="9"/>
      <c r="J329" s="9"/>
      <c r="K329" s="9"/>
    </row>
    <row r="330" spans="1:11" x14ac:dyDescent="0.55000000000000004">
      <c r="A330" s="4" t="s">
        <v>5330</v>
      </c>
      <c r="B330" s="60">
        <v>0.127969</v>
      </c>
      <c r="C330" s="60">
        <v>0.23000899999999999</v>
      </c>
      <c r="D330" s="60">
        <v>-5.8139000000000003E-2</v>
      </c>
      <c r="E330" s="4"/>
      <c r="F330" s="75">
        <v>44669.618611689817</v>
      </c>
      <c r="G330" s="4"/>
      <c r="H330" s="9"/>
      <c r="I330" s="9"/>
      <c r="J330" s="9"/>
      <c r="K330" s="9"/>
    </row>
    <row r="331" spans="1:11" x14ac:dyDescent="0.55000000000000004">
      <c r="A331" s="4" t="s">
        <v>5331</v>
      </c>
      <c r="B331" s="60">
        <v>0.12790699999999999</v>
      </c>
      <c r="C331" s="60">
        <v>0.229988</v>
      </c>
      <c r="D331" s="60">
        <v>5.8854999999999998E-2</v>
      </c>
      <c r="E331" s="4"/>
      <c r="F331" s="75">
        <v>44669.618611689817</v>
      </c>
      <c r="G331" s="4"/>
      <c r="H331" s="9"/>
      <c r="I331" s="9"/>
      <c r="J331" s="9"/>
      <c r="K331" s="9"/>
    </row>
    <row r="332" spans="1:11" x14ac:dyDescent="0.55000000000000004">
      <c r="A332" s="4" t="s">
        <v>5332</v>
      </c>
      <c r="B332" s="60">
        <v>-0.26197199999999998</v>
      </c>
      <c r="C332" s="60">
        <v>-2.0001999999999999E-2</v>
      </c>
      <c r="D332" s="60">
        <v>-5.7134999999999998E-2</v>
      </c>
      <c r="E332" s="4"/>
      <c r="F332" s="75">
        <v>44669.618611689817</v>
      </c>
      <c r="G332" s="4"/>
      <c r="H332" s="9"/>
      <c r="I332" s="9"/>
      <c r="J332" s="9"/>
      <c r="K332" s="9"/>
    </row>
    <row r="333" spans="1:11" x14ac:dyDescent="0.55000000000000004">
      <c r="A333" s="4" t="s">
        <v>5333</v>
      </c>
      <c r="B333" s="60">
        <v>-0.262046</v>
      </c>
      <c r="C333" s="60">
        <v>-1.9994999999999999E-2</v>
      </c>
      <c r="D333" s="60">
        <v>5.6881000000000001E-2</v>
      </c>
      <c r="E333" s="4"/>
      <c r="F333" s="75">
        <v>44669.618611689817</v>
      </c>
      <c r="G333" s="4"/>
      <c r="H333" s="9"/>
      <c r="I333" s="9"/>
      <c r="J333" s="9"/>
      <c r="K333" s="9"/>
    </row>
    <row r="334" spans="1:11" x14ac:dyDescent="0.55000000000000004">
      <c r="A334" s="4" t="s">
        <v>5334</v>
      </c>
      <c r="B334" s="60">
        <v>-0.134938</v>
      </c>
      <c r="C334" s="60">
        <v>-0.18998200000000001</v>
      </c>
      <c r="D334" s="60">
        <v>0.105504</v>
      </c>
      <c r="E334" s="4"/>
      <c r="F334" s="75">
        <v>44669.618611689817</v>
      </c>
      <c r="G334" s="4"/>
      <c r="H334" s="9"/>
      <c r="I334" s="9"/>
      <c r="J334" s="9"/>
      <c r="K334" s="9"/>
    </row>
    <row r="335" spans="1:11" x14ac:dyDescent="0.55000000000000004">
      <c r="A335" s="4" t="s">
        <v>5335</v>
      </c>
      <c r="B335" s="60">
        <v>0.134965</v>
      </c>
      <c r="C335" s="60">
        <v>0.189997</v>
      </c>
      <c r="D335" s="60">
        <v>0.105444</v>
      </c>
      <c r="E335" s="4"/>
      <c r="F335" s="75">
        <v>44669.618611689817</v>
      </c>
      <c r="G335" s="4"/>
      <c r="H335" s="9"/>
      <c r="I335" s="9"/>
      <c r="J335" s="9"/>
      <c r="K335" s="9"/>
    </row>
    <row r="336" spans="1:11" x14ac:dyDescent="0.55000000000000004">
      <c r="A336" s="4" t="s">
        <v>5784</v>
      </c>
      <c r="B336" s="60">
        <v>0</v>
      </c>
      <c r="C336" s="60">
        <v>0</v>
      </c>
      <c r="D336" s="60">
        <v>0</v>
      </c>
      <c r="E336" s="4"/>
      <c r="F336" s="75">
        <v>44669.66144664352</v>
      </c>
      <c r="G336" s="4"/>
      <c r="H336" s="9">
        <v>168.023</v>
      </c>
      <c r="I336" s="9">
        <v>279.50199999999995</v>
      </c>
      <c r="J336" s="9">
        <f>H336-168.05</f>
        <v>-2.7000000000015234E-2</v>
      </c>
      <c r="K336" s="9">
        <f>I336-279.5</f>
        <v>1.9999999999527063E-3</v>
      </c>
    </row>
    <row r="337" spans="1:11" x14ac:dyDescent="0.55000000000000004">
      <c r="A337" s="4" t="s">
        <v>5337</v>
      </c>
      <c r="B337" s="60">
        <v>-0.12804399999999999</v>
      </c>
      <c r="C337" s="60">
        <v>0.23005800000000001</v>
      </c>
      <c r="D337" s="60">
        <v>-5.8146999999999997E-2</v>
      </c>
      <c r="E337" s="4"/>
      <c r="F337" s="75">
        <v>44669.66144664352</v>
      </c>
      <c r="G337" s="4"/>
      <c r="H337" s="9"/>
      <c r="I337" s="9"/>
      <c r="J337" s="9"/>
      <c r="K337" s="9"/>
    </row>
    <row r="338" spans="1:11" x14ac:dyDescent="0.55000000000000004">
      <c r="A338" s="4" t="s">
        <v>5338</v>
      </c>
      <c r="B338" s="60">
        <v>-0.128001</v>
      </c>
      <c r="C338" s="60">
        <v>0.23005800000000001</v>
      </c>
      <c r="D338" s="60">
        <v>5.8874000000000003E-2</v>
      </c>
      <c r="E338" s="4"/>
      <c r="F338" s="75">
        <v>44669.66144664352</v>
      </c>
      <c r="G338" s="4"/>
      <c r="H338" s="9"/>
      <c r="I338" s="9"/>
      <c r="J338" s="9"/>
      <c r="K338" s="9"/>
    </row>
    <row r="339" spans="1:11" x14ac:dyDescent="0.55000000000000004">
      <c r="A339" s="4" t="s">
        <v>5339</v>
      </c>
      <c r="B339" s="60">
        <v>0.127886</v>
      </c>
      <c r="C339" s="60">
        <v>0.23009399999999999</v>
      </c>
      <c r="D339" s="60">
        <v>-5.8117000000000002E-2</v>
      </c>
      <c r="E339" s="4"/>
      <c r="F339" s="75">
        <v>44669.66144664352</v>
      </c>
      <c r="G339" s="4"/>
      <c r="H339" s="9"/>
      <c r="I339" s="9"/>
      <c r="J339" s="9"/>
      <c r="K339" s="9"/>
    </row>
    <row r="340" spans="1:11" x14ac:dyDescent="0.55000000000000004">
      <c r="A340" s="4" t="s">
        <v>5340</v>
      </c>
      <c r="B340" s="60">
        <v>0.12792999999999999</v>
      </c>
      <c r="C340" s="60">
        <v>0.230019</v>
      </c>
      <c r="D340" s="60">
        <v>5.8842999999999999E-2</v>
      </c>
      <c r="E340" s="4"/>
      <c r="F340" s="75">
        <v>44669.66144664352</v>
      </c>
      <c r="G340" s="4"/>
      <c r="H340" s="9"/>
      <c r="I340" s="9"/>
      <c r="J340" s="9"/>
      <c r="K340" s="9"/>
    </row>
    <row r="341" spans="1:11" x14ac:dyDescent="0.55000000000000004">
      <c r="A341" s="4" t="s">
        <v>5341</v>
      </c>
      <c r="B341" s="60">
        <v>-0.26208199999999998</v>
      </c>
      <c r="C341" s="60">
        <v>-1.9994999999999999E-2</v>
      </c>
      <c r="D341" s="60">
        <v>-5.7055000000000002E-2</v>
      </c>
      <c r="E341" s="4"/>
      <c r="F341" s="75">
        <v>44669.66144664352</v>
      </c>
      <c r="G341" s="4"/>
      <c r="H341" s="9"/>
      <c r="I341" s="9"/>
      <c r="J341" s="9"/>
      <c r="K341" s="9"/>
    </row>
    <row r="342" spans="1:11" x14ac:dyDescent="0.55000000000000004">
      <c r="A342" s="4" t="s">
        <v>5342</v>
      </c>
      <c r="B342" s="60">
        <v>-0.26207399999999997</v>
      </c>
      <c r="C342" s="60">
        <v>-2.0057999999999999E-2</v>
      </c>
      <c r="D342" s="60">
        <v>5.6942E-2</v>
      </c>
      <c r="E342" s="4"/>
      <c r="F342" s="75">
        <v>44669.66144664352</v>
      </c>
      <c r="G342" s="4"/>
      <c r="H342" s="9"/>
      <c r="I342" s="9"/>
      <c r="J342" s="9"/>
      <c r="K342" s="9"/>
    </row>
    <row r="343" spans="1:11" x14ac:dyDescent="0.55000000000000004">
      <c r="A343" s="4" t="s">
        <v>5343</v>
      </c>
      <c r="B343" s="60">
        <v>-0.13491700000000001</v>
      </c>
      <c r="C343" s="60">
        <v>-0.18999099999999999</v>
      </c>
      <c r="D343" s="60">
        <v>0.105501</v>
      </c>
      <c r="E343" s="4"/>
      <c r="F343" s="75">
        <v>44669.66144664352</v>
      </c>
      <c r="G343" s="4"/>
      <c r="H343" s="9"/>
      <c r="I343" s="9"/>
      <c r="J343" s="9"/>
      <c r="K343" s="9"/>
    </row>
    <row r="344" spans="1:11" x14ac:dyDescent="0.55000000000000004">
      <c r="A344" s="4" t="s">
        <v>5344</v>
      </c>
      <c r="B344" s="60">
        <v>0.134993</v>
      </c>
      <c r="C344" s="60">
        <v>0.190055</v>
      </c>
      <c r="D344" s="60">
        <v>0.105402</v>
      </c>
      <c r="E344" s="4"/>
      <c r="F344" s="75">
        <v>44669.66144664352</v>
      </c>
      <c r="G344" s="4"/>
      <c r="H344" s="9"/>
      <c r="I344" s="9"/>
      <c r="J344" s="9"/>
      <c r="K344" s="9"/>
    </row>
    <row r="345" spans="1:11" x14ac:dyDescent="0.55000000000000004">
      <c r="A345" s="4" t="s">
        <v>5346</v>
      </c>
      <c r="B345" s="60">
        <v>0</v>
      </c>
      <c r="C345" s="60">
        <v>0</v>
      </c>
      <c r="D345" s="60">
        <v>0</v>
      </c>
      <c r="E345" s="4"/>
      <c r="F345" s="75">
        <v>44669.618666550923</v>
      </c>
      <c r="G345" s="4"/>
      <c r="H345" s="9">
        <v>168.048</v>
      </c>
      <c r="I345" s="9">
        <v>279.512</v>
      </c>
      <c r="J345" s="9">
        <f>H345-168.05</f>
        <v>-2.0000000000095497E-3</v>
      </c>
      <c r="K345" s="9">
        <f>I345-279.5</f>
        <v>1.2000000000000455E-2</v>
      </c>
    </row>
    <row r="346" spans="1:11" x14ac:dyDescent="0.55000000000000004">
      <c r="A346" s="4" t="s">
        <v>5347</v>
      </c>
      <c r="B346" s="60">
        <v>-0.128028</v>
      </c>
      <c r="C346" s="60">
        <v>0.22995599999999999</v>
      </c>
      <c r="D346" s="60">
        <v>-5.8074000000000001E-2</v>
      </c>
      <c r="E346" s="4"/>
      <c r="F346" s="75">
        <v>44669.618666550923</v>
      </c>
      <c r="G346" s="4"/>
      <c r="H346" s="9"/>
      <c r="I346" s="9"/>
      <c r="J346" s="9"/>
      <c r="K346" s="9"/>
    </row>
    <row r="347" spans="1:11" x14ac:dyDescent="0.55000000000000004">
      <c r="A347" s="4" t="s">
        <v>5348</v>
      </c>
      <c r="B347" s="60">
        <v>-0.12795300000000001</v>
      </c>
      <c r="C347" s="60">
        <v>0.229959</v>
      </c>
      <c r="D347" s="60">
        <v>5.8929000000000002E-2</v>
      </c>
      <c r="E347" s="4"/>
      <c r="F347" s="75">
        <v>44669.618666550923</v>
      </c>
      <c r="G347" s="4"/>
      <c r="H347" s="9"/>
      <c r="I347" s="9"/>
      <c r="J347" s="9"/>
      <c r="K347" s="9"/>
    </row>
    <row r="348" spans="1:11" x14ac:dyDescent="0.55000000000000004">
      <c r="A348" s="4" t="s">
        <v>5349</v>
      </c>
      <c r="B348" s="60">
        <v>0.12800700000000001</v>
      </c>
      <c r="C348" s="60">
        <v>0.23002300000000001</v>
      </c>
      <c r="D348" s="60">
        <v>5.8847999999999998E-2</v>
      </c>
      <c r="E348" s="4"/>
      <c r="F348" s="75">
        <v>44669.618666550923</v>
      </c>
      <c r="G348" s="4"/>
      <c r="H348" s="9"/>
      <c r="I348" s="9"/>
      <c r="J348" s="9"/>
      <c r="K348" s="9"/>
    </row>
    <row r="349" spans="1:11" x14ac:dyDescent="0.55000000000000004">
      <c r="A349" s="4" t="s">
        <v>5350</v>
      </c>
      <c r="B349" s="60">
        <v>-0.26208700000000001</v>
      </c>
      <c r="C349" s="60">
        <v>-1.9983000000000001E-2</v>
      </c>
      <c r="D349" s="60">
        <v>-5.7037999999999998E-2</v>
      </c>
      <c r="E349" s="4"/>
      <c r="F349" s="75">
        <v>44669.618666550923</v>
      </c>
      <c r="G349" s="4"/>
      <c r="H349" s="9"/>
      <c r="I349" s="9"/>
      <c r="J349" s="9"/>
      <c r="K349" s="9"/>
    </row>
    <row r="350" spans="1:11" x14ac:dyDescent="0.55000000000000004">
      <c r="A350" s="4" t="s">
        <v>5351</v>
      </c>
      <c r="B350" s="60">
        <v>-0.26208399999999998</v>
      </c>
      <c r="C350" s="60">
        <v>-2.0060999999999999E-2</v>
      </c>
      <c r="D350" s="60">
        <v>5.6975999999999999E-2</v>
      </c>
      <c r="E350" s="4"/>
      <c r="F350" s="75">
        <v>44669.618666550923</v>
      </c>
      <c r="G350" s="4"/>
      <c r="H350" s="9"/>
      <c r="I350" s="9"/>
      <c r="J350" s="9"/>
      <c r="K350" s="9"/>
    </row>
    <row r="351" spans="1:11" x14ac:dyDescent="0.55000000000000004">
      <c r="A351" s="4" t="s">
        <v>5352</v>
      </c>
      <c r="B351" s="60">
        <v>-0.13492799999999999</v>
      </c>
      <c r="C351" s="60">
        <v>-0.19000300000000001</v>
      </c>
      <c r="D351" s="60">
        <v>0.105519</v>
      </c>
      <c r="E351" s="4"/>
      <c r="F351" s="75">
        <v>44669.618666550923</v>
      </c>
      <c r="G351" s="4"/>
      <c r="H351" s="9"/>
      <c r="I351" s="9"/>
      <c r="J351" s="9"/>
      <c r="K351" s="9"/>
    </row>
    <row r="352" spans="1:11" x14ac:dyDescent="0.55000000000000004">
      <c r="A352" s="4"/>
      <c r="B352" s="60"/>
      <c r="C352" s="60"/>
      <c r="D352" s="60"/>
      <c r="E352" s="4"/>
      <c r="F352" s="75"/>
      <c r="G352" s="4"/>
      <c r="H352" s="9"/>
      <c r="I352" s="9"/>
      <c r="J352" s="9"/>
      <c r="K352" s="9"/>
    </row>
    <row r="353" spans="1:11" x14ac:dyDescent="0.55000000000000004">
      <c r="A353" s="4"/>
      <c r="B353" s="60"/>
      <c r="C353" s="60"/>
      <c r="D353" s="60"/>
      <c r="E353" s="4"/>
      <c r="F353" s="75"/>
      <c r="G353" s="4"/>
      <c r="H353" s="9"/>
      <c r="I353" s="9"/>
      <c r="J353" s="9"/>
      <c r="K353" s="9"/>
    </row>
    <row r="354" spans="1:11" x14ac:dyDescent="0.55000000000000004">
      <c r="A354" s="4" t="s">
        <v>5354</v>
      </c>
      <c r="B354" s="60">
        <v>0</v>
      </c>
      <c r="C354" s="60">
        <v>0</v>
      </c>
      <c r="D354" s="60">
        <v>0</v>
      </c>
      <c r="E354" s="4"/>
      <c r="F354" s="75">
        <v>44669.618696064812</v>
      </c>
      <c r="G354" s="4"/>
      <c r="H354" s="9">
        <v>168.03899999999999</v>
      </c>
      <c r="I354" s="9">
        <v>279.512</v>
      </c>
      <c r="J354" s="9">
        <f>H354-168.05</f>
        <v>-1.1000000000024102E-2</v>
      </c>
      <c r="K354" s="9">
        <f>I354-279.5</f>
        <v>1.2000000000000455E-2</v>
      </c>
    </row>
    <row r="355" spans="1:11" x14ac:dyDescent="0.55000000000000004">
      <c r="A355" s="4" t="s">
        <v>5355</v>
      </c>
      <c r="B355" s="60">
        <v>-0.127973</v>
      </c>
      <c r="C355" s="60">
        <v>0.230041</v>
      </c>
      <c r="D355" s="60">
        <v>-5.8145000000000002E-2</v>
      </c>
      <c r="E355" s="4"/>
      <c r="F355" s="75">
        <v>44669.618696064812</v>
      </c>
      <c r="G355" s="4"/>
      <c r="H355" s="9"/>
      <c r="I355" s="9"/>
      <c r="J355" s="9"/>
      <c r="K355" s="9"/>
    </row>
    <row r="356" spans="1:11" x14ac:dyDescent="0.55000000000000004">
      <c r="A356" s="4" t="s">
        <v>5356</v>
      </c>
      <c r="B356" s="60">
        <v>-0.12793399999999999</v>
      </c>
      <c r="C356" s="60">
        <v>0.230047</v>
      </c>
      <c r="D356" s="60">
        <v>5.8858000000000001E-2</v>
      </c>
      <c r="E356" s="4"/>
      <c r="F356" s="75">
        <v>44669.618696064812</v>
      </c>
      <c r="G356" s="4"/>
      <c r="H356" s="9"/>
      <c r="I356" s="9"/>
      <c r="J356" s="9"/>
      <c r="K356" s="9"/>
    </row>
    <row r="357" spans="1:11" x14ac:dyDescent="0.55000000000000004">
      <c r="A357" s="4" t="s">
        <v>5357</v>
      </c>
      <c r="B357" s="60">
        <v>0.127939</v>
      </c>
      <c r="C357" s="60">
        <v>0.22997200000000001</v>
      </c>
      <c r="D357" s="60">
        <v>-5.8172000000000001E-2</v>
      </c>
      <c r="E357" s="4"/>
      <c r="F357" s="75">
        <v>44669.618696064812</v>
      </c>
      <c r="G357" s="4"/>
      <c r="H357" s="9"/>
      <c r="I357" s="9"/>
      <c r="J357" s="9"/>
      <c r="K357" s="9"/>
    </row>
    <row r="358" spans="1:11" x14ac:dyDescent="0.55000000000000004">
      <c r="A358" s="4" t="s">
        <v>5358</v>
      </c>
      <c r="B358" s="60">
        <v>0.12797700000000001</v>
      </c>
      <c r="C358" s="60">
        <v>0.23000699999999999</v>
      </c>
      <c r="D358" s="60">
        <v>5.8847999999999998E-2</v>
      </c>
      <c r="E358" s="4"/>
      <c r="F358" s="75">
        <v>44669.618696064812</v>
      </c>
      <c r="G358" s="4"/>
      <c r="H358" s="9"/>
      <c r="I358" s="9"/>
      <c r="J358" s="9"/>
      <c r="K358" s="9"/>
    </row>
    <row r="359" spans="1:11" x14ac:dyDescent="0.55000000000000004">
      <c r="A359" s="4" t="s">
        <v>5359</v>
      </c>
      <c r="B359" s="60">
        <v>-0.26206800000000002</v>
      </c>
      <c r="C359" s="60">
        <v>-2.0001999999999999E-2</v>
      </c>
      <c r="D359" s="60">
        <v>-5.7133000000000003E-2</v>
      </c>
      <c r="E359" s="4"/>
      <c r="F359" s="75">
        <v>44669.618696064812</v>
      </c>
      <c r="G359" s="4"/>
      <c r="H359" s="9"/>
      <c r="I359" s="9"/>
      <c r="J359" s="9"/>
      <c r="K359" s="9"/>
    </row>
    <row r="360" spans="1:11" x14ac:dyDescent="0.55000000000000004">
      <c r="A360" s="4" t="s">
        <v>5360</v>
      </c>
      <c r="B360" s="60">
        <v>-0.262042</v>
      </c>
      <c r="C360" s="60">
        <v>-2.0014000000000001E-2</v>
      </c>
      <c r="D360" s="60">
        <v>5.6899999999999999E-2</v>
      </c>
      <c r="E360" s="4"/>
      <c r="F360" s="75">
        <v>44669.618696064812</v>
      </c>
      <c r="G360" s="4"/>
      <c r="H360" s="9"/>
      <c r="I360" s="9"/>
      <c r="J360" s="9"/>
      <c r="K360" s="9"/>
    </row>
    <row r="361" spans="1:11" x14ac:dyDescent="0.55000000000000004">
      <c r="A361" s="4" t="s">
        <v>5361</v>
      </c>
      <c r="B361" s="60">
        <v>-0.13503299999999999</v>
      </c>
      <c r="C361" s="60">
        <v>-0.18994900000000001</v>
      </c>
      <c r="D361" s="60">
        <v>0.105647</v>
      </c>
      <c r="E361" s="4"/>
      <c r="F361" s="75">
        <v>44669.618696064812</v>
      </c>
      <c r="G361" s="4"/>
      <c r="H361" s="9"/>
      <c r="I361" s="9"/>
      <c r="J361" s="9"/>
      <c r="K361" s="9"/>
    </row>
    <row r="362" spans="1:11" x14ac:dyDescent="0.55000000000000004">
      <c r="A362" s="4" t="s">
        <v>5362</v>
      </c>
      <c r="B362" s="60">
        <v>0.13503599999999999</v>
      </c>
      <c r="C362" s="60">
        <v>0.19000800000000001</v>
      </c>
      <c r="D362" s="60">
        <v>0.105444</v>
      </c>
      <c r="E362" s="4"/>
      <c r="F362" s="75">
        <v>44669.618696064812</v>
      </c>
      <c r="G362" s="4"/>
      <c r="H362" s="9"/>
      <c r="I362" s="9"/>
      <c r="J362" s="9"/>
      <c r="K362" s="9"/>
    </row>
    <row r="363" spans="1:11" x14ac:dyDescent="0.55000000000000004">
      <c r="A363" s="4" t="s">
        <v>5364</v>
      </c>
      <c r="B363" s="60">
        <v>0</v>
      </c>
      <c r="C363" s="60">
        <v>0</v>
      </c>
      <c r="D363" s="60">
        <v>0</v>
      </c>
      <c r="E363" s="4"/>
      <c r="F363" s="75">
        <v>44669.618724305554</v>
      </c>
      <c r="G363" s="4"/>
      <c r="H363" s="9">
        <v>168.05700000000002</v>
      </c>
      <c r="I363" s="9">
        <v>279.53199999999998</v>
      </c>
      <c r="J363" s="9">
        <f>H363-168.05</f>
        <v>7.0000000000050022E-3</v>
      </c>
      <c r="K363" s="9">
        <f>I363-279.5</f>
        <v>3.1999999999982265E-2</v>
      </c>
    </row>
    <row r="364" spans="1:11" x14ac:dyDescent="0.55000000000000004">
      <c r="A364" s="4" t="s">
        <v>5365</v>
      </c>
      <c r="B364" s="60">
        <v>-0.12795200000000001</v>
      </c>
      <c r="C364" s="60">
        <v>0.23000200000000001</v>
      </c>
      <c r="D364" s="60">
        <v>-5.8125000000000003E-2</v>
      </c>
      <c r="E364" s="4"/>
      <c r="F364" s="75">
        <v>44669.618724305554</v>
      </c>
      <c r="G364" s="4"/>
      <c r="H364" s="9"/>
      <c r="I364" s="9"/>
      <c r="J364" s="9"/>
      <c r="K364" s="9"/>
    </row>
    <row r="365" spans="1:11" x14ac:dyDescent="0.55000000000000004">
      <c r="A365" s="4" t="s">
        <v>5366</v>
      </c>
      <c r="B365" s="60">
        <v>-0.12792000000000001</v>
      </c>
      <c r="C365" s="60">
        <v>0.22998199999999999</v>
      </c>
      <c r="D365" s="60">
        <v>5.8909000000000003E-2</v>
      </c>
      <c r="E365" s="4"/>
      <c r="F365" s="75">
        <v>44669.618724305554</v>
      </c>
      <c r="G365" s="4"/>
      <c r="H365" s="9"/>
      <c r="I365" s="9"/>
      <c r="J365" s="9"/>
      <c r="K365" s="9"/>
    </row>
    <row r="366" spans="1:11" x14ac:dyDescent="0.55000000000000004">
      <c r="A366" s="4" t="s">
        <v>5367</v>
      </c>
      <c r="B366" s="60">
        <v>0.127884</v>
      </c>
      <c r="C366" s="60">
        <v>0.22992099999999999</v>
      </c>
      <c r="D366" s="60">
        <v>-5.8139999999999997E-2</v>
      </c>
      <c r="E366" s="4"/>
      <c r="F366" s="75">
        <v>44669.618724305554</v>
      </c>
      <c r="G366" s="4"/>
      <c r="H366" s="9"/>
      <c r="I366" s="9"/>
      <c r="J366" s="9"/>
      <c r="K366" s="9"/>
    </row>
    <row r="367" spans="1:11" x14ac:dyDescent="0.55000000000000004">
      <c r="A367" s="4" t="s">
        <v>5368</v>
      </c>
      <c r="B367" s="60">
        <v>0.12790199999999999</v>
      </c>
      <c r="C367" s="60">
        <v>0.23000399999999999</v>
      </c>
      <c r="D367" s="60">
        <v>5.8859000000000002E-2</v>
      </c>
      <c r="E367" s="4"/>
      <c r="F367" s="75">
        <v>44669.618724305554</v>
      </c>
      <c r="G367" s="4"/>
      <c r="H367" s="9"/>
      <c r="I367" s="9"/>
      <c r="J367" s="9"/>
      <c r="K367" s="9"/>
    </row>
    <row r="368" spans="1:11" x14ac:dyDescent="0.55000000000000004">
      <c r="A368" s="4" t="s">
        <v>5369</v>
      </c>
      <c r="B368" s="60">
        <v>-0.26219199999999998</v>
      </c>
      <c r="C368" s="60">
        <v>-2.0001999999999999E-2</v>
      </c>
      <c r="D368" s="60">
        <v>-5.7070999999999997E-2</v>
      </c>
      <c r="E368" s="4"/>
      <c r="F368" s="75">
        <v>44669.618724305554</v>
      </c>
      <c r="G368" s="4"/>
      <c r="H368" s="9"/>
      <c r="I368" s="9"/>
      <c r="J368" s="9"/>
      <c r="K368" s="9"/>
    </row>
    <row r="369" spans="1:11" x14ac:dyDescent="0.55000000000000004">
      <c r="A369" s="4" t="s">
        <v>5370</v>
      </c>
      <c r="B369" s="60">
        <v>-0.26210600000000001</v>
      </c>
      <c r="C369" s="60">
        <v>-1.9910000000000001E-2</v>
      </c>
      <c r="D369" s="60">
        <v>5.6857999999999999E-2</v>
      </c>
      <c r="E369" s="4"/>
      <c r="F369" s="75">
        <v>44669.618724305554</v>
      </c>
      <c r="G369" s="4"/>
      <c r="H369" s="9"/>
      <c r="I369" s="9"/>
      <c r="J369" s="9"/>
      <c r="K369" s="9"/>
    </row>
    <row r="370" spans="1:11" x14ac:dyDescent="0.55000000000000004">
      <c r="A370" s="4" t="s">
        <v>5371</v>
      </c>
      <c r="B370" s="60">
        <v>-0.134938</v>
      </c>
      <c r="C370" s="60">
        <v>-0.189944</v>
      </c>
      <c r="D370" s="60">
        <v>0.105613</v>
      </c>
      <c r="E370" s="4"/>
      <c r="F370" s="75">
        <v>44669.618724305554</v>
      </c>
      <c r="G370" s="4"/>
      <c r="H370" s="9"/>
      <c r="I370" s="9"/>
      <c r="J370" s="9"/>
      <c r="K370" s="9"/>
    </row>
    <row r="371" spans="1:11" x14ac:dyDescent="0.55000000000000004">
      <c r="A371" s="4" t="s">
        <v>5372</v>
      </c>
      <c r="B371" s="60">
        <v>0.134967</v>
      </c>
      <c r="C371" s="60">
        <v>0.19003</v>
      </c>
      <c r="D371" s="60">
        <v>0.105614</v>
      </c>
      <c r="E371" s="4"/>
      <c r="F371" s="75">
        <v>44669.618724305554</v>
      </c>
      <c r="G371" s="4"/>
      <c r="H371" s="9"/>
      <c r="I371" s="9"/>
      <c r="J371" s="9"/>
      <c r="K371" s="9"/>
    </row>
    <row r="372" spans="1:11" x14ac:dyDescent="0.55000000000000004">
      <c r="A372" s="4" t="s">
        <v>5374</v>
      </c>
      <c r="B372" s="60">
        <v>0</v>
      </c>
      <c r="C372" s="60">
        <v>0</v>
      </c>
      <c r="D372" s="60">
        <v>0</v>
      </c>
      <c r="E372" s="4"/>
      <c r="F372" s="75">
        <v>44669.618750462963</v>
      </c>
      <c r="G372" s="4"/>
      <c r="H372" s="9">
        <v>168.06700000000001</v>
      </c>
      <c r="I372" s="9">
        <v>279.512</v>
      </c>
      <c r="J372" s="9">
        <f>H372-168.05</f>
        <v>1.6999999999995907E-2</v>
      </c>
      <c r="K372" s="9">
        <f>I372-279.5</f>
        <v>1.2000000000000455E-2</v>
      </c>
    </row>
    <row r="373" spans="1:11" x14ac:dyDescent="0.55000000000000004">
      <c r="A373" s="4" t="s">
        <v>5375</v>
      </c>
      <c r="B373" s="60">
        <v>-0.12795799999999999</v>
      </c>
      <c r="C373" s="60">
        <v>0.22999800000000001</v>
      </c>
      <c r="D373" s="60">
        <v>-5.8157E-2</v>
      </c>
      <c r="E373" s="4"/>
      <c r="F373" s="75">
        <v>44669.618750462963</v>
      </c>
      <c r="G373" s="4"/>
      <c r="H373" s="9"/>
      <c r="I373" s="9"/>
      <c r="J373" s="9"/>
      <c r="K373" s="9"/>
    </row>
    <row r="374" spans="1:11" x14ac:dyDescent="0.55000000000000004">
      <c r="A374" s="4" t="s">
        <v>5376</v>
      </c>
      <c r="B374" s="60">
        <v>-0.12804599999999999</v>
      </c>
      <c r="C374" s="60">
        <v>0.23002500000000001</v>
      </c>
      <c r="D374" s="60">
        <v>5.8902000000000003E-2</v>
      </c>
      <c r="E374" s="4"/>
      <c r="F374" s="75">
        <v>44669.618750462963</v>
      </c>
      <c r="G374" s="4"/>
      <c r="H374" s="9"/>
      <c r="I374" s="9"/>
      <c r="J374" s="9"/>
      <c r="K374" s="9"/>
    </row>
    <row r="375" spans="1:11" x14ac:dyDescent="0.55000000000000004">
      <c r="A375" s="4" t="s">
        <v>5377</v>
      </c>
      <c r="B375" s="60">
        <v>0.12787599999999999</v>
      </c>
      <c r="C375" s="60">
        <v>0.23001099999999999</v>
      </c>
      <c r="D375" s="60">
        <v>-5.8132999999999997E-2</v>
      </c>
      <c r="E375" s="4"/>
      <c r="F375" s="75">
        <v>44669.618750462963</v>
      </c>
      <c r="G375" s="4"/>
      <c r="H375" s="9"/>
      <c r="I375" s="9"/>
      <c r="J375" s="9"/>
      <c r="K375" s="9"/>
    </row>
    <row r="376" spans="1:11" x14ac:dyDescent="0.55000000000000004">
      <c r="A376" s="4" t="s">
        <v>5378</v>
      </c>
      <c r="B376" s="60">
        <v>0.127886</v>
      </c>
      <c r="C376" s="60">
        <v>0.230102</v>
      </c>
      <c r="D376" s="60">
        <v>5.8874000000000003E-2</v>
      </c>
      <c r="E376" s="4"/>
      <c r="F376" s="75">
        <v>44669.618750462963</v>
      </c>
      <c r="G376" s="4"/>
      <c r="H376" s="9"/>
      <c r="I376" s="9"/>
      <c r="J376" s="9"/>
      <c r="K376" s="9"/>
    </row>
    <row r="377" spans="1:11" x14ac:dyDescent="0.55000000000000004">
      <c r="A377" s="4" t="s">
        <v>5379</v>
      </c>
      <c r="B377" s="60">
        <v>-0.26212400000000002</v>
      </c>
      <c r="C377" s="60">
        <v>-1.9904999999999999E-2</v>
      </c>
      <c r="D377" s="60">
        <v>-5.7043000000000003E-2</v>
      </c>
      <c r="E377" s="4"/>
      <c r="F377" s="75">
        <v>44669.618750462963</v>
      </c>
      <c r="G377" s="4"/>
      <c r="H377" s="9"/>
      <c r="I377" s="9"/>
      <c r="J377" s="9"/>
      <c r="K377" s="9"/>
    </row>
    <row r="378" spans="1:11" x14ac:dyDescent="0.55000000000000004">
      <c r="A378" s="4" t="s">
        <v>5380</v>
      </c>
      <c r="B378" s="60">
        <v>-0.26203599999999999</v>
      </c>
      <c r="C378" s="60">
        <v>-1.9942999999999999E-2</v>
      </c>
      <c r="D378" s="60">
        <v>5.6923000000000001E-2</v>
      </c>
      <c r="E378" s="4"/>
      <c r="F378" s="75">
        <v>44669.618750462963</v>
      </c>
      <c r="G378" s="4"/>
      <c r="H378" s="9"/>
      <c r="I378" s="9"/>
      <c r="J378" s="9"/>
      <c r="K378" s="9"/>
    </row>
    <row r="379" spans="1:11" x14ac:dyDescent="0.55000000000000004">
      <c r="A379" s="4" t="s">
        <v>5381</v>
      </c>
      <c r="B379" s="60">
        <v>-0.13489399999999999</v>
      </c>
      <c r="C379" s="60">
        <v>-0.18992300000000001</v>
      </c>
      <c r="D379" s="60">
        <v>0.105681</v>
      </c>
      <c r="E379" s="4"/>
      <c r="F379" s="75">
        <v>44669.618750462963</v>
      </c>
      <c r="G379" s="4"/>
      <c r="H379" s="9"/>
      <c r="I379" s="9"/>
      <c r="J379" s="9"/>
      <c r="K379" s="9"/>
    </row>
    <row r="380" spans="1:11" x14ac:dyDescent="0.55000000000000004">
      <c r="A380" s="4" t="s">
        <v>5382</v>
      </c>
      <c r="B380" s="60">
        <v>0.13494800000000001</v>
      </c>
      <c r="C380" s="60">
        <v>0.19001100000000001</v>
      </c>
      <c r="D380" s="60">
        <v>0.10556699999999999</v>
      </c>
      <c r="E380" s="4"/>
      <c r="F380" s="75">
        <v>44669.618750462963</v>
      </c>
      <c r="G380" s="4"/>
      <c r="H380" s="9"/>
      <c r="I380" s="9"/>
      <c r="J380" s="9"/>
      <c r="K380" s="9"/>
    </row>
    <row r="381" spans="1:11" x14ac:dyDescent="0.55000000000000004">
      <c r="A381" s="4" t="s">
        <v>5384</v>
      </c>
      <c r="B381" s="60">
        <v>0</v>
      </c>
      <c r="C381" s="60">
        <v>0</v>
      </c>
      <c r="D381" s="60">
        <v>0</v>
      </c>
      <c r="E381" s="4"/>
      <c r="F381" s="75">
        <v>44669.61877627315</v>
      </c>
      <c r="G381" s="4"/>
      <c r="H381" s="9">
        <v>168.03899999999999</v>
      </c>
      <c r="I381" s="9">
        <v>279.51499999999999</v>
      </c>
      <c r="J381" s="9">
        <f>H381-168.05</f>
        <v>-1.1000000000024102E-2</v>
      </c>
      <c r="K381" s="9">
        <f>I381-279.5</f>
        <v>1.4999999999986358E-2</v>
      </c>
    </row>
    <row r="382" spans="1:11" x14ac:dyDescent="0.55000000000000004">
      <c r="A382" s="4" t="s">
        <v>5385</v>
      </c>
      <c r="B382" s="60">
        <v>-0.127912</v>
      </c>
      <c r="C382" s="60">
        <v>0.23000999999999999</v>
      </c>
      <c r="D382" s="60">
        <v>-5.8143E-2</v>
      </c>
      <c r="E382" s="4"/>
      <c r="F382" s="75">
        <v>44669.61877627315</v>
      </c>
      <c r="G382" s="4"/>
      <c r="H382" s="9"/>
      <c r="I382" s="9"/>
      <c r="J382" s="9"/>
      <c r="K382" s="9"/>
    </row>
    <row r="383" spans="1:11" x14ac:dyDescent="0.55000000000000004">
      <c r="A383" s="4" t="s">
        <v>5386</v>
      </c>
      <c r="B383" s="60">
        <v>-0.12798599999999999</v>
      </c>
      <c r="C383" s="60">
        <v>0.23002400000000001</v>
      </c>
      <c r="D383" s="60">
        <v>5.8816E-2</v>
      </c>
      <c r="E383" s="4"/>
      <c r="F383" s="75">
        <v>44669.61877627315</v>
      </c>
      <c r="G383" s="4"/>
      <c r="H383" s="9"/>
      <c r="I383" s="9"/>
      <c r="J383" s="9"/>
      <c r="K383" s="9"/>
    </row>
    <row r="384" spans="1:11" x14ac:dyDescent="0.55000000000000004">
      <c r="A384" s="4" t="s">
        <v>5387</v>
      </c>
      <c r="B384" s="60">
        <v>0.127835</v>
      </c>
      <c r="C384" s="60">
        <v>0.22995199999999999</v>
      </c>
      <c r="D384" s="60">
        <v>-5.8129E-2</v>
      </c>
      <c r="E384" s="4"/>
      <c r="F384" s="75">
        <v>44669.61877627315</v>
      </c>
      <c r="G384" s="4"/>
      <c r="H384" s="9"/>
      <c r="I384" s="9"/>
      <c r="J384" s="9"/>
      <c r="K384" s="9"/>
    </row>
    <row r="385" spans="1:11" x14ac:dyDescent="0.55000000000000004">
      <c r="A385" s="4" t="s">
        <v>5388</v>
      </c>
      <c r="B385" s="60">
        <v>0.12786800000000001</v>
      </c>
      <c r="C385" s="60">
        <v>0.229961</v>
      </c>
      <c r="D385" s="60">
        <v>5.8913E-2</v>
      </c>
      <c r="E385" s="4"/>
      <c r="F385" s="75">
        <v>44669.61877627315</v>
      </c>
      <c r="G385" s="4"/>
      <c r="H385" s="9"/>
      <c r="I385" s="9"/>
      <c r="J385" s="9"/>
      <c r="K385" s="9"/>
    </row>
    <row r="386" spans="1:11" x14ac:dyDescent="0.55000000000000004">
      <c r="A386" s="4" t="s">
        <v>5389</v>
      </c>
      <c r="B386" s="60">
        <v>-0.26203399999999999</v>
      </c>
      <c r="C386" s="60">
        <v>-1.9918000000000002E-2</v>
      </c>
      <c r="D386" s="60">
        <v>-5.7141999999999998E-2</v>
      </c>
      <c r="E386" s="4"/>
      <c r="F386" s="75">
        <v>44669.61877627315</v>
      </c>
      <c r="G386" s="4"/>
      <c r="H386" s="9"/>
      <c r="I386" s="9"/>
      <c r="J386" s="9"/>
      <c r="K386" s="9"/>
    </row>
    <row r="387" spans="1:11" x14ac:dyDescent="0.55000000000000004">
      <c r="A387" s="4" t="s">
        <v>5390</v>
      </c>
      <c r="B387" s="60">
        <v>-0.262019</v>
      </c>
      <c r="C387" s="60">
        <v>-1.9973000000000001E-2</v>
      </c>
      <c r="D387" s="60">
        <v>5.6875000000000002E-2</v>
      </c>
      <c r="E387" s="4"/>
      <c r="F387" s="75">
        <v>44669.61877627315</v>
      </c>
      <c r="G387" s="4"/>
      <c r="H387" s="9"/>
      <c r="I387" s="9"/>
      <c r="J387" s="9"/>
      <c r="K387" s="9"/>
    </row>
    <row r="388" spans="1:11" x14ac:dyDescent="0.55000000000000004">
      <c r="A388" s="4" t="s">
        <v>5391</v>
      </c>
      <c r="B388" s="60">
        <v>-0.13492100000000001</v>
      </c>
      <c r="C388" s="60">
        <v>-0.18997900000000001</v>
      </c>
      <c r="D388" s="60">
        <v>0.10556699999999999</v>
      </c>
      <c r="E388" s="4"/>
      <c r="F388" s="75">
        <v>44669.61877627315</v>
      </c>
      <c r="G388" s="4"/>
      <c r="H388" s="9"/>
      <c r="I388" s="9"/>
      <c r="J388" s="9"/>
      <c r="K388" s="9"/>
    </row>
    <row r="389" spans="1:11" x14ac:dyDescent="0.55000000000000004">
      <c r="A389" s="4" t="s">
        <v>5392</v>
      </c>
      <c r="B389" s="60">
        <v>0.13494200000000001</v>
      </c>
      <c r="C389" s="60">
        <v>0.18993699999999999</v>
      </c>
      <c r="D389" s="60">
        <v>0.10560899999999999</v>
      </c>
      <c r="E389" s="4"/>
      <c r="F389" s="75">
        <v>44669.61877627315</v>
      </c>
      <c r="G389" s="4"/>
      <c r="H389" s="9"/>
      <c r="I389" s="9"/>
      <c r="J389" s="9"/>
      <c r="K389" s="9"/>
    </row>
    <row r="390" spans="1:11" x14ac:dyDescent="0.55000000000000004">
      <c r="A390" s="4" t="s">
        <v>5394</v>
      </c>
      <c r="B390" s="60">
        <v>0</v>
      </c>
      <c r="C390" s="60">
        <v>0</v>
      </c>
      <c r="D390" s="60">
        <v>0</v>
      </c>
      <c r="E390" s="4"/>
      <c r="F390" s="75">
        <v>44669.618804976853</v>
      </c>
      <c r="G390" s="4"/>
      <c r="H390" s="9">
        <v>168.07300000000001</v>
      </c>
      <c r="I390" s="9">
        <v>279.53800000000001</v>
      </c>
      <c r="J390" s="9">
        <f>H390-168.05</f>
        <v>2.2999999999996135E-2</v>
      </c>
      <c r="K390" s="9">
        <f>I390-279.5</f>
        <v>3.8000000000010914E-2</v>
      </c>
    </row>
    <row r="391" spans="1:11" x14ac:dyDescent="0.55000000000000004">
      <c r="A391" s="4" t="s">
        <v>5395</v>
      </c>
      <c r="B391" s="60">
        <v>-0.12806000000000001</v>
      </c>
      <c r="C391" s="60">
        <v>0.230021</v>
      </c>
      <c r="D391" s="60">
        <v>-5.8056999999999997E-2</v>
      </c>
      <c r="E391" s="4"/>
      <c r="F391" s="75">
        <v>44669.618804976853</v>
      </c>
      <c r="G391" s="4"/>
      <c r="H391" s="9"/>
      <c r="I391" s="9"/>
      <c r="J391" s="9"/>
      <c r="K391" s="9"/>
    </row>
    <row r="392" spans="1:11" x14ac:dyDescent="0.55000000000000004">
      <c r="A392" s="4" t="s">
        <v>5396</v>
      </c>
      <c r="B392" s="60">
        <v>-0.128028</v>
      </c>
      <c r="C392" s="60">
        <v>0.23002400000000001</v>
      </c>
      <c r="D392" s="60">
        <v>5.8951000000000003E-2</v>
      </c>
      <c r="E392" s="4"/>
      <c r="F392" s="75">
        <v>44669.618804976853</v>
      </c>
      <c r="G392" s="4"/>
      <c r="H392" s="9"/>
      <c r="I392" s="9"/>
      <c r="J392" s="9"/>
      <c r="K392" s="9"/>
    </row>
    <row r="393" spans="1:11" x14ac:dyDescent="0.55000000000000004">
      <c r="A393" s="4" t="s">
        <v>5397</v>
      </c>
      <c r="B393" s="60">
        <v>0.12789600000000001</v>
      </c>
      <c r="C393" s="60">
        <v>0.23002800000000001</v>
      </c>
      <c r="D393" s="60">
        <v>-5.8073E-2</v>
      </c>
      <c r="E393" s="4"/>
      <c r="F393" s="75">
        <v>44669.618804976853</v>
      </c>
      <c r="G393" s="4"/>
      <c r="H393" s="9"/>
      <c r="I393" s="9"/>
      <c r="J393" s="9"/>
      <c r="K393" s="9"/>
    </row>
    <row r="394" spans="1:11" x14ac:dyDescent="0.55000000000000004">
      <c r="A394" s="4" t="s">
        <v>5398</v>
      </c>
      <c r="B394" s="60">
        <v>0.12792799999999999</v>
      </c>
      <c r="C394" s="60">
        <v>0.23005500000000001</v>
      </c>
      <c r="D394" s="60">
        <v>5.8962000000000001E-2</v>
      </c>
      <c r="E394" s="4"/>
      <c r="F394" s="75">
        <v>44669.618804976853</v>
      </c>
      <c r="G394" s="4"/>
      <c r="H394" s="9"/>
      <c r="I394" s="9"/>
      <c r="J394" s="9"/>
      <c r="K394" s="9"/>
    </row>
    <row r="395" spans="1:11" x14ac:dyDescent="0.55000000000000004">
      <c r="A395" s="4" t="s">
        <v>5399</v>
      </c>
      <c r="B395" s="60">
        <v>-0.26204899999999998</v>
      </c>
      <c r="C395" s="60">
        <v>-2.0062E-2</v>
      </c>
      <c r="D395" s="60">
        <v>-5.7009999999999998E-2</v>
      </c>
      <c r="E395" s="4"/>
      <c r="F395" s="75">
        <v>44669.618804976853</v>
      </c>
      <c r="G395" s="4"/>
      <c r="H395" s="9"/>
      <c r="I395" s="9"/>
      <c r="J395" s="9"/>
      <c r="K395" s="9"/>
    </row>
    <row r="396" spans="1:11" x14ac:dyDescent="0.55000000000000004">
      <c r="A396" s="4" t="s">
        <v>5400</v>
      </c>
      <c r="B396" s="60">
        <v>-0.26203599999999999</v>
      </c>
      <c r="C396" s="60">
        <v>-2.0074999999999999E-2</v>
      </c>
      <c r="D396" s="60">
        <v>5.7000000000000002E-2</v>
      </c>
      <c r="E396" s="4"/>
      <c r="F396" s="75">
        <v>44669.618804976853</v>
      </c>
      <c r="G396" s="4"/>
      <c r="H396" s="9"/>
      <c r="I396" s="9"/>
      <c r="J396" s="9"/>
      <c r="K396" s="9"/>
    </row>
    <row r="397" spans="1:11" x14ac:dyDescent="0.55000000000000004">
      <c r="A397" s="4" t="s">
        <v>5401</v>
      </c>
      <c r="B397" s="60">
        <v>-0.13494100000000001</v>
      </c>
      <c r="C397" s="60">
        <v>-0.190026</v>
      </c>
      <c r="D397" s="60">
        <v>0.105682</v>
      </c>
      <c r="E397" s="4"/>
      <c r="F397" s="75">
        <v>44669.618804976853</v>
      </c>
      <c r="G397" s="4"/>
      <c r="H397" s="9"/>
      <c r="I397" s="9"/>
      <c r="J397" s="9"/>
      <c r="K397" s="9"/>
    </row>
    <row r="398" spans="1:11" x14ac:dyDescent="0.55000000000000004">
      <c r="A398" s="4" t="s">
        <v>5402</v>
      </c>
      <c r="B398" s="60">
        <v>0.13497100000000001</v>
      </c>
      <c r="C398" s="60">
        <v>0.19001999999999999</v>
      </c>
      <c r="D398" s="60">
        <v>0.105613</v>
      </c>
      <c r="E398" s="4"/>
      <c r="F398" s="75">
        <v>44669.618804976853</v>
      </c>
      <c r="G398" s="4"/>
      <c r="H398" s="9"/>
      <c r="I398" s="9"/>
      <c r="J398" s="9"/>
      <c r="K398" s="9"/>
    </row>
    <row r="399" spans="1:11" x14ac:dyDescent="0.55000000000000004">
      <c r="A399" s="4" t="s">
        <v>5404</v>
      </c>
      <c r="B399" s="60">
        <v>0</v>
      </c>
      <c r="C399" s="60">
        <v>0</v>
      </c>
      <c r="D399" s="60">
        <v>0</v>
      </c>
      <c r="E399" s="4"/>
      <c r="F399" s="75">
        <v>44669.623468865742</v>
      </c>
      <c r="G399" s="4"/>
      <c r="H399" s="9">
        <v>168.05700000000002</v>
      </c>
      <c r="I399" s="9">
        <v>279.49400000000003</v>
      </c>
      <c r="J399" s="9">
        <f>H399-168.05</f>
        <v>7.0000000000050022E-3</v>
      </c>
      <c r="K399" s="9">
        <f>I399-279.5</f>
        <v>-5.9999999999718057E-3</v>
      </c>
    </row>
    <row r="400" spans="1:11" x14ac:dyDescent="0.55000000000000004">
      <c r="A400" s="4" t="s">
        <v>5405</v>
      </c>
      <c r="B400" s="60">
        <v>-0.12801999999999999</v>
      </c>
      <c r="C400" s="60">
        <v>0.23003899999999999</v>
      </c>
      <c r="D400" s="60">
        <v>-5.8061000000000001E-2</v>
      </c>
      <c r="E400" s="4"/>
      <c r="F400" s="75">
        <v>44669.623468865742</v>
      </c>
      <c r="G400" s="4"/>
      <c r="H400" s="9"/>
      <c r="I400" s="9"/>
      <c r="J400" s="9"/>
      <c r="K400" s="9"/>
    </row>
    <row r="401" spans="1:11" x14ac:dyDescent="0.55000000000000004">
      <c r="A401" s="4" t="s">
        <v>5406</v>
      </c>
      <c r="B401" s="60">
        <v>-0.12798999999999999</v>
      </c>
      <c r="C401" s="60">
        <v>0.23006599999999999</v>
      </c>
      <c r="D401" s="60">
        <v>5.8944000000000003E-2</v>
      </c>
      <c r="E401" s="4"/>
      <c r="F401" s="75">
        <v>44669.623468865742</v>
      </c>
      <c r="G401" s="4"/>
      <c r="H401" s="9"/>
      <c r="I401" s="9"/>
      <c r="J401" s="9"/>
      <c r="K401" s="9"/>
    </row>
    <row r="402" spans="1:11" x14ac:dyDescent="0.55000000000000004">
      <c r="A402" s="4" t="s">
        <v>5407</v>
      </c>
      <c r="B402" s="60">
        <v>0.127942</v>
      </c>
      <c r="C402" s="60">
        <v>0.23000499999999999</v>
      </c>
      <c r="D402" s="60">
        <v>-5.8129E-2</v>
      </c>
      <c r="E402" s="4"/>
      <c r="F402" s="75">
        <v>44669.623468865742</v>
      </c>
      <c r="G402" s="4"/>
      <c r="H402" s="9"/>
      <c r="I402" s="9"/>
      <c r="J402" s="9"/>
      <c r="K402" s="9"/>
    </row>
    <row r="403" spans="1:11" x14ac:dyDescent="0.55000000000000004">
      <c r="A403" s="4" t="s">
        <v>5408</v>
      </c>
      <c r="B403" s="60">
        <v>0.12795400000000001</v>
      </c>
      <c r="C403" s="60">
        <v>0.23002800000000001</v>
      </c>
      <c r="D403" s="60">
        <v>5.8892E-2</v>
      </c>
      <c r="E403" s="4"/>
      <c r="F403" s="75">
        <v>44669.623468865742</v>
      </c>
      <c r="G403" s="4"/>
      <c r="H403" s="9"/>
      <c r="I403" s="9"/>
      <c r="J403" s="9"/>
      <c r="K403" s="9"/>
    </row>
    <row r="404" spans="1:11" x14ac:dyDescent="0.55000000000000004">
      <c r="A404" s="4" t="s">
        <v>5409</v>
      </c>
      <c r="B404" s="60">
        <v>-0.26205000000000001</v>
      </c>
      <c r="C404" s="60">
        <v>-2.0060999999999999E-2</v>
      </c>
      <c r="D404" s="60">
        <v>-5.7003999999999999E-2</v>
      </c>
      <c r="E404" s="4"/>
      <c r="F404" s="75">
        <v>44669.623468865742</v>
      </c>
      <c r="G404" s="4"/>
      <c r="H404" s="9"/>
      <c r="I404" s="9"/>
      <c r="J404" s="9"/>
      <c r="K404" s="9"/>
    </row>
    <row r="405" spans="1:11" x14ac:dyDescent="0.55000000000000004">
      <c r="A405" s="4" t="s">
        <v>5410</v>
      </c>
      <c r="B405" s="60">
        <v>-0.26196799999999998</v>
      </c>
      <c r="C405" s="60">
        <v>-2.0022999999999999E-2</v>
      </c>
      <c r="D405" s="60">
        <v>5.7024999999999999E-2</v>
      </c>
      <c r="E405" s="4"/>
      <c r="F405" s="75">
        <v>44669.623468865742</v>
      </c>
      <c r="G405" s="4"/>
      <c r="H405" s="9"/>
      <c r="I405" s="9"/>
      <c r="J405" s="9"/>
      <c r="K405" s="9"/>
    </row>
    <row r="406" spans="1:11" x14ac:dyDescent="0.55000000000000004">
      <c r="A406" s="4" t="s">
        <v>5411</v>
      </c>
      <c r="B406" s="60">
        <v>-0.134911</v>
      </c>
      <c r="C406" s="60">
        <v>-0.18996499999999999</v>
      </c>
      <c r="D406" s="60">
        <v>0.10565099999999999</v>
      </c>
      <c r="E406" s="4"/>
      <c r="F406" s="75">
        <v>44669.623468865742</v>
      </c>
      <c r="G406" s="4"/>
      <c r="H406" s="9"/>
      <c r="I406" s="9"/>
      <c r="J406" s="9"/>
      <c r="K406" s="9"/>
    </row>
    <row r="407" spans="1:11" x14ac:dyDescent="0.55000000000000004">
      <c r="A407" s="4" t="s">
        <v>5412</v>
      </c>
      <c r="B407" s="60">
        <v>0.13501299999999999</v>
      </c>
      <c r="C407" s="60">
        <v>0.19007099999999999</v>
      </c>
      <c r="D407" s="60">
        <v>0.105572</v>
      </c>
      <c r="E407" s="4"/>
      <c r="F407" s="75">
        <v>44669.623468865742</v>
      </c>
      <c r="G407" s="4"/>
      <c r="H407" s="9"/>
      <c r="I407" s="9"/>
      <c r="J407" s="9"/>
      <c r="K407" s="9"/>
    </row>
    <row r="408" spans="1:11" x14ac:dyDescent="0.55000000000000004">
      <c r="A408" s="4" t="s">
        <v>5414</v>
      </c>
      <c r="B408" s="60">
        <v>0</v>
      </c>
      <c r="C408" s="60">
        <v>0</v>
      </c>
      <c r="D408" s="60">
        <v>0</v>
      </c>
      <c r="E408" s="4"/>
      <c r="F408" s="75">
        <v>44669.623491203703</v>
      </c>
      <c r="G408" s="4"/>
      <c r="H408" s="9">
        <v>168.048</v>
      </c>
      <c r="I408" s="9">
        <v>279.52100000000002</v>
      </c>
      <c r="J408" s="9">
        <f>H408-168.05</f>
        <v>-2.0000000000095497E-3</v>
      </c>
      <c r="K408" s="9">
        <f>I408-279.5</f>
        <v>2.1000000000015007E-2</v>
      </c>
    </row>
    <row r="409" spans="1:11" x14ac:dyDescent="0.55000000000000004">
      <c r="A409" s="4" t="s">
        <v>5415</v>
      </c>
      <c r="B409" s="60">
        <v>-0.128001</v>
      </c>
      <c r="C409" s="60">
        <v>0.230073</v>
      </c>
      <c r="D409" s="60">
        <v>-5.8143E-2</v>
      </c>
      <c r="E409" s="4"/>
      <c r="F409" s="75">
        <v>44669.623491203703</v>
      </c>
      <c r="G409" s="4"/>
      <c r="H409" s="9"/>
      <c r="I409" s="9"/>
      <c r="J409" s="9"/>
      <c r="K409" s="9"/>
    </row>
    <row r="410" spans="1:11" x14ac:dyDescent="0.55000000000000004">
      <c r="A410" s="4" t="s">
        <v>5416</v>
      </c>
      <c r="B410" s="60">
        <v>-0.128029</v>
      </c>
      <c r="C410" s="60">
        <v>0.23009099999999999</v>
      </c>
      <c r="D410" s="60">
        <v>5.8844E-2</v>
      </c>
      <c r="E410" s="4"/>
      <c r="F410" s="75">
        <v>44669.623491203703</v>
      </c>
      <c r="G410" s="4"/>
      <c r="H410" s="9"/>
      <c r="I410" s="9"/>
      <c r="J410" s="9"/>
      <c r="K410" s="9"/>
    </row>
    <row r="411" spans="1:11" x14ac:dyDescent="0.55000000000000004">
      <c r="A411" s="4" t="s">
        <v>5417</v>
      </c>
      <c r="B411" s="60">
        <v>0.12791</v>
      </c>
      <c r="C411" s="60">
        <v>0.230044</v>
      </c>
      <c r="D411" s="60">
        <v>-5.8110000000000002E-2</v>
      </c>
      <c r="E411" s="4"/>
      <c r="F411" s="75">
        <v>44669.623491203703</v>
      </c>
      <c r="G411" s="4"/>
      <c r="H411" s="9"/>
      <c r="I411" s="9"/>
      <c r="J411" s="9"/>
      <c r="K411" s="9"/>
    </row>
    <row r="412" spans="1:11" x14ac:dyDescent="0.55000000000000004">
      <c r="A412" s="4" t="s">
        <v>5418</v>
      </c>
      <c r="B412" s="60">
        <v>0.12795400000000001</v>
      </c>
      <c r="C412" s="60">
        <v>0.23008600000000001</v>
      </c>
      <c r="D412" s="60">
        <v>5.883E-2</v>
      </c>
      <c r="E412" s="4"/>
      <c r="F412" s="75">
        <v>44669.623491203703</v>
      </c>
      <c r="G412" s="4"/>
      <c r="H412" s="9"/>
      <c r="I412" s="9"/>
      <c r="J412" s="9"/>
      <c r="K412" s="9"/>
    </row>
    <row r="413" spans="1:11" x14ac:dyDescent="0.55000000000000004">
      <c r="A413" s="4" t="s">
        <v>5419</v>
      </c>
      <c r="B413" s="60">
        <v>-0.26208999999999999</v>
      </c>
      <c r="C413" s="60">
        <v>-0.02</v>
      </c>
      <c r="D413" s="60">
        <v>-5.7009999999999998E-2</v>
      </c>
      <c r="E413" s="4"/>
      <c r="F413" s="75">
        <v>44669.623491203703</v>
      </c>
      <c r="G413" s="4"/>
      <c r="H413" s="9"/>
      <c r="I413" s="9"/>
      <c r="J413" s="9"/>
      <c r="K413" s="9"/>
    </row>
    <row r="414" spans="1:11" x14ac:dyDescent="0.55000000000000004">
      <c r="A414" s="4" t="s">
        <v>5420</v>
      </c>
      <c r="B414" s="60">
        <v>-0.26207999999999998</v>
      </c>
      <c r="C414" s="60">
        <v>-2.0015000000000002E-2</v>
      </c>
      <c r="D414" s="60">
        <v>5.7010999999999999E-2</v>
      </c>
      <c r="E414" s="4"/>
      <c r="F414" s="75">
        <v>44669.623491203703</v>
      </c>
      <c r="G414" s="4"/>
      <c r="H414" s="9"/>
      <c r="I414" s="9"/>
      <c r="J414" s="9"/>
      <c r="K414" s="9"/>
    </row>
    <row r="415" spans="1:11" x14ac:dyDescent="0.55000000000000004">
      <c r="A415" s="4" t="s">
        <v>5421</v>
      </c>
      <c r="B415" s="60">
        <v>-0.13489999999999999</v>
      </c>
      <c r="C415" s="60">
        <v>-0.18996499999999999</v>
      </c>
      <c r="D415" s="60">
        <v>0.105661</v>
      </c>
      <c r="E415" s="4"/>
      <c r="F415" s="75">
        <v>44669.623491203703</v>
      </c>
      <c r="G415" s="4"/>
      <c r="H415" s="9"/>
      <c r="I415" s="9"/>
      <c r="J415" s="9"/>
      <c r="K415" s="9"/>
    </row>
    <row r="416" spans="1:11" x14ac:dyDescent="0.55000000000000004">
      <c r="A416" s="4" t="s">
        <v>5422</v>
      </c>
      <c r="B416" s="60">
        <v>0.134911</v>
      </c>
      <c r="C416" s="60">
        <v>0.19006000000000001</v>
      </c>
      <c r="D416" s="60">
        <v>0.105591</v>
      </c>
      <c r="E416" s="4"/>
      <c r="F416" s="75">
        <v>44669.623491203703</v>
      </c>
      <c r="G416" s="4"/>
      <c r="H416" s="9"/>
      <c r="I416" s="9"/>
      <c r="J416" s="9"/>
      <c r="K416" s="9"/>
    </row>
    <row r="417" spans="1:11" x14ac:dyDescent="0.55000000000000004">
      <c r="A417" s="4" t="s">
        <v>5424</v>
      </c>
      <c r="B417" s="60">
        <v>0</v>
      </c>
      <c r="C417" s="60">
        <v>0</v>
      </c>
      <c r="D417" s="60">
        <v>0</v>
      </c>
      <c r="E417" s="4"/>
      <c r="F417" s="75">
        <v>44669.623515162035</v>
      </c>
      <c r="G417" s="4"/>
      <c r="H417" s="9">
        <v>168.05200000000002</v>
      </c>
      <c r="I417" s="9">
        <v>279.51100000000002</v>
      </c>
      <c r="J417" s="9">
        <f>H417-168.05</f>
        <v>2.0000000000095497E-3</v>
      </c>
      <c r="K417" s="9">
        <f>I417-279.5</f>
        <v>1.1000000000024102E-2</v>
      </c>
    </row>
    <row r="418" spans="1:11" x14ac:dyDescent="0.55000000000000004">
      <c r="A418" s="4" t="s">
        <v>5425</v>
      </c>
      <c r="B418" s="60">
        <v>-0.12798000000000001</v>
      </c>
      <c r="C418" s="60">
        <v>0.230042</v>
      </c>
      <c r="D418" s="60">
        <v>-5.8161999999999998E-2</v>
      </c>
      <c r="E418" s="4"/>
      <c r="F418" s="75">
        <v>44669.623515162035</v>
      </c>
      <c r="G418" s="4"/>
      <c r="H418" s="9"/>
      <c r="I418" s="9"/>
      <c r="J418" s="9"/>
      <c r="K418" s="9"/>
    </row>
    <row r="419" spans="1:11" x14ac:dyDescent="0.55000000000000004">
      <c r="A419" s="4" t="s">
        <v>5426</v>
      </c>
      <c r="B419" s="60">
        <v>-0.12800700000000001</v>
      </c>
      <c r="C419" s="60">
        <v>0.23005999999999999</v>
      </c>
      <c r="D419" s="60">
        <v>5.8839000000000002E-2</v>
      </c>
      <c r="E419" s="4"/>
      <c r="F419" s="75">
        <v>44669.623515162035</v>
      </c>
      <c r="G419" s="4"/>
      <c r="H419" s="9"/>
      <c r="I419" s="9"/>
      <c r="J419" s="9"/>
      <c r="K419" s="9"/>
    </row>
    <row r="420" spans="1:11" x14ac:dyDescent="0.55000000000000004">
      <c r="A420" s="4" t="s">
        <v>5427</v>
      </c>
      <c r="B420" s="60">
        <v>0.12796299999999999</v>
      </c>
      <c r="C420" s="60">
        <v>0.23003799999999999</v>
      </c>
      <c r="D420" s="60">
        <v>-5.8202999999999998E-2</v>
      </c>
      <c r="E420" s="4"/>
      <c r="F420" s="75">
        <v>44669.623515162035</v>
      </c>
      <c r="G420" s="4"/>
      <c r="H420" s="9"/>
      <c r="I420" s="9"/>
      <c r="J420" s="9"/>
      <c r="K420" s="9"/>
    </row>
    <row r="421" spans="1:11" x14ac:dyDescent="0.55000000000000004">
      <c r="A421" s="4" t="s">
        <v>5428</v>
      </c>
      <c r="B421" s="60">
        <v>0.12797500000000001</v>
      </c>
      <c r="C421" s="60">
        <v>0.230075</v>
      </c>
      <c r="D421" s="60">
        <v>5.8811000000000002E-2</v>
      </c>
      <c r="E421" s="4"/>
      <c r="F421" s="75">
        <v>44669.623515162035</v>
      </c>
      <c r="G421" s="4"/>
      <c r="H421" s="9"/>
      <c r="I421" s="9"/>
      <c r="J421" s="9"/>
      <c r="K421" s="9"/>
    </row>
    <row r="422" spans="1:11" x14ac:dyDescent="0.55000000000000004">
      <c r="A422" s="4" t="s">
        <v>5429</v>
      </c>
      <c r="B422" s="60">
        <v>-0.26208999999999999</v>
      </c>
      <c r="C422" s="60">
        <v>-2.0029999999999999E-2</v>
      </c>
      <c r="D422" s="60">
        <v>-5.7022000000000003E-2</v>
      </c>
      <c r="E422" s="4"/>
      <c r="F422" s="75">
        <v>44669.623515162035</v>
      </c>
      <c r="G422" s="4"/>
      <c r="H422" s="9"/>
      <c r="I422" s="9"/>
      <c r="J422" s="9"/>
      <c r="K422" s="9"/>
    </row>
    <row r="423" spans="1:11" x14ac:dyDescent="0.55000000000000004">
      <c r="A423" s="4" t="s">
        <v>5430</v>
      </c>
      <c r="B423" s="60">
        <v>-0.262098</v>
      </c>
      <c r="C423" s="60">
        <v>-2.0007E-2</v>
      </c>
      <c r="D423" s="60">
        <v>5.7012E-2</v>
      </c>
      <c r="E423" s="4"/>
      <c r="F423" s="75">
        <v>44669.623515162035</v>
      </c>
      <c r="G423" s="4"/>
      <c r="H423" s="9"/>
      <c r="I423" s="9"/>
      <c r="J423" s="9"/>
      <c r="K423" s="9"/>
    </row>
    <row r="424" spans="1:11" x14ac:dyDescent="0.55000000000000004">
      <c r="A424" s="4" t="s">
        <v>5431</v>
      </c>
      <c r="B424" s="60">
        <v>-0.135044</v>
      </c>
      <c r="C424" s="60">
        <v>-0.19001299999999999</v>
      </c>
      <c r="D424" s="60">
        <v>0.105666</v>
      </c>
      <c r="E424" s="4"/>
      <c r="F424" s="75">
        <v>44669.623515162035</v>
      </c>
      <c r="G424" s="4"/>
      <c r="H424" s="9"/>
      <c r="I424" s="9"/>
      <c r="J424" s="9"/>
      <c r="K424" s="9"/>
    </row>
    <row r="425" spans="1:11" x14ac:dyDescent="0.55000000000000004">
      <c r="A425" s="4" t="s">
        <v>5432</v>
      </c>
      <c r="B425" s="60">
        <v>0.13506699999999999</v>
      </c>
      <c r="C425" s="60">
        <v>0.19001999999999999</v>
      </c>
      <c r="D425" s="60">
        <v>0.105584</v>
      </c>
      <c r="E425" s="4"/>
      <c r="F425" s="75">
        <v>44669.623515162035</v>
      </c>
      <c r="G425" s="4"/>
      <c r="H425" s="9"/>
      <c r="I425" s="9"/>
      <c r="J425" s="9"/>
      <c r="K425" s="9"/>
    </row>
    <row r="426" spans="1:11" x14ac:dyDescent="0.55000000000000004">
      <c r="A426" s="4" t="s">
        <v>5434</v>
      </c>
      <c r="B426" s="60">
        <v>0</v>
      </c>
      <c r="C426" s="60">
        <v>0</v>
      </c>
      <c r="D426" s="60">
        <v>0</v>
      </c>
      <c r="E426" s="4"/>
      <c r="F426" s="75">
        <v>44669.623539351851</v>
      </c>
      <c r="G426" s="4"/>
      <c r="H426" s="9">
        <v>168.06199999999998</v>
      </c>
      <c r="I426" s="9">
        <v>279.51300000000003</v>
      </c>
      <c r="J426" s="9">
        <f>H426-168.05</f>
        <v>1.1999999999972033E-2</v>
      </c>
      <c r="K426" s="9">
        <f>I426-279.5</f>
        <v>1.3000000000033651E-2</v>
      </c>
    </row>
    <row r="427" spans="1:11" x14ac:dyDescent="0.55000000000000004">
      <c r="A427" s="4" t="s">
        <v>5435</v>
      </c>
      <c r="B427" s="60">
        <v>-0.12801999999999999</v>
      </c>
      <c r="C427" s="60">
        <v>0.230043</v>
      </c>
      <c r="D427" s="60">
        <v>-5.8095000000000001E-2</v>
      </c>
      <c r="E427" s="4"/>
      <c r="F427" s="75">
        <v>44669.623539351851</v>
      </c>
      <c r="G427" s="4"/>
      <c r="H427" s="9"/>
      <c r="I427" s="9"/>
      <c r="J427" s="9"/>
      <c r="K427" s="9"/>
    </row>
    <row r="428" spans="1:11" x14ac:dyDescent="0.55000000000000004">
      <c r="A428" s="4" t="s">
        <v>5436</v>
      </c>
      <c r="B428" s="60">
        <v>-0.12801899999999999</v>
      </c>
      <c r="C428" s="60">
        <v>0.230076</v>
      </c>
      <c r="D428" s="60">
        <v>5.8918999999999999E-2</v>
      </c>
      <c r="E428" s="4"/>
      <c r="F428" s="75">
        <v>44669.623539351851</v>
      </c>
      <c r="G428" s="4"/>
      <c r="H428" s="9"/>
      <c r="I428" s="9"/>
      <c r="J428" s="9"/>
      <c r="K428" s="9"/>
    </row>
    <row r="429" spans="1:11" x14ac:dyDescent="0.55000000000000004">
      <c r="A429" s="4" t="s">
        <v>5437</v>
      </c>
      <c r="B429" s="60">
        <v>0.12797600000000001</v>
      </c>
      <c r="C429" s="60">
        <v>0.23005900000000001</v>
      </c>
      <c r="D429" s="60">
        <v>-5.8125999999999997E-2</v>
      </c>
      <c r="E429" s="4"/>
      <c r="F429" s="75">
        <v>44669.623539351851</v>
      </c>
      <c r="G429" s="4"/>
      <c r="H429" s="9"/>
      <c r="I429" s="9"/>
      <c r="J429" s="9"/>
      <c r="K429" s="9"/>
    </row>
    <row r="430" spans="1:11" x14ac:dyDescent="0.55000000000000004">
      <c r="A430" s="4" t="s">
        <v>5438</v>
      </c>
      <c r="B430" s="60">
        <v>0.12798399999999999</v>
      </c>
      <c r="C430" s="60">
        <v>0.23008799999999999</v>
      </c>
      <c r="D430" s="60">
        <v>5.8883999999999999E-2</v>
      </c>
      <c r="E430" s="4"/>
      <c r="F430" s="75">
        <v>44669.623539351851</v>
      </c>
      <c r="G430" s="4"/>
      <c r="H430" s="9"/>
      <c r="I430" s="9"/>
      <c r="J430" s="9"/>
      <c r="K430" s="9"/>
    </row>
    <row r="431" spans="1:11" x14ac:dyDescent="0.55000000000000004">
      <c r="A431" s="4" t="s">
        <v>5439</v>
      </c>
      <c r="B431" s="60">
        <v>-0.26216600000000001</v>
      </c>
      <c r="C431" s="60">
        <v>-2.0039000000000001E-2</v>
      </c>
      <c r="D431" s="60">
        <v>-5.7047E-2</v>
      </c>
      <c r="E431" s="4"/>
      <c r="F431" s="75">
        <v>44669.623539351851</v>
      </c>
      <c r="G431" s="4"/>
      <c r="H431" s="9"/>
      <c r="I431" s="9"/>
      <c r="J431" s="9"/>
      <c r="K431" s="9"/>
    </row>
    <row r="432" spans="1:11" x14ac:dyDescent="0.55000000000000004">
      <c r="A432" s="4" t="s">
        <v>5440</v>
      </c>
      <c r="B432" s="60">
        <v>-0.26210899999999998</v>
      </c>
      <c r="C432" s="60">
        <v>-1.9987000000000001E-2</v>
      </c>
      <c r="D432" s="60">
        <v>5.6978000000000001E-2</v>
      </c>
      <c r="E432" s="4"/>
      <c r="F432" s="75">
        <v>44669.623539351851</v>
      </c>
      <c r="G432" s="4"/>
      <c r="H432" s="9"/>
      <c r="I432" s="9"/>
      <c r="J432" s="9"/>
      <c r="K432" s="9"/>
    </row>
    <row r="433" spans="1:11" x14ac:dyDescent="0.55000000000000004">
      <c r="A433" s="4" t="s">
        <v>5441</v>
      </c>
      <c r="B433" s="60">
        <v>-0.13508300000000001</v>
      </c>
      <c r="C433" s="60">
        <v>-0.19000500000000001</v>
      </c>
      <c r="D433" s="60">
        <v>0.105646</v>
      </c>
      <c r="E433" s="4"/>
      <c r="F433" s="75">
        <v>44669.623539351851</v>
      </c>
      <c r="G433" s="4"/>
      <c r="H433" s="9"/>
      <c r="I433" s="9"/>
      <c r="J433" s="9"/>
      <c r="K433" s="9"/>
    </row>
    <row r="434" spans="1:11" x14ac:dyDescent="0.55000000000000004">
      <c r="A434" s="4" t="s">
        <v>5442</v>
      </c>
      <c r="B434" s="60">
        <v>0.13494400000000001</v>
      </c>
      <c r="C434" s="60">
        <v>0.19007399999999999</v>
      </c>
      <c r="D434" s="60">
        <v>0.10562199999999999</v>
      </c>
      <c r="E434" s="4"/>
      <c r="F434" s="75">
        <v>44669.623539351851</v>
      </c>
      <c r="G434" s="4"/>
      <c r="H434" s="9"/>
      <c r="I434" s="9"/>
      <c r="J434" s="9"/>
      <c r="K434" s="9"/>
    </row>
    <row r="435" spans="1:11" x14ac:dyDescent="0.55000000000000004">
      <c r="A435" s="4" t="s">
        <v>5444</v>
      </c>
      <c r="B435" s="60">
        <v>0</v>
      </c>
      <c r="C435" s="60">
        <v>0</v>
      </c>
      <c r="D435" s="60">
        <v>0</v>
      </c>
      <c r="E435" s="4"/>
      <c r="F435" s="75">
        <v>44669.625554745369</v>
      </c>
      <c r="G435" s="4"/>
      <c r="H435" s="9">
        <v>168.041</v>
      </c>
      <c r="I435" s="9">
        <v>279.51100000000002</v>
      </c>
      <c r="J435" s="9">
        <f>H435-168.05</f>
        <v>-9.0000000000145519E-3</v>
      </c>
      <c r="K435" s="9">
        <f>I435-279.5</f>
        <v>1.1000000000024102E-2</v>
      </c>
    </row>
    <row r="436" spans="1:11" x14ac:dyDescent="0.55000000000000004">
      <c r="A436" s="4" t="s">
        <v>5445</v>
      </c>
      <c r="B436" s="60">
        <v>-0.128028</v>
      </c>
      <c r="C436" s="60">
        <v>0.23010900000000001</v>
      </c>
      <c r="D436" s="60">
        <v>-5.8098999999999998E-2</v>
      </c>
      <c r="E436" s="4"/>
      <c r="F436" s="75">
        <v>44669.625554745369</v>
      </c>
      <c r="G436" s="4"/>
      <c r="H436" s="9"/>
      <c r="I436" s="9"/>
      <c r="J436" s="9"/>
      <c r="K436" s="9"/>
    </row>
    <row r="437" spans="1:11" x14ac:dyDescent="0.55000000000000004">
      <c r="A437" s="4" t="s">
        <v>5446</v>
      </c>
      <c r="B437" s="60">
        <v>-0.12801499999999999</v>
      </c>
      <c r="C437" s="60">
        <v>0.23009599999999999</v>
      </c>
      <c r="D437" s="60">
        <v>5.8942000000000001E-2</v>
      </c>
      <c r="E437" s="4"/>
      <c r="F437" s="75">
        <v>44669.625554745369</v>
      </c>
      <c r="G437" s="4"/>
      <c r="H437" s="9"/>
      <c r="I437" s="9"/>
      <c r="J437" s="9"/>
      <c r="K437" s="9"/>
    </row>
    <row r="438" spans="1:11" x14ac:dyDescent="0.55000000000000004">
      <c r="A438" s="4" t="s">
        <v>5447</v>
      </c>
      <c r="B438" s="60">
        <v>0.12800600000000001</v>
      </c>
      <c r="C438" s="60">
        <v>0.23013</v>
      </c>
      <c r="D438" s="60">
        <v>-5.8180000000000003E-2</v>
      </c>
      <c r="E438" s="4"/>
      <c r="F438" s="75">
        <v>44669.625554745369</v>
      </c>
      <c r="G438" s="4"/>
      <c r="H438" s="9"/>
      <c r="I438" s="9"/>
      <c r="J438" s="9"/>
      <c r="K438" s="9"/>
    </row>
    <row r="439" spans="1:11" x14ac:dyDescent="0.55000000000000004">
      <c r="A439" s="4" t="s">
        <v>5448</v>
      </c>
      <c r="B439" s="60">
        <v>0.12799199999999999</v>
      </c>
      <c r="C439" s="60">
        <v>0.23011899999999999</v>
      </c>
      <c r="D439" s="60">
        <v>5.8825000000000002E-2</v>
      </c>
      <c r="E439" s="4"/>
      <c r="F439" s="75">
        <v>44669.625554745369</v>
      </c>
      <c r="G439" s="4"/>
      <c r="H439" s="9"/>
      <c r="I439" s="9"/>
      <c r="J439" s="9"/>
      <c r="K439" s="9"/>
    </row>
    <row r="440" spans="1:11" x14ac:dyDescent="0.55000000000000004">
      <c r="A440" s="4" t="s">
        <v>5449</v>
      </c>
      <c r="B440" s="60">
        <v>-0.26211800000000002</v>
      </c>
      <c r="C440" s="60">
        <v>-2.0053999999999999E-2</v>
      </c>
      <c r="D440" s="60">
        <v>-5.7000000000000002E-2</v>
      </c>
      <c r="E440" s="4"/>
      <c r="F440" s="75">
        <v>44669.625554745369</v>
      </c>
      <c r="G440" s="4"/>
      <c r="H440" s="9"/>
      <c r="I440" s="9"/>
      <c r="J440" s="9"/>
      <c r="K440" s="9"/>
    </row>
    <row r="441" spans="1:11" x14ac:dyDescent="0.55000000000000004">
      <c r="A441" s="4" t="s">
        <v>5450</v>
      </c>
      <c r="B441" s="60">
        <v>-0.26211400000000001</v>
      </c>
      <c r="C441" s="60">
        <v>-2.0028000000000001E-2</v>
      </c>
      <c r="D441" s="60">
        <v>5.7016999999999998E-2</v>
      </c>
      <c r="E441" s="4"/>
      <c r="F441" s="75">
        <v>44669.625554745369</v>
      </c>
      <c r="G441" s="4"/>
      <c r="H441" s="9"/>
      <c r="I441" s="9"/>
      <c r="J441" s="9"/>
      <c r="K441" s="9"/>
    </row>
    <row r="442" spans="1:11" x14ac:dyDescent="0.55000000000000004">
      <c r="A442" s="4" t="s">
        <v>5451</v>
      </c>
      <c r="B442" s="60">
        <v>-0.13496</v>
      </c>
      <c r="C442" s="60">
        <v>-0.189941</v>
      </c>
      <c r="D442" s="60">
        <v>0.105736</v>
      </c>
      <c r="E442" s="4"/>
      <c r="F442" s="75">
        <v>44669.625554745369</v>
      </c>
      <c r="G442" s="4"/>
      <c r="H442" s="9"/>
      <c r="I442" s="9"/>
      <c r="J442" s="9"/>
      <c r="K442" s="9"/>
    </row>
    <row r="443" spans="1:11" x14ac:dyDescent="0.55000000000000004">
      <c r="A443" s="4" t="s">
        <v>5452</v>
      </c>
      <c r="B443" s="60">
        <v>0.13508200000000001</v>
      </c>
      <c r="C443" s="60">
        <v>0.19003400000000001</v>
      </c>
      <c r="D443" s="60">
        <v>0.105588</v>
      </c>
      <c r="E443" s="4"/>
      <c r="F443" s="75">
        <v>44669.625554745369</v>
      </c>
      <c r="G443" s="4"/>
      <c r="H443" s="9"/>
      <c r="I443" s="9"/>
      <c r="J443" s="9"/>
      <c r="K443" s="9"/>
    </row>
    <row r="444" spans="1:11" x14ac:dyDescent="0.55000000000000004">
      <c r="A444" s="4" t="s">
        <v>5454</v>
      </c>
      <c r="B444" s="60">
        <v>0</v>
      </c>
      <c r="C444" s="60">
        <v>0</v>
      </c>
      <c r="D444" s="60">
        <v>0</v>
      </c>
      <c r="E444" s="4"/>
      <c r="F444" s="75">
        <v>44669.625577662038</v>
      </c>
      <c r="G444" s="4"/>
      <c r="H444" s="9">
        <v>168.02800000000002</v>
      </c>
      <c r="I444" s="9">
        <v>279.53699999999998</v>
      </c>
      <c r="J444" s="9">
        <f>H444-168.05</f>
        <v>-2.199999999999136E-2</v>
      </c>
      <c r="K444" s="9">
        <f>I444-279.5</f>
        <v>3.6999999999977717E-2</v>
      </c>
    </row>
    <row r="445" spans="1:11" x14ac:dyDescent="0.55000000000000004">
      <c r="A445" s="4" t="s">
        <v>5455</v>
      </c>
      <c r="B445" s="60">
        <v>-0.12798499999999999</v>
      </c>
      <c r="C445" s="60">
        <v>0.23006599999999999</v>
      </c>
      <c r="D445" s="60">
        <v>-5.8039E-2</v>
      </c>
      <c r="E445" s="4"/>
      <c r="F445" s="75">
        <v>44669.625577662038</v>
      </c>
      <c r="G445" s="4"/>
      <c r="H445" s="9"/>
      <c r="I445" s="9"/>
      <c r="J445" s="9"/>
      <c r="K445" s="9"/>
    </row>
    <row r="446" spans="1:11" x14ac:dyDescent="0.55000000000000004">
      <c r="A446" s="4" t="s">
        <v>5456</v>
      </c>
      <c r="B446" s="60">
        <v>-0.128001</v>
      </c>
      <c r="C446" s="60">
        <v>0.23014699999999999</v>
      </c>
      <c r="D446" s="60">
        <v>5.8939999999999999E-2</v>
      </c>
      <c r="E446" s="4"/>
      <c r="F446" s="75">
        <v>44669.625577662038</v>
      </c>
      <c r="G446" s="4"/>
      <c r="H446" s="9"/>
      <c r="I446" s="9"/>
      <c r="J446" s="9"/>
      <c r="K446" s="9"/>
    </row>
    <row r="447" spans="1:11" x14ac:dyDescent="0.55000000000000004">
      <c r="A447" s="4" t="s">
        <v>5457</v>
      </c>
      <c r="B447" s="60">
        <v>0.12801699999999999</v>
      </c>
      <c r="C447" s="60">
        <v>0.23010900000000001</v>
      </c>
      <c r="D447" s="60">
        <v>-5.8153000000000003E-2</v>
      </c>
      <c r="E447" s="4"/>
      <c r="F447" s="75">
        <v>44669.625577662038</v>
      </c>
      <c r="G447" s="4"/>
      <c r="H447" s="9"/>
      <c r="I447" s="9"/>
      <c r="J447" s="9"/>
      <c r="K447" s="9"/>
    </row>
    <row r="448" spans="1:11" x14ac:dyDescent="0.55000000000000004">
      <c r="A448" s="4" t="s">
        <v>5458</v>
      </c>
      <c r="B448" s="60">
        <v>0.12803600000000001</v>
      </c>
      <c r="C448" s="60">
        <v>0.23005200000000001</v>
      </c>
      <c r="D448" s="60">
        <v>5.8864E-2</v>
      </c>
      <c r="E448" s="4"/>
      <c r="F448" s="75">
        <v>44669.625577662038</v>
      </c>
      <c r="G448" s="4"/>
      <c r="H448" s="9"/>
      <c r="I448" s="9"/>
      <c r="J448" s="9"/>
      <c r="K448" s="9"/>
    </row>
    <row r="449" spans="1:11" x14ac:dyDescent="0.55000000000000004">
      <c r="A449" s="4" t="s">
        <v>5459</v>
      </c>
      <c r="B449" s="60">
        <v>-0.26208199999999998</v>
      </c>
      <c r="C449" s="60">
        <v>-2.0035000000000001E-2</v>
      </c>
      <c r="D449" s="60">
        <v>-5.7028000000000002E-2</v>
      </c>
      <c r="E449" s="4"/>
      <c r="F449" s="75">
        <v>44669.625577662038</v>
      </c>
      <c r="G449" s="4"/>
      <c r="H449" s="9"/>
      <c r="I449" s="9"/>
      <c r="J449" s="9"/>
      <c r="K449" s="9"/>
    </row>
    <row r="450" spans="1:11" x14ac:dyDescent="0.55000000000000004">
      <c r="A450" s="4" t="s">
        <v>5460</v>
      </c>
      <c r="B450" s="60">
        <v>-0.26207000000000003</v>
      </c>
      <c r="C450" s="60">
        <v>-2.0018000000000001E-2</v>
      </c>
      <c r="D450" s="60">
        <v>5.7001000000000003E-2</v>
      </c>
      <c r="E450" s="4"/>
      <c r="F450" s="75">
        <v>44669.625577662038</v>
      </c>
      <c r="G450" s="4"/>
      <c r="H450" s="9"/>
      <c r="I450" s="9"/>
      <c r="J450" s="9"/>
      <c r="K450" s="9"/>
    </row>
    <row r="451" spans="1:11" x14ac:dyDescent="0.55000000000000004">
      <c r="A451" s="4" t="s">
        <v>5461</v>
      </c>
      <c r="B451" s="60">
        <v>-0.13495499999999999</v>
      </c>
      <c r="C451" s="60">
        <v>-0.19005900000000001</v>
      </c>
      <c r="D451" s="60">
        <v>0.10563699999999999</v>
      </c>
      <c r="E451" s="4"/>
      <c r="F451" s="75">
        <v>44669.625577662038</v>
      </c>
      <c r="G451" s="4"/>
      <c r="H451" s="9"/>
      <c r="I451" s="9"/>
      <c r="J451" s="9"/>
      <c r="K451" s="9"/>
    </row>
    <row r="452" spans="1:11" x14ac:dyDescent="0.55000000000000004">
      <c r="A452" s="4" t="s">
        <v>5462</v>
      </c>
      <c r="B452" s="60">
        <v>0.13509699999999999</v>
      </c>
      <c r="C452" s="60">
        <v>0.19003999999999999</v>
      </c>
      <c r="D452" s="60">
        <v>0.10567500000000001</v>
      </c>
      <c r="E452" s="4"/>
      <c r="F452" s="75">
        <v>44669.625577662038</v>
      </c>
      <c r="G452" s="4"/>
      <c r="H452" s="9"/>
      <c r="I452" s="9"/>
      <c r="J452" s="9"/>
      <c r="K452" s="9"/>
    </row>
    <row r="453" spans="1:11" x14ac:dyDescent="0.55000000000000004">
      <c r="A453" s="4" t="s">
        <v>5464</v>
      </c>
      <c r="B453" s="60">
        <v>0</v>
      </c>
      <c r="C453" s="60">
        <v>0</v>
      </c>
      <c r="D453" s="60">
        <v>0</v>
      </c>
      <c r="E453" s="4"/>
      <c r="F453" s="75">
        <v>44669.625600231484</v>
      </c>
      <c r="G453" s="4"/>
      <c r="H453" s="9">
        <v>168.03299999999999</v>
      </c>
      <c r="I453" s="9">
        <v>279.51900000000001</v>
      </c>
      <c r="J453" s="9">
        <f>H453-168.05</f>
        <v>-1.7000000000024329E-2</v>
      </c>
      <c r="K453" s="9">
        <f>I453-279.5</f>
        <v>1.9000000000005457E-2</v>
      </c>
    </row>
    <row r="454" spans="1:11" x14ac:dyDescent="0.55000000000000004">
      <c r="A454" s="4" t="s">
        <v>5465</v>
      </c>
      <c r="B454" s="60">
        <v>-0.12801899999999999</v>
      </c>
      <c r="C454" s="60">
        <v>0.230072</v>
      </c>
      <c r="D454" s="60">
        <v>-5.8092999999999999E-2</v>
      </c>
      <c r="E454" s="4"/>
      <c r="F454" s="75">
        <v>44669.625600231484</v>
      </c>
      <c r="G454" s="4"/>
      <c r="H454" s="9"/>
      <c r="I454" s="9"/>
      <c r="J454" s="9"/>
      <c r="K454" s="9"/>
    </row>
    <row r="455" spans="1:11" x14ac:dyDescent="0.55000000000000004">
      <c r="A455" s="4" t="s">
        <v>5466</v>
      </c>
      <c r="B455" s="60">
        <v>-0.12801599999999999</v>
      </c>
      <c r="C455" s="60">
        <v>0.23009099999999999</v>
      </c>
      <c r="D455" s="60">
        <v>5.8906E-2</v>
      </c>
      <c r="E455" s="4"/>
      <c r="F455" s="75">
        <v>44669.625600231484</v>
      </c>
      <c r="G455" s="4"/>
      <c r="H455" s="9"/>
      <c r="I455" s="9"/>
      <c r="J455" s="9"/>
      <c r="K455" s="9"/>
    </row>
    <row r="456" spans="1:11" x14ac:dyDescent="0.55000000000000004">
      <c r="A456" s="4" t="s">
        <v>5467</v>
      </c>
      <c r="B456" s="60">
        <v>0.12804699999999999</v>
      </c>
      <c r="C456" s="60">
        <v>0.230158</v>
      </c>
      <c r="D456" s="60">
        <v>-5.8192000000000001E-2</v>
      </c>
      <c r="E456" s="4"/>
      <c r="F456" s="75">
        <v>44669.625600231484</v>
      </c>
      <c r="G456" s="4"/>
      <c r="H456" s="9"/>
      <c r="I456" s="9"/>
      <c r="J456" s="9"/>
      <c r="K456" s="9"/>
    </row>
    <row r="457" spans="1:11" x14ac:dyDescent="0.55000000000000004">
      <c r="A457" s="4" t="s">
        <v>5468</v>
      </c>
      <c r="B457" s="60">
        <v>0.12809300000000001</v>
      </c>
      <c r="C457" s="60">
        <v>0.23017099999999999</v>
      </c>
      <c r="D457" s="60">
        <v>5.8851000000000001E-2</v>
      </c>
      <c r="E457" s="4"/>
      <c r="F457" s="75">
        <v>44669.625600231484</v>
      </c>
      <c r="G457" s="4"/>
      <c r="H457" s="9"/>
      <c r="I457" s="9"/>
      <c r="J457" s="9"/>
      <c r="K457" s="9"/>
    </row>
    <row r="458" spans="1:11" x14ac:dyDescent="0.55000000000000004">
      <c r="A458" s="4" t="s">
        <v>5469</v>
      </c>
      <c r="B458" s="60">
        <v>-0.26206499999999999</v>
      </c>
      <c r="C458" s="60">
        <v>-1.9997000000000001E-2</v>
      </c>
      <c r="D458" s="60">
        <v>-5.7024999999999999E-2</v>
      </c>
      <c r="E458" s="4"/>
      <c r="F458" s="75">
        <v>44669.625600231484</v>
      </c>
      <c r="G458" s="4"/>
      <c r="H458" s="9"/>
      <c r="I458" s="9"/>
      <c r="J458" s="9"/>
      <c r="K458" s="9"/>
    </row>
    <row r="459" spans="1:11" x14ac:dyDescent="0.55000000000000004">
      <c r="A459" s="4" t="s">
        <v>5470</v>
      </c>
      <c r="B459" s="60">
        <v>-0.26212400000000002</v>
      </c>
      <c r="C459" s="60">
        <v>-1.9983000000000001E-2</v>
      </c>
      <c r="D459" s="60">
        <v>5.6994999999999997E-2</v>
      </c>
      <c r="E459" s="4"/>
      <c r="F459" s="75">
        <v>44669.625600231484</v>
      </c>
      <c r="G459" s="4"/>
      <c r="H459" s="9"/>
      <c r="I459" s="9"/>
      <c r="J459" s="9"/>
      <c r="K459" s="9"/>
    </row>
    <row r="460" spans="1:11" x14ac:dyDescent="0.55000000000000004">
      <c r="A460" s="4" t="s">
        <v>5471</v>
      </c>
      <c r="B460" s="60">
        <v>-0.13497400000000001</v>
      </c>
      <c r="C460" s="60">
        <v>-0.19003500000000001</v>
      </c>
      <c r="D460" s="60">
        <v>0.105657</v>
      </c>
      <c r="E460" s="4"/>
      <c r="F460" s="75">
        <v>44669.625600231484</v>
      </c>
      <c r="G460" s="4"/>
      <c r="H460" s="9"/>
      <c r="I460" s="9"/>
      <c r="J460" s="9"/>
      <c r="K460" s="9"/>
    </row>
    <row r="461" spans="1:11" x14ac:dyDescent="0.55000000000000004">
      <c r="A461" s="4" t="s">
        <v>5472</v>
      </c>
      <c r="B461" s="60">
        <v>0.13507</v>
      </c>
      <c r="C461" s="60">
        <v>0.190108</v>
      </c>
      <c r="D461" s="60">
        <v>0.10556599999999999</v>
      </c>
      <c r="E461" s="4"/>
      <c r="F461" s="75">
        <v>44669.625600231484</v>
      </c>
      <c r="G461" s="4"/>
      <c r="H461" s="9"/>
      <c r="I461" s="9"/>
      <c r="J461" s="9"/>
      <c r="K461" s="9"/>
    </row>
    <row r="462" spans="1:11" x14ac:dyDescent="0.55000000000000004">
      <c r="A462" s="4" t="s">
        <v>5474</v>
      </c>
      <c r="B462" s="60">
        <v>0</v>
      </c>
      <c r="C462" s="60">
        <v>0</v>
      </c>
      <c r="D462" s="60">
        <v>0</v>
      </c>
      <c r="E462" s="4"/>
      <c r="F462" s="75">
        <v>44669.625625578701</v>
      </c>
      <c r="G462" s="4"/>
      <c r="H462" s="9">
        <v>168.03</v>
      </c>
      <c r="I462" s="9">
        <v>279.51799999999997</v>
      </c>
      <c r="J462" s="9">
        <f>H462-168.05</f>
        <v>-2.0000000000010232E-2</v>
      </c>
      <c r="K462" s="9">
        <f>I462-279.5</f>
        <v>1.799999999997226E-2</v>
      </c>
    </row>
    <row r="463" spans="1:11" x14ac:dyDescent="0.55000000000000004">
      <c r="A463" s="4" t="s">
        <v>5475</v>
      </c>
      <c r="B463" s="60">
        <v>-0.12801100000000001</v>
      </c>
      <c r="C463" s="60">
        <v>0.230045</v>
      </c>
      <c r="D463" s="60">
        <v>-5.8103000000000002E-2</v>
      </c>
      <c r="E463" s="4"/>
      <c r="F463" s="75">
        <v>44669.625625578701</v>
      </c>
      <c r="G463" s="4"/>
      <c r="H463" s="9"/>
      <c r="I463" s="9"/>
      <c r="J463" s="9"/>
      <c r="K463" s="9"/>
    </row>
    <row r="464" spans="1:11" x14ac:dyDescent="0.55000000000000004">
      <c r="A464" s="4" t="s">
        <v>5476</v>
      </c>
      <c r="B464" s="60">
        <v>-0.127967</v>
      </c>
      <c r="C464" s="60">
        <v>0.23005200000000001</v>
      </c>
      <c r="D464" s="60">
        <v>5.8861999999999998E-2</v>
      </c>
      <c r="E464" s="4"/>
      <c r="F464" s="75">
        <v>44669.625625578701</v>
      </c>
      <c r="G464" s="4"/>
      <c r="H464" s="9"/>
      <c r="I464" s="9"/>
      <c r="J464" s="9"/>
      <c r="K464" s="9"/>
    </row>
    <row r="465" spans="1:11" x14ac:dyDescent="0.55000000000000004">
      <c r="A465" s="4" t="s">
        <v>5477</v>
      </c>
      <c r="B465" s="60">
        <v>0.12800900000000001</v>
      </c>
      <c r="C465" s="60">
        <v>0.230042</v>
      </c>
      <c r="D465" s="60">
        <v>-5.8132000000000003E-2</v>
      </c>
      <c r="E465" s="4"/>
      <c r="F465" s="75">
        <v>44669.625625578701</v>
      </c>
      <c r="G465" s="4"/>
      <c r="H465" s="9"/>
      <c r="I465" s="9"/>
      <c r="J465" s="9"/>
      <c r="K465" s="9"/>
    </row>
    <row r="466" spans="1:11" x14ac:dyDescent="0.55000000000000004">
      <c r="A466" s="4" t="s">
        <v>5478</v>
      </c>
      <c r="B466" s="60">
        <v>0.12804699999999999</v>
      </c>
      <c r="C466" s="60">
        <v>0.23005800000000001</v>
      </c>
      <c r="D466" s="60">
        <v>5.8790000000000002E-2</v>
      </c>
      <c r="E466" s="4"/>
      <c r="F466" s="75">
        <v>44669.625625578701</v>
      </c>
      <c r="G466" s="4"/>
      <c r="H466" s="9"/>
      <c r="I466" s="9"/>
      <c r="J466" s="9"/>
      <c r="K466" s="9"/>
    </row>
    <row r="467" spans="1:11" x14ac:dyDescent="0.55000000000000004">
      <c r="A467" s="4" t="s">
        <v>5479</v>
      </c>
      <c r="B467" s="60">
        <v>-0.262158</v>
      </c>
      <c r="C467" s="60">
        <v>-2.0056000000000001E-2</v>
      </c>
      <c r="D467" s="60">
        <v>-5.7043999999999997E-2</v>
      </c>
      <c r="E467" s="4"/>
      <c r="F467" s="75">
        <v>44669.625625578701</v>
      </c>
      <c r="G467" s="4"/>
      <c r="H467" s="9"/>
      <c r="I467" s="9"/>
      <c r="J467" s="9"/>
      <c r="K467" s="9"/>
    </row>
    <row r="468" spans="1:11" x14ac:dyDescent="0.55000000000000004">
      <c r="A468" s="4" t="s">
        <v>5480</v>
      </c>
      <c r="B468" s="60">
        <v>-0.26208399999999998</v>
      </c>
      <c r="C468" s="60">
        <v>-2.0013E-2</v>
      </c>
      <c r="D468" s="60">
        <v>5.6968999999999999E-2</v>
      </c>
      <c r="E468" s="4"/>
      <c r="F468" s="75">
        <v>44669.625625578701</v>
      </c>
      <c r="G468" s="4"/>
      <c r="H468" s="9"/>
      <c r="I468" s="9"/>
      <c r="J468" s="9"/>
      <c r="K468" s="9"/>
    </row>
    <row r="469" spans="1:11" x14ac:dyDescent="0.55000000000000004">
      <c r="A469" s="4" t="s">
        <v>5481</v>
      </c>
      <c r="B469" s="60">
        <v>-0.13506399999999999</v>
      </c>
      <c r="C469" s="60">
        <v>-0.189993</v>
      </c>
      <c r="D469" s="60">
        <v>0.105665</v>
      </c>
      <c r="E469" s="4"/>
      <c r="F469" s="75">
        <v>44669.625625578701</v>
      </c>
      <c r="G469" s="4"/>
      <c r="H469" s="9"/>
      <c r="I469" s="9"/>
      <c r="J469" s="9"/>
      <c r="K469" s="9"/>
    </row>
    <row r="470" spans="1:11" x14ac:dyDescent="0.55000000000000004">
      <c r="A470" s="4" t="s">
        <v>5482</v>
      </c>
      <c r="B470" s="60">
        <v>0.13508300000000001</v>
      </c>
      <c r="C470" s="60">
        <v>0.19001199999999999</v>
      </c>
      <c r="D470" s="60">
        <v>0.105541</v>
      </c>
      <c r="E470" s="4"/>
      <c r="F470" s="75">
        <v>44669.625625578701</v>
      </c>
      <c r="G470" s="4"/>
      <c r="H470" s="9"/>
      <c r="I470" s="9"/>
      <c r="J470" s="9"/>
      <c r="K470" s="9"/>
    </row>
    <row r="471" spans="1:11" x14ac:dyDescent="0.55000000000000004">
      <c r="A471" s="4" t="s">
        <v>5484</v>
      </c>
      <c r="B471" s="60">
        <v>0</v>
      </c>
      <c r="C471" s="60">
        <v>0</v>
      </c>
      <c r="D471" s="60">
        <v>0</v>
      </c>
      <c r="E471" s="4"/>
      <c r="F471" s="75">
        <v>44669.625649305555</v>
      </c>
      <c r="G471" s="4"/>
      <c r="H471" s="9">
        <v>168.053</v>
      </c>
      <c r="I471" s="9">
        <v>279.51499999999999</v>
      </c>
      <c r="J471" s="9">
        <f>H471-168.05</f>
        <v>2.9999999999859028E-3</v>
      </c>
      <c r="K471" s="9">
        <f>I471-279.5</f>
        <v>1.4999999999986358E-2</v>
      </c>
    </row>
    <row r="472" spans="1:11" x14ac:dyDescent="0.55000000000000004">
      <c r="A472" s="4" t="s">
        <v>5485</v>
      </c>
      <c r="B472" s="60">
        <v>-0.12798999999999999</v>
      </c>
      <c r="C472" s="60">
        <v>0.230106</v>
      </c>
      <c r="D472" s="60">
        <v>-5.8116000000000001E-2</v>
      </c>
      <c r="E472" s="4"/>
      <c r="F472" s="75">
        <v>44669.625649305555</v>
      </c>
      <c r="G472" s="4"/>
      <c r="H472" s="9"/>
      <c r="I472" s="9"/>
      <c r="J472" s="9"/>
      <c r="K472" s="9"/>
    </row>
    <row r="473" spans="1:11" x14ac:dyDescent="0.55000000000000004">
      <c r="A473" s="4" t="s">
        <v>5486</v>
      </c>
      <c r="B473" s="60">
        <v>-0.12798300000000001</v>
      </c>
      <c r="C473" s="60">
        <v>0.230077</v>
      </c>
      <c r="D473" s="60">
        <v>5.8901000000000002E-2</v>
      </c>
      <c r="E473" s="4"/>
      <c r="F473" s="75">
        <v>44669.625649305555</v>
      </c>
      <c r="G473" s="4"/>
      <c r="H473" s="9"/>
      <c r="I473" s="9"/>
      <c r="J473" s="9"/>
      <c r="K473" s="9"/>
    </row>
    <row r="474" spans="1:11" x14ac:dyDescent="0.55000000000000004">
      <c r="A474" s="4" t="s">
        <v>5487</v>
      </c>
      <c r="B474" s="60">
        <v>0.12803500000000001</v>
      </c>
      <c r="C474" s="60">
        <v>0.230042</v>
      </c>
      <c r="D474" s="60">
        <v>-5.8229999999999997E-2</v>
      </c>
      <c r="E474" s="4"/>
      <c r="F474" s="75">
        <v>44669.625649305555</v>
      </c>
      <c r="G474" s="4"/>
      <c r="H474" s="9"/>
      <c r="I474" s="9"/>
      <c r="J474" s="9"/>
      <c r="K474" s="9"/>
    </row>
    <row r="475" spans="1:11" x14ac:dyDescent="0.55000000000000004">
      <c r="A475" s="4" t="s">
        <v>5488</v>
      </c>
      <c r="B475" s="60">
        <v>0.128027</v>
      </c>
      <c r="C475" s="60">
        <v>0.23011899999999999</v>
      </c>
      <c r="D475" s="60">
        <v>5.8874000000000003E-2</v>
      </c>
      <c r="E475" s="4"/>
      <c r="F475" s="75">
        <v>44669.625649305555</v>
      </c>
      <c r="G475" s="4"/>
      <c r="H475" s="9"/>
      <c r="I475" s="9"/>
      <c r="J475" s="9"/>
      <c r="K475" s="9"/>
    </row>
    <row r="476" spans="1:11" x14ac:dyDescent="0.55000000000000004">
      <c r="A476" s="4" t="s">
        <v>5489</v>
      </c>
      <c r="B476" s="60">
        <v>-0.26205299999999998</v>
      </c>
      <c r="C476" s="60">
        <v>-1.9986E-2</v>
      </c>
      <c r="D476" s="60">
        <v>-5.7166000000000002E-2</v>
      </c>
      <c r="E476" s="4"/>
      <c r="F476" s="75">
        <v>44669.625649305555</v>
      </c>
      <c r="G476" s="4"/>
      <c r="H476" s="9"/>
      <c r="I476" s="9"/>
      <c r="J476" s="9"/>
      <c r="K476" s="9"/>
    </row>
    <row r="477" spans="1:11" x14ac:dyDescent="0.55000000000000004">
      <c r="A477" s="4" t="s">
        <v>5490</v>
      </c>
      <c r="B477" s="60">
        <v>-0.26206400000000002</v>
      </c>
      <c r="C477" s="60">
        <v>-1.9982E-2</v>
      </c>
      <c r="D477" s="60">
        <v>5.6978000000000001E-2</v>
      </c>
      <c r="E477" s="4"/>
      <c r="F477" s="75">
        <v>44669.625649305555</v>
      </c>
      <c r="G477" s="4"/>
      <c r="H477" s="9"/>
      <c r="I477" s="9"/>
      <c r="J477" s="9"/>
      <c r="K477" s="9"/>
    </row>
    <row r="478" spans="1:11" x14ac:dyDescent="0.55000000000000004">
      <c r="A478" s="4" t="s">
        <v>5491</v>
      </c>
      <c r="B478" s="60">
        <v>-0.134936</v>
      </c>
      <c r="C478" s="60">
        <v>-0.18989900000000001</v>
      </c>
      <c r="D478" s="60">
        <v>0.105626</v>
      </c>
      <c r="E478" s="4"/>
      <c r="F478" s="75">
        <v>44669.625649305555</v>
      </c>
      <c r="G478" s="4"/>
      <c r="H478" s="9"/>
      <c r="I478" s="9"/>
      <c r="J478" s="9"/>
      <c r="K478" s="9"/>
    </row>
    <row r="479" spans="1:11" x14ac:dyDescent="0.55000000000000004">
      <c r="A479" s="4" t="s">
        <v>5492</v>
      </c>
      <c r="B479" s="60">
        <v>0.135103</v>
      </c>
      <c r="C479" s="60">
        <v>0.190021</v>
      </c>
      <c r="D479" s="60">
        <v>0.105598</v>
      </c>
      <c r="E479" s="4"/>
      <c r="F479" s="75">
        <v>44669.625649305555</v>
      </c>
      <c r="G479" s="4"/>
      <c r="H479" s="9"/>
      <c r="I479" s="9"/>
      <c r="J479" s="9"/>
      <c r="K479" s="9"/>
    </row>
    <row r="480" spans="1:11" x14ac:dyDescent="0.55000000000000004">
      <c r="A480" s="4" t="s">
        <v>5494</v>
      </c>
      <c r="B480" s="60">
        <v>0</v>
      </c>
      <c r="C480" s="60">
        <v>0</v>
      </c>
      <c r="D480" s="60">
        <v>0</v>
      </c>
      <c r="E480" s="4"/>
      <c r="F480" s="75">
        <v>44669.625676620373</v>
      </c>
      <c r="G480" s="4"/>
      <c r="H480" s="9">
        <v>168.047</v>
      </c>
      <c r="I480" s="9">
        <v>279.52</v>
      </c>
      <c r="J480" s="9">
        <f>H480-168.05</f>
        <v>-3.0000000000143245E-3</v>
      </c>
      <c r="K480" s="9">
        <f>I480-279.5</f>
        <v>1.999999999998181E-2</v>
      </c>
    </row>
    <row r="481" spans="1:11" x14ac:dyDescent="0.55000000000000004">
      <c r="A481" s="4" t="s">
        <v>5495</v>
      </c>
      <c r="B481" s="60">
        <v>-0.12805800000000001</v>
      </c>
      <c r="C481" s="60">
        <v>0.230183</v>
      </c>
      <c r="D481" s="60">
        <v>-5.8111000000000003E-2</v>
      </c>
      <c r="E481" s="4"/>
      <c r="F481" s="75">
        <v>44669.625676620373</v>
      </c>
      <c r="G481" s="4"/>
      <c r="H481" s="9"/>
      <c r="I481" s="9"/>
      <c r="J481" s="9"/>
      <c r="K481" s="9"/>
    </row>
    <row r="482" spans="1:11" x14ac:dyDescent="0.55000000000000004">
      <c r="A482" s="4" t="s">
        <v>5496</v>
      </c>
      <c r="B482" s="60">
        <v>-0.128029</v>
      </c>
      <c r="C482" s="60">
        <v>0.23016600000000001</v>
      </c>
      <c r="D482" s="60">
        <v>5.8900000000000001E-2</v>
      </c>
      <c r="E482" s="4"/>
      <c r="F482" s="75">
        <v>44669.625676620373</v>
      </c>
      <c r="G482" s="4"/>
      <c r="H482" s="9"/>
      <c r="I482" s="9"/>
      <c r="J482" s="9"/>
      <c r="K482" s="9"/>
    </row>
    <row r="483" spans="1:11" x14ac:dyDescent="0.55000000000000004">
      <c r="A483" s="4" t="s">
        <v>5497</v>
      </c>
      <c r="B483" s="60">
        <v>0.12807099999999999</v>
      </c>
      <c r="C483" s="60">
        <v>0.23016</v>
      </c>
      <c r="D483" s="60">
        <v>-5.8188999999999998E-2</v>
      </c>
      <c r="E483" s="4"/>
      <c r="F483" s="75">
        <v>44669.625676620373</v>
      </c>
      <c r="G483" s="4"/>
      <c r="H483" s="9"/>
      <c r="I483" s="9"/>
      <c r="J483" s="9"/>
      <c r="K483" s="9"/>
    </row>
    <row r="484" spans="1:11" x14ac:dyDescent="0.55000000000000004">
      <c r="A484" s="4" t="s">
        <v>5498</v>
      </c>
      <c r="B484" s="60">
        <v>0.128085</v>
      </c>
      <c r="C484" s="60">
        <v>0.23010900000000001</v>
      </c>
      <c r="D484" s="60">
        <v>5.8855999999999999E-2</v>
      </c>
      <c r="E484" s="4"/>
      <c r="F484" s="75">
        <v>44669.625676620373</v>
      </c>
      <c r="G484" s="4"/>
      <c r="H484" s="9"/>
      <c r="I484" s="9"/>
      <c r="J484" s="9"/>
      <c r="K484" s="9"/>
    </row>
    <row r="485" spans="1:11" x14ac:dyDescent="0.55000000000000004">
      <c r="A485" s="4" t="s">
        <v>5499</v>
      </c>
      <c r="B485" s="60">
        <v>-0.26222299999999998</v>
      </c>
      <c r="C485" s="60">
        <v>-2.0109999999999999E-2</v>
      </c>
      <c r="D485" s="60">
        <v>-5.7131000000000001E-2</v>
      </c>
      <c r="E485" s="4"/>
      <c r="F485" s="75">
        <v>44669.625676620373</v>
      </c>
      <c r="G485" s="4"/>
      <c r="H485" s="9"/>
      <c r="I485" s="9"/>
      <c r="J485" s="9"/>
      <c r="K485" s="9"/>
    </row>
    <row r="486" spans="1:11" x14ac:dyDescent="0.55000000000000004">
      <c r="A486" s="4" t="s">
        <v>5500</v>
      </c>
      <c r="B486" s="60">
        <v>-0.26220500000000002</v>
      </c>
      <c r="C486" s="60">
        <v>-2.0029999999999999E-2</v>
      </c>
      <c r="D486" s="60">
        <v>5.7019E-2</v>
      </c>
      <c r="E486" s="4"/>
      <c r="F486" s="75">
        <v>44669.625676620373</v>
      </c>
      <c r="G486" s="4"/>
      <c r="H486" s="9"/>
      <c r="I486" s="9"/>
      <c r="J486" s="9"/>
      <c r="K486" s="9"/>
    </row>
    <row r="487" spans="1:11" x14ac:dyDescent="0.55000000000000004">
      <c r="A487" s="4" t="s">
        <v>5501</v>
      </c>
      <c r="B487" s="60">
        <v>-0.134965</v>
      </c>
      <c r="C487" s="60">
        <v>-0.18991</v>
      </c>
      <c r="D487" s="60">
        <v>0.10566</v>
      </c>
      <c r="E487" s="4"/>
      <c r="F487" s="75">
        <v>44669.625676620373</v>
      </c>
      <c r="G487" s="4"/>
      <c r="H487" s="9"/>
      <c r="I487" s="9"/>
      <c r="J487" s="9"/>
      <c r="K487" s="9"/>
    </row>
    <row r="488" spans="1:11" x14ac:dyDescent="0.55000000000000004">
      <c r="A488" s="4" t="s">
        <v>5502</v>
      </c>
      <c r="B488" s="60">
        <v>0.134962</v>
      </c>
      <c r="C488" s="60">
        <v>0.18998999999999999</v>
      </c>
      <c r="D488" s="60">
        <v>0.105544</v>
      </c>
      <c r="E488" s="4"/>
      <c r="F488" s="75">
        <v>44669.625676620373</v>
      </c>
      <c r="G488" s="4"/>
      <c r="H488" s="9"/>
      <c r="I488" s="9"/>
      <c r="J488" s="9"/>
      <c r="K488" s="9"/>
    </row>
    <row r="489" spans="1:11" x14ac:dyDescent="0.55000000000000004">
      <c r="A489" s="4" t="s">
        <v>5504</v>
      </c>
      <c r="B489" s="60">
        <v>0</v>
      </c>
      <c r="C489" s="60">
        <v>0</v>
      </c>
      <c r="D489" s="60">
        <v>0</v>
      </c>
      <c r="E489" s="4"/>
      <c r="F489" s="75">
        <v>44669.625704282407</v>
      </c>
      <c r="G489" s="4"/>
      <c r="H489" s="9">
        <v>168.035</v>
      </c>
      <c r="I489" s="9">
        <v>279.53099999999995</v>
      </c>
      <c r="J489" s="9">
        <f>H489-168.05</f>
        <v>-1.5000000000014779E-2</v>
      </c>
      <c r="K489" s="9">
        <f>I489-279.5</f>
        <v>3.0999999999949068E-2</v>
      </c>
    </row>
    <row r="490" spans="1:11" x14ac:dyDescent="0.55000000000000004">
      <c r="A490" s="4" t="s">
        <v>5505</v>
      </c>
      <c r="B490" s="60">
        <v>-0.12806200000000001</v>
      </c>
      <c r="C490" s="60">
        <v>0.22995299999999999</v>
      </c>
      <c r="D490" s="60">
        <v>-5.8081000000000001E-2</v>
      </c>
      <c r="E490" s="4"/>
      <c r="F490" s="75">
        <v>44669.625704282407</v>
      </c>
      <c r="G490" s="4"/>
      <c r="H490" s="9"/>
      <c r="I490" s="9"/>
      <c r="J490" s="9"/>
      <c r="K490" s="9"/>
    </row>
    <row r="491" spans="1:11" x14ac:dyDescent="0.55000000000000004">
      <c r="A491" s="4" t="s">
        <v>5506</v>
      </c>
      <c r="B491" s="60">
        <v>-0.12807199999999999</v>
      </c>
      <c r="C491" s="60">
        <v>0.23005999999999999</v>
      </c>
      <c r="D491" s="60">
        <v>5.8925999999999999E-2</v>
      </c>
      <c r="E491" s="4"/>
      <c r="F491" s="75">
        <v>44669.625704282407</v>
      </c>
      <c r="G491" s="4"/>
      <c r="H491" s="9"/>
      <c r="I491" s="9"/>
      <c r="J491" s="9"/>
      <c r="K491" s="9"/>
    </row>
    <row r="492" spans="1:11" x14ac:dyDescent="0.55000000000000004">
      <c r="A492" s="4" t="s">
        <v>5507</v>
      </c>
      <c r="B492" s="60">
        <v>0.12796299999999999</v>
      </c>
      <c r="C492" s="60">
        <v>0.23009599999999999</v>
      </c>
      <c r="D492" s="60">
        <v>-5.8210999999999999E-2</v>
      </c>
      <c r="E492" s="4"/>
      <c r="F492" s="75">
        <v>44669.625704282407</v>
      </c>
      <c r="G492" s="4"/>
      <c r="H492" s="9"/>
      <c r="I492" s="9"/>
      <c r="J492" s="9"/>
      <c r="K492" s="9"/>
    </row>
    <row r="493" spans="1:11" x14ac:dyDescent="0.55000000000000004">
      <c r="A493" s="4" t="s">
        <v>5508</v>
      </c>
      <c r="B493" s="60">
        <v>0.12798100000000001</v>
      </c>
      <c r="C493" s="60">
        <v>0.23006699999999999</v>
      </c>
      <c r="D493" s="60">
        <v>5.8816E-2</v>
      </c>
      <c r="E493" s="4"/>
      <c r="F493" s="75">
        <v>44669.625704282407</v>
      </c>
      <c r="G493" s="4"/>
      <c r="H493" s="9"/>
      <c r="I493" s="9"/>
      <c r="J493" s="9"/>
      <c r="K493" s="9"/>
    </row>
    <row r="494" spans="1:11" x14ac:dyDescent="0.55000000000000004">
      <c r="A494" s="4" t="s">
        <v>5509</v>
      </c>
      <c r="B494" s="60">
        <v>-0.26213799999999998</v>
      </c>
      <c r="C494" s="60">
        <v>-1.9993E-2</v>
      </c>
      <c r="D494" s="60">
        <v>-5.7206E-2</v>
      </c>
      <c r="E494" s="4"/>
      <c r="F494" s="75">
        <v>44669.625704282407</v>
      </c>
      <c r="G494" s="4"/>
      <c r="H494" s="9"/>
      <c r="I494" s="9"/>
      <c r="J494" s="9"/>
      <c r="K494" s="9"/>
    </row>
    <row r="495" spans="1:11" x14ac:dyDescent="0.55000000000000004">
      <c r="A495" s="4" t="s">
        <v>5510</v>
      </c>
      <c r="B495" s="60">
        <v>-0.26202900000000001</v>
      </c>
      <c r="C495" s="60">
        <v>-1.9984999999999999E-2</v>
      </c>
      <c r="D495" s="60">
        <v>5.7021000000000002E-2</v>
      </c>
      <c r="E495" s="4"/>
      <c r="F495" s="75">
        <v>44669.625704282407</v>
      </c>
      <c r="G495" s="4"/>
      <c r="H495" s="9"/>
      <c r="I495" s="9"/>
      <c r="J495" s="9"/>
      <c r="K495" s="9"/>
    </row>
    <row r="496" spans="1:11" x14ac:dyDescent="0.55000000000000004">
      <c r="A496" s="4" t="s">
        <v>5511</v>
      </c>
      <c r="B496" s="60">
        <v>-0.13487499999999999</v>
      </c>
      <c r="C496" s="60">
        <v>-0.189997</v>
      </c>
      <c r="D496" s="60">
        <v>0.10568900000000001</v>
      </c>
      <c r="E496" s="4"/>
      <c r="F496" s="75">
        <v>44669.625704282407</v>
      </c>
      <c r="G496" s="4"/>
      <c r="H496" s="9"/>
      <c r="I496" s="9"/>
      <c r="J496" s="9"/>
      <c r="K496" s="9"/>
    </row>
    <row r="497" spans="1:11" x14ac:dyDescent="0.55000000000000004">
      <c r="A497" s="4" t="s">
        <v>5512</v>
      </c>
      <c r="B497" s="60">
        <v>0.13500999999999999</v>
      </c>
      <c r="C497" s="60">
        <v>0.19009899999999999</v>
      </c>
      <c r="D497" s="60">
        <v>0.105557</v>
      </c>
      <c r="E497" s="4"/>
      <c r="F497" s="75">
        <v>44669.625704282407</v>
      </c>
      <c r="G497" s="4"/>
      <c r="H497" s="9"/>
      <c r="I497" s="9"/>
      <c r="J497" s="9"/>
      <c r="K497" s="9"/>
    </row>
    <row r="498" spans="1:11" x14ac:dyDescent="0.55000000000000004">
      <c r="A498" s="4" t="s">
        <v>5514</v>
      </c>
      <c r="B498" s="60">
        <v>0</v>
      </c>
      <c r="C498" s="60">
        <v>0</v>
      </c>
      <c r="D498" s="60">
        <v>0</v>
      </c>
      <c r="E498" s="4"/>
      <c r="F498" s="75">
        <v>44669.625730671294</v>
      </c>
      <c r="G498" s="4"/>
      <c r="H498" s="9">
        <v>168.05200000000002</v>
      </c>
      <c r="I498" s="9">
        <v>279.51799999999997</v>
      </c>
      <c r="J498" s="9">
        <f>H498-168.05</f>
        <v>2.0000000000095497E-3</v>
      </c>
      <c r="K498" s="9">
        <f>I498-279.5</f>
        <v>1.799999999997226E-2</v>
      </c>
    </row>
    <row r="499" spans="1:11" x14ac:dyDescent="0.55000000000000004">
      <c r="A499" s="4" t="s">
        <v>5515</v>
      </c>
      <c r="B499" s="60">
        <v>-0.12800400000000001</v>
      </c>
      <c r="C499" s="60">
        <v>0.230073</v>
      </c>
      <c r="D499" s="60">
        <v>-5.8087E-2</v>
      </c>
      <c r="E499" s="4"/>
      <c r="F499" s="75">
        <v>44669.625730671294</v>
      </c>
      <c r="G499" s="4"/>
      <c r="H499" s="9"/>
      <c r="I499" s="9"/>
      <c r="J499" s="9"/>
      <c r="K499" s="9"/>
    </row>
    <row r="500" spans="1:11" x14ac:dyDescent="0.55000000000000004">
      <c r="A500" s="4" t="s">
        <v>5516</v>
      </c>
      <c r="B500" s="60">
        <v>-0.12800300000000001</v>
      </c>
      <c r="C500" s="60">
        <v>0.23012099999999999</v>
      </c>
      <c r="D500" s="60">
        <v>5.8917999999999998E-2</v>
      </c>
      <c r="E500" s="4"/>
      <c r="F500" s="75">
        <v>44669.625730671294</v>
      </c>
      <c r="G500" s="4"/>
      <c r="H500" s="9"/>
      <c r="I500" s="9"/>
      <c r="J500" s="9"/>
      <c r="K500" s="9"/>
    </row>
    <row r="501" spans="1:11" x14ac:dyDescent="0.55000000000000004">
      <c r="A501" s="4" t="s">
        <v>5517</v>
      </c>
      <c r="B501" s="60">
        <v>0.127972</v>
      </c>
      <c r="C501" s="60">
        <v>0.23002700000000001</v>
      </c>
      <c r="D501" s="60">
        <v>-5.8194000000000003E-2</v>
      </c>
      <c r="E501" s="4"/>
      <c r="F501" s="75">
        <v>44669.625730671294</v>
      </c>
      <c r="G501" s="4"/>
      <c r="H501" s="9"/>
      <c r="I501" s="9"/>
      <c r="J501" s="9"/>
      <c r="K501" s="9"/>
    </row>
    <row r="502" spans="1:11" x14ac:dyDescent="0.55000000000000004">
      <c r="A502" s="4" t="s">
        <v>5518</v>
      </c>
      <c r="B502" s="60">
        <v>0.12797600000000001</v>
      </c>
      <c r="C502" s="60">
        <v>0.230078</v>
      </c>
      <c r="D502" s="60">
        <v>5.8816E-2</v>
      </c>
      <c r="E502" s="4"/>
      <c r="F502" s="75">
        <v>44669.625730671294</v>
      </c>
      <c r="G502" s="4"/>
      <c r="H502" s="9"/>
      <c r="I502" s="9"/>
      <c r="J502" s="9"/>
      <c r="K502" s="9"/>
    </row>
    <row r="503" spans="1:11" x14ac:dyDescent="0.55000000000000004">
      <c r="A503" s="4" t="s">
        <v>5519</v>
      </c>
      <c r="B503" s="60">
        <v>-0.26220900000000003</v>
      </c>
      <c r="C503" s="60">
        <v>-1.9949999999999999E-2</v>
      </c>
      <c r="D503" s="60">
        <v>-5.7210999999999998E-2</v>
      </c>
      <c r="E503" s="4"/>
      <c r="F503" s="75">
        <v>44669.625730671294</v>
      </c>
      <c r="G503" s="4"/>
      <c r="H503" s="9"/>
      <c r="I503" s="9"/>
      <c r="J503" s="9"/>
      <c r="K503" s="9"/>
    </row>
    <row r="504" spans="1:11" x14ac:dyDescent="0.55000000000000004">
      <c r="A504" s="4" t="s">
        <v>5520</v>
      </c>
      <c r="B504" s="60">
        <v>-0.26238600000000001</v>
      </c>
      <c r="C504" s="60">
        <v>-2.0164000000000001E-2</v>
      </c>
      <c r="D504" s="60">
        <v>5.6951000000000002E-2</v>
      </c>
      <c r="E504" s="4"/>
      <c r="F504" s="75">
        <v>44669.625730671294</v>
      </c>
      <c r="G504" s="4"/>
      <c r="H504" s="9"/>
      <c r="I504" s="9"/>
      <c r="J504" s="9"/>
      <c r="K504" s="9"/>
    </row>
    <row r="505" spans="1:11" x14ac:dyDescent="0.55000000000000004">
      <c r="A505" s="4" t="s">
        <v>5521</v>
      </c>
      <c r="B505" s="60">
        <v>-0.13503699999999999</v>
      </c>
      <c r="C505" s="60">
        <v>-0.189946</v>
      </c>
      <c r="D505" s="60">
        <v>0.105656</v>
      </c>
      <c r="E505" s="4"/>
      <c r="F505" s="75">
        <v>44669.625730671294</v>
      </c>
      <c r="G505" s="4"/>
      <c r="H505" s="9"/>
      <c r="I505" s="9"/>
      <c r="J505" s="9"/>
      <c r="K505" s="9"/>
    </row>
    <row r="506" spans="1:11" x14ac:dyDescent="0.55000000000000004">
      <c r="A506" s="4" t="s">
        <v>5522</v>
      </c>
      <c r="B506" s="60">
        <v>0.135045</v>
      </c>
      <c r="C506" s="60">
        <v>0.19003500000000001</v>
      </c>
      <c r="D506" s="60">
        <v>0.105572</v>
      </c>
      <c r="E506" s="4"/>
      <c r="F506" s="75">
        <v>44669.625730671294</v>
      </c>
      <c r="G506" s="4"/>
      <c r="H506" s="9"/>
      <c r="I506" s="9"/>
      <c r="J506" s="9"/>
      <c r="K506" s="9"/>
    </row>
    <row r="507" spans="1:11" x14ac:dyDescent="0.55000000000000004">
      <c r="A507" s="4" t="s">
        <v>5524</v>
      </c>
      <c r="B507" s="60">
        <v>0</v>
      </c>
      <c r="C507" s="60">
        <v>0</v>
      </c>
      <c r="D507" s="60">
        <v>0</v>
      </c>
      <c r="E507" s="4"/>
      <c r="F507" s="75">
        <v>44669.625756712965</v>
      </c>
      <c r="G507" s="4"/>
      <c r="H507" s="9">
        <v>168.03799999999998</v>
      </c>
      <c r="I507" s="9">
        <v>279.51900000000001</v>
      </c>
      <c r="J507" s="9">
        <f>H507-168.05</f>
        <v>-1.2000000000028876E-2</v>
      </c>
      <c r="K507" s="9">
        <f>I507-279.5</f>
        <v>1.9000000000005457E-2</v>
      </c>
    </row>
    <row r="508" spans="1:11" x14ac:dyDescent="0.55000000000000004">
      <c r="A508" s="4" t="s">
        <v>5525</v>
      </c>
      <c r="B508" s="60">
        <v>-0.128048</v>
      </c>
      <c r="C508" s="60">
        <v>0.230041</v>
      </c>
      <c r="D508" s="60">
        <v>-5.8139000000000003E-2</v>
      </c>
      <c r="E508" s="4"/>
      <c r="F508" s="75">
        <v>44669.625756712965</v>
      </c>
      <c r="G508" s="4"/>
      <c r="H508" s="9"/>
      <c r="I508" s="9"/>
      <c r="J508" s="9"/>
      <c r="K508" s="9"/>
    </row>
    <row r="509" spans="1:11" x14ac:dyDescent="0.55000000000000004">
      <c r="A509" s="4" t="s">
        <v>5526</v>
      </c>
      <c r="B509" s="60">
        <v>-0.12803999999999999</v>
      </c>
      <c r="C509" s="60">
        <v>0.230049</v>
      </c>
      <c r="D509" s="60">
        <v>5.8854999999999998E-2</v>
      </c>
      <c r="E509" s="4"/>
      <c r="F509" s="75">
        <v>44669.625756712965</v>
      </c>
      <c r="G509" s="4"/>
      <c r="H509" s="9"/>
      <c r="I509" s="9"/>
      <c r="J509" s="9"/>
      <c r="K509" s="9"/>
    </row>
    <row r="510" spans="1:11" x14ac:dyDescent="0.55000000000000004">
      <c r="A510" s="4" t="s">
        <v>5527</v>
      </c>
      <c r="B510" s="60">
        <v>0.12793099999999999</v>
      </c>
      <c r="C510" s="60">
        <v>0.230016</v>
      </c>
      <c r="D510" s="60">
        <v>-5.8139000000000003E-2</v>
      </c>
      <c r="E510" s="4"/>
      <c r="F510" s="75">
        <v>44669.625756712965</v>
      </c>
      <c r="G510" s="4"/>
      <c r="H510" s="9"/>
      <c r="I510" s="9"/>
      <c r="J510" s="9"/>
      <c r="K510" s="9"/>
    </row>
    <row r="511" spans="1:11" x14ac:dyDescent="0.55000000000000004">
      <c r="A511" s="4" t="s">
        <v>5528</v>
      </c>
      <c r="B511" s="60">
        <v>0.127944</v>
      </c>
      <c r="C511" s="60">
        <v>0.23005600000000001</v>
      </c>
      <c r="D511" s="60">
        <v>5.8814999999999999E-2</v>
      </c>
      <c r="E511" s="4"/>
      <c r="F511" s="75">
        <v>44669.625756712965</v>
      </c>
      <c r="G511" s="4"/>
      <c r="H511" s="9"/>
      <c r="I511" s="9"/>
      <c r="J511" s="9"/>
      <c r="K511" s="9"/>
    </row>
    <row r="512" spans="1:11" x14ac:dyDescent="0.55000000000000004">
      <c r="A512" s="4" t="s">
        <v>5529</v>
      </c>
      <c r="B512" s="60">
        <v>-0.26220700000000002</v>
      </c>
      <c r="C512" s="60">
        <v>-0.02</v>
      </c>
      <c r="D512" s="60">
        <v>-5.7166000000000002E-2</v>
      </c>
      <c r="E512" s="4"/>
      <c r="F512" s="75">
        <v>44669.625756712965</v>
      </c>
      <c r="G512" s="4"/>
      <c r="H512" s="9"/>
      <c r="I512" s="9"/>
      <c r="J512" s="9"/>
      <c r="K512" s="9"/>
    </row>
    <row r="513" spans="1:11" x14ac:dyDescent="0.55000000000000004">
      <c r="A513" s="4" t="s">
        <v>5530</v>
      </c>
      <c r="B513" s="60">
        <v>-0.26216600000000001</v>
      </c>
      <c r="C513" s="60">
        <v>-1.9966000000000001E-2</v>
      </c>
      <c r="D513" s="60">
        <v>5.7001999999999997E-2</v>
      </c>
      <c r="E513" s="4"/>
      <c r="F513" s="75">
        <v>44669.625756712965</v>
      </c>
      <c r="G513" s="4"/>
      <c r="H513" s="9"/>
      <c r="I513" s="9"/>
      <c r="J513" s="9"/>
      <c r="K513" s="9"/>
    </row>
    <row r="514" spans="1:11" x14ac:dyDescent="0.55000000000000004">
      <c r="A514" s="4" t="s">
        <v>5531</v>
      </c>
      <c r="B514" s="60">
        <v>-0.134911</v>
      </c>
      <c r="C514" s="60">
        <v>-0.19000300000000001</v>
      </c>
      <c r="D514" s="60">
        <v>0.105669</v>
      </c>
      <c r="E514" s="4"/>
      <c r="F514" s="75">
        <v>44669.625756712965</v>
      </c>
      <c r="G514" s="4"/>
      <c r="H514" s="9"/>
      <c r="I514" s="9"/>
      <c r="J514" s="9"/>
      <c r="K514" s="9"/>
    </row>
    <row r="515" spans="1:11" x14ac:dyDescent="0.55000000000000004">
      <c r="A515" s="4" t="s">
        <v>5532</v>
      </c>
      <c r="B515" s="60">
        <v>0.13497300000000001</v>
      </c>
      <c r="C515" s="60">
        <v>0.189994</v>
      </c>
      <c r="D515" s="60">
        <v>0.105558</v>
      </c>
      <c r="E515" s="4"/>
      <c r="F515" s="75">
        <v>44669.625756712965</v>
      </c>
      <c r="G515" s="4"/>
      <c r="H515" s="9"/>
      <c r="I515" s="9"/>
      <c r="J515" s="9"/>
      <c r="K515" s="9"/>
    </row>
    <row r="516" spans="1:11" x14ac:dyDescent="0.55000000000000004">
      <c r="A516" s="4" t="s">
        <v>5534</v>
      </c>
      <c r="B516" s="60">
        <v>0</v>
      </c>
      <c r="C516" s="60">
        <v>0</v>
      </c>
      <c r="D516" s="60">
        <v>0</v>
      </c>
      <c r="E516" s="4"/>
      <c r="F516" s="75">
        <v>44669.625785069446</v>
      </c>
      <c r="G516" s="4"/>
      <c r="H516" s="9">
        <v>168.06399999999999</v>
      </c>
      <c r="I516" s="9">
        <v>279.512</v>
      </c>
      <c r="J516" s="9">
        <f>H516-168.05</f>
        <v>1.3999999999981583E-2</v>
      </c>
      <c r="K516" s="9">
        <f>I516-279.5</f>
        <v>1.2000000000000455E-2</v>
      </c>
    </row>
    <row r="517" spans="1:11" x14ac:dyDescent="0.55000000000000004">
      <c r="A517" s="4" t="s">
        <v>5535</v>
      </c>
      <c r="B517" s="60">
        <v>-0.127965</v>
      </c>
      <c r="C517" s="60">
        <v>0.229991</v>
      </c>
      <c r="D517" s="60">
        <v>-5.8101E-2</v>
      </c>
      <c r="E517" s="4"/>
      <c r="F517" s="75">
        <v>44669.625785069446</v>
      </c>
      <c r="G517" s="4"/>
      <c r="H517" s="9"/>
      <c r="I517" s="9"/>
      <c r="J517" s="9"/>
      <c r="K517" s="9"/>
    </row>
    <row r="518" spans="1:11" x14ac:dyDescent="0.55000000000000004">
      <c r="A518" s="4" t="s">
        <v>5536</v>
      </c>
      <c r="B518" s="60">
        <v>-0.128024</v>
      </c>
      <c r="C518" s="60">
        <v>0.230047</v>
      </c>
      <c r="D518" s="60">
        <v>5.8895000000000003E-2</v>
      </c>
      <c r="E518" s="4"/>
      <c r="F518" s="75">
        <v>44669.625785069446</v>
      </c>
      <c r="G518" s="4"/>
      <c r="H518" s="9"/>
      <c r="I518" s="9"/>
      <c r="J518" s="9"/>
      <c r="K518" s="9"/>
    </row>
    <row r="519" spans="1:11" x14ac:dyDescent="0.55000000000000004">
      <c r="A519" s="4" t="s">
        <v>5537</v>
      </c>
      <c r="B519" s="60">
        <v>0.12796099999999999</v>
      </c>
      <c r="C519" s="60">
        <v>0.230046</v>
      </c>
      <c r="D519" s="60">
        <v>-5.8146999999999997E-2</v>
      </c>
      <c r="E519" s="4"/>
      <c r="F519" s="75">
        <v>44669.625785069446</v>
      </c>
      <c r="G519" s="4"/>
      <c r="H519" s="9"/>
      <c r="I519" s="9"/>
      <c r="J519" s="9"/>
      <c r="K519" s="9"/>
    </row>
    <row r="520" spans="1:11" x14ac:dyDescent="0.55000000000000004">
      <c r="A520" s="4" t="s">
        <v>5538</v>
      </c>
      <c r="B520" s="60">
        <v>0.12793299999999999</v>
      </c>
      <c r="C520" s="60">
        <v>0.230074</v>
      </c>
      <c r="D520" s="60">
        <v>5.8901000000000002E-2</v>
      </c>
      <c r="E520" s="4"/>
      <c r="F520" s="75">
        <v>44669.625785069446</v>
      </c>
      <c r="G520" s="4"/>
      <c r="H520" s="9"/>
      <c r="I520" s="9"/>
      <c r="J520" s="9"/>
      <c r="K520" s="9"/>
    </row>
    <row r="521" spans="1:11" x14ac:dyDescent="0.55000000000000004">
      <c r="A521" s="4" t="s">
        <v>5539</v>
      </c>
      <c r="B521" s="60">
        <v>-0.26227600000000001</v>
      </c>
      <c r="C521" s="60">
        <v>-1.9935000000000001E-2</v>
      </c>
      <c r="D521" s="60">
        <v>-5.7193000000000001E-2</v>
      </c>
      <c r="E521" s="4"/>
      <c r="F521" s="75">
        <v>44669.625785069446</v>
      </c>
      <c r="G521" s="4"/>
      <c r="H521" s="9"/>
      <c r="I521" s="9"/>
      <c r="J521" s="9"/>
      <c r="K521" s="9"/>
    </row>
    <row r="522" spans="1:11" x14ac:dyDescent="0.55000000000000004">
      <c r="A522" s="4" t="s">
        <v>5540</v>
      </c>
      <c r="B522" s="60">
        <v>-0.26210800000000001</v>
      </c>
      <c r="C522" s="60">
        <v>-1.9983000000000001E-2</v>
      </c>
      <c r="D522" s="60">
        <v>5.6952999999999997E-2</v>
      </c>
      <c r="E522" s="4"/>
      <c r="F522" s="75">
        <v>44669.625785069446</v>
      </c>
      <c r="G522" s="4"/>
      <c r="H522" s="9"/>
      <c r="I522" s="9"/>
      <c r="J522" s="9"/>
      <c r="K522" s="9"/>
    </row>
    <row r="523" spans="1:11" x14ac:dyDescent="0.55000000000000004">
      <c r="A523" s="4" t="s">
        <v>5541</v>
      </c>
      <c r="B523" s="60">
        <v>-0.13498499999999999</v>
      </c>
      <c r="C523" s="60">
        <v>-0.18996199999999999</v>
      </c>
      <c r="D523" s="60">
        <v>0.105665</v>
      </c>
      <c r="E523" s="4"/>
      <c r="F523" s="75">
        <v>44669.625785069446</v>
      </c>
      <c r="G523" s="4"/>
      <c r="H523" s="9"/>
      <c r="I523" s="9"/>
      <c r="J523" s="9"/>
      <c r="K523" s="9"/>
    </row>
    <row r="524" spans="1:11" x14ac:dyDescent="0.55000000000000004">
      <c r="A524" s="4" t="s">
        <v>5542</v>
      </c>
      <c r="B524" s="60">
        <v>0.135015</v>
      </c>
      <c r="C524" s="60">
        <v>0.189997</v>
      </c>
      <c r="D524" s="60">
        <v>0.105603</v>
      </c>
      <c r="E524" s="4"/>
      <c r="F524" s="75">
        <v>44669.625785069446</v>
      </c>
      <c r="G524" s="4"/>
      <c r="H524" s="9"/>
      <c r="I524" s="9"/>
      <c r="J524" s="9"/>
      <c r="K524" s="9"/>
    </row>
    <row r="525" spans="1:11" x14ac:dyDescent="0.55000000000000004">
      <c r="A525" s="4" t="s">
        <v>5544</v>
      </c>
      <c r="B525" s="60">
        <v>0</v>
      </c>
      <c r="C525" s="60">
        <v>0</v>
      </c>
      <c r="D525" s="60">
        <v>0</v>
      </c>
      <c r="E525" s="4"/>
      <c r="F525" s="75">
        <v>44669.625832754631</v>
      </c>
      <c r="G525" s="4"/>
      <c r="H525" s="9">
        <v>168.041</v>
      </c>
      <c r="I525" s="9">
        <v>279.51300000000003</v>
      </c>
      <c r="J525" s="9">
        <f>H525-168.05</f>
        <v>-9.0000000000145519E-3</v>
      </c>
      <c r="K525" s="9">
        <f>I525-279.5</f>
        <v>1.3000000000033651E-2</v>
      </c>
    </row>
    <row r="526" spans="1:11" x14ac:dyDescent="0.55000000000000004">
      <c r="A526" s="4" t="s">
        <v>5545</v>
      </c>
      <c r="B526" s="60">
        <v>-0.128024</v>
      </c>
      <c r="C526" s="60">
        <v>0.22998299999999999</v>
      </c>
      <c r="D526" s="60">
        <v>-5.8130000000000001E-2</v>
      </c>
      <c r="E526" s="4"/>
      <c r="F526" s="75">
        <v>44669.625832754631</v>
      </c>
      <c r="G526" s="4"/>
      <c r="H526" s="9"/>
      <c r="I526" s="9"/>
      <c r="J526" s="9"/>
      <c r="K526" s="9"/>
    </row>
    <row r="527" spans="1:11" x14ac:dyDescent="0.55000000000000004">
      <c r="A527" s="4" t="s">
        <v>5546</v>
      </c>
      <c r="B527" s="60">
        <v>-0.12801100000000001</v>
      </c>
      <c r="C527" s="60">
        <v>0.23</v>
      </c>
      <c r="D527" s="60">
        <v>5.8928000000000001E-2</v>
      </c>
      <c r="E527" s="4"/>
      <c r="F527" s="75">
        <v>44669.625832754631</v>
      </c>
      <c r="G527" s="4"/>
      <c r="H527" s="9"/>
      <c r="I527" s="9"/>
      <c r="J527" s="9"/>
      <c r="K527" s="9"/>
    </row>
    <row r="528" spans="1:11" x14ac:dyDescent="0.55000000000000004">
      <c r="A528" s="4" t="s">
        <v>5547</v>
      </c>
      <c r="B528" s="60">
        <v>0.127997</v>
      </c>
      <c r="C528" s="60">
        <v>0.22999</v>
      </c>
      <c r="D528" s="60">
        <v>-5.8103000000000002E-2</v>
      </c>
      <c r="E528" s="4"/>
      <c r="F528" s="75">
        <v>44669.625832754631</v>
      </c>
      <c r="G528" s="4"/>
      <c r="H528" s="9"/>
      <c r="I528" s="9"/>
      <c r="J528" s="9"/>
      <c r="K528" s="9"/>
    </row>
    <row r="529" spans="1:11" x14ac:dyDescent="0.55000000000000004">
      <c r="A529" s="4" t="s">
        <v>5548</v>
      </c>
      <c r="B529" s="60">
        <v>0.128</v>
      </c>
      <c r="C529" s="60">
        <v>0.23006499999999999</v>
      </c>
      <c r="D529" s="60">
        <v>5.8860000000000003E-2</v>
      </c>
      <c r="E529" s="4"/>
      <c r="F529" s="75">
        <v>44669.625832754631</v>
      </c>
      <c r="G529" s="4"/>
      <c r="H529" s="9"/>
      <c r="I529" s="9"/>
      <c r="J529" s="9"/>
      <c r="K529" s="9"/>
    </row>
    <row r="530" spans="1:11" x14ac:dyDescent="0.55000000000000004">
      <c r="A530" s="4" t="s">
        <v>5549</v>
      </c>
      <c r="B530" s="60">
        <v>-0.26230300000000001</v>
      </c>
      <c r="C530" s="60">
        <v>-2.0254999999999999E-2</v>
      </c>
      <c r="D530" s="60">
        <v>-5.7142999999999999E-2</v>
      </c>
      <c r="E530" s="4"/>
      <c r="F530" s="75">
        <v>44669.625832754631</v>
      </c>
      <c r="G530" s="4"/>
      <c r="H530" s="9"/>
      <c r="I530" s="9"/>
      <c r="J530" s="9"/>
      <c r="K530" s="9"/>
    </row>
    <row r="531" spans="1:11" x14ac:dyDescent="0.55000000000000004">
      <c r="A531" s="4" t="s">
        <v>5550</v>
      </c>
      <c r="B531" s="60">
        <v>-0.26225900000000002</v>
      </c>
      <c r="C531" s="60">
        <v>-2.0124E-2</v>
      </c>
      <c r="D531" s="60">
        <v>5.7095E-2</v>
      </c>
      <c r="E531" s="4"/>
      <c r="F531" s="75">
        <v>44669.625832754631</v>
      </c>
      <c r="G531" s="4"/>
      <c r="H531" s="9"/>
      <c r="I531" s="9"/>
      <c r="J531" s="9"/>
      <c r="K531" s="9"/>
    </row>
    <row r="532" spans="1:11" x14ac:dyDescent="0.55000000000000004">
      <c r="A532" s="4" t="s">
        <v>5551</v>
      </c>
      <c r="B532" s="60">
        <v>-0.135014</v>
      </c>
      <c r="C532" s="60">
        <v>-0.18995799999999999</v>
      </c>
      <c r="D532" s="60">
        <v>0.105655</v>
      </c>
      <c r="E532" s="4"/>
      <c r="F532" s="75">
        <v>44669.625832754631</v>
      </c>
      <c r="G532" s="4"/>
      <c r="H532" s="9"/>
      <c r="I532" s="9"/>
      <c r="J532" s="9"/>
      <c r="K532" s="9"/>
    </row>
    <row r="533" spans="1:11" x14ac:dyDescent="0.55000000000000004">
      <c r="A533" s="4" t="s">
        <v>5552</v>
      </c>
      <c r="B533" s="60">
        <v>0.13505500000000001</v>
      </c>
      <c r="C533" s="60">
        <v>0.19009999999999999</v>
      </c>
      <c r="D533" s="60">
        <v>0.105728</v>
      </c>
      <c r="E533" s="4"/>
      <c r="F533" s="75">
        <v>44669.625832754631</v>
      </c>
      <c r="G533" s="4"/>
      <c r="H533" s="9"/>
      <c r="I533" s="9"/>
      <c r="J533" s="9"/>
      <c r="K533" s="9"/>
    </row>
    <row r="534" spans="1:11" x14ac:dyDescent="0.55000000000000004">
      <c r="A534" s="4" t="s">
        <v>5554</v>
      </c>
      <c r="B534" s="60">
        <v>0</v>
      </c>
      <c r="C534" s="60">
        <v>0</v>
      </c>
      <c r="D534" s="60">
        <v>0</v>
      </c>
      <c r="E534" s="4"/>
      <c r="F534" s="75">
        <v>44669.625860416665</v>
      </c>
      <c r="G534" s="4"/>
      <c r="H534" s="9">
        <v>168.04300000000001</v>
      </c>
      <c r="I534" s="9">
        <v>279.52300000000002</v>
      </c>
      <c r="J534" s="9">
        <f>H534-168.05</f>
        <v>-7.0000000000050022E-3</v>
      </c>
      <c r="K534" s="9">
        <f>I534-279.5</f>
        <v>2.3000000000024556E-2</v>
      </c>
    </row>
    <row r="535" spans="1:11" x14ac:dyDescent="0.55000000000000004">
      <c r="A535" s="4" t="s">
        <v>5555</v>
      </c>
      <c r="B535" s="60">
        <v>-0.12798699999999999</v>
      </c>
      <c r="C535" s="60">
        <v>0.23006399999999999</v>
      </c>
      <c r="D535" s="60">
        <v>-5.8061000000000001E-2</v>
      </c>
      <c r="E535" s="4"/>
      <c r="F535" s="75">
        <v>44669.625860416665</v>
      </c>
      <c r="G535" s="4"/>
      <c r="H535" s="9"/>
      <c r="I535" s="9"/>
      <c r="J535" s="9"/>
      <c r="K535" s="9"/>
    </row>
    <row r="536" spans="1:11" x14ac:dyDescent="0.55000000000000004">
      <c r="A536" s="4" t="s">
        <v>5556</v>
      </c>
      <c r="B536" s="60">
        <v>-0.127995</v>
      </c>
      <c r="C536" s="60">
        <v>0.23011999999999999</v>
      </c>
      <c r="D536" s="60">
        <v>5.8941E-2</v>
      </c>
      <c r="E536" s="4"/>
      <c r="F536" s="75">
        <v>44669.625860416665</v>
      </c>
      <c r="G536" s="4"/>
      <c r="H536" s="9"/>
      <c r="I536" s="9"/>
      <c r="J536" s="9"/>
      <c r="K536" s="9"/>
    </row>
    <row r="537" spans="1:11" x14ac:dyDescent="0.55000000000000004">
      <c r="A537" s="4" t="s">
        <v>5557</v>
      </c>
      <c r="B537" s="60">
        <v>0.127996</v>
      </c>
      <c r="C537" s="60">
        <v>0.23002600000000001</v>
      </c>
      <c r="D537" s="60">
        <v>-5.8161999999999998E-2</v>
      </c>
      <c r="E537" s="4"/>
      <c r="F537" s="75">
        <v>44669.625860416665</v>
      </c>
      <c r="G537" s="4"/>
      <c r="H537" s="9"/>
      <c r="I537" s="9"/>
      <c r="J537" s="9"/>
      <c r="K537" s="9"/>
    </row>
    <row r="538" spans="1:11" x14ac:dyDescent="0.55000000000000004">
      <c r="A538" s="4" t="s">
        <v>5558</v>
      </c>
      <c r="B538" s="60">
        <v>0.12800800000000001</v>
      </c>
      <c r="C538" s="60">
        <v>0.23006699999999999</v>
      </c>
      <c r="D538" s="60">
        <v>5.8846999999999997E-2</v>
      </c>
      <c r="E538" s="4"/>
      <c r="F538" s="75">
        <v>44669.625860416665</v>
      </c>
      <c r="G538" s="4"/>
      <c r="H538" s="9"/>
      <c r="I538" s="9"/>
      <c r="J538" s="9"/>
      <c r="K538" s="9"/>
    </row>
    <row r="539" spans="1:11" x14ac:dyDescent="0.55000000000000004">
      <c r="A539" s="4" t="s">
        <v>5559</v>
      </c>
      <c r="B539" s="60">
        <v>-0.26220399999999999</v>
      </c>
      <c r="C539" s="60">
        <v>-2.0056000000000001E-2</v>
      </c>
      <c r="D539" s="60">
        <v>-5.7118000000000002E-2</v>
      </c>
      <c r="E539" s="4"/>
      <c r="F539" s="75">
        <v>44669.625860416665</v>
      </c>
      <c r="G539" s="4"/>
      <c r="H539" s="9"/>
      <c r="I539" s="9"/>
      <c r="J539" s="9"/>
      <c r="K539" s="9"/>
    </row>
    <row r="540" spans="1:11" x14ac:dyDescent="0.55000000000000004">
      <c r="A540" s="4" t="s">
        <v>5560</v>
      </c>
      <c r="B540" s="60">
        <v>-0.26211499999999999</v>
      </c>
      <c r="C540" s="60">
        <v>-2.0011999999999999E-2</v>
      </c>
      <c r="D540" s="60">
        <v>5.7001000000000003E-2</v>
      </c>
      <c r="E540" s="4"/>
      <c r="F540" s="75">
        <v>44669.625860416665</v>
      </c>
      <c r="G540" s="4"/>
      <c r="H540" s="9"/>
      <c r="I540" s="9"/>
      <c r="J540" s="9"/>
      <c r="K540" s="9"/>
    </row>
    <row r="541" spans="1:11" x14ac:dyDescent="0.55000000000000004">
      <c r="A541" s="4" t="s">
        <v>5561</v>
      </c>
      <c r="B541" s="60">
        <v>-0.135017</v>
      </c>
      <c r="C541" s="60">
        <v>-0.19004199999999999</v>
      </c>
      <c r="D541" s="60">
        <v>0.10565099999999999</v>
      </c>
      <c r="E541" s="4"/>
      <c r="F541" s="75">
        <v>44669.625860416665</v>
      </c>
      <c r="G541" s="4"/>
      <c r="H541" s="9"/>
      <c r="I541" s="9"/>
      <c r="J541" s="9"/>
      <c r="K541" s="9"/>
    </row>
    <row r="542" spans="1:11" x14ac:dyDescent="0.55000000000000004">
      <c r="A542" s="4" t="s">
        <v>5562</v>
      </c>
      <c r="B542" s="60">
        <v>0.13499800000000001</v>
      </c>
      <c r="C542" s="60">
        <v>0.190112</v>
      </c>
      <c r="D542" s="60">
        <v>0.105586</v>
      </c>
      <c r="E542" s="4"/>
      <c r="F542" s="75">
        <v>44669.625860416665</v>
      </c>
      <c r="G542" s="4"/>
      <c r="H542" s="9"/>
      <c r="I542" s="9"/>
      <c r="J542" s="9"/>
      <c r="K542" s="9"/>
    </row>
    <row r="543" spans="1:11" x14ac:dyDescent="0.55000000000000004">
      <c r="A543" s="4" t="s">
        <v>5564</v>
      </c>
      <c r="B543" s="60">
        <v>0</v>
      </c>
      <c r="C543" s="60">
        <v>0</v>
      </c>
      <c r="D543" s="60">
        <v>0</v>
      </c>
      <c r="E543" s="4"/>
      <c r="F543" s="75">
        <v>44669.625887615737</v>
      </c>
      <c r="G543" s="4"/>
      <c r="H543" s="9">
        <v>168.03399999999999</v>
      </c>
      <c r="I543" s="9">
        <v>279.51599999999996</v>
      </c>
      <c r="J543" s="9">
        <f>H543-168.05</f>
        <v>-1.6000000000019554E-2</v>
      </c>
      <c r="K543" s="9">
        <f>I543-279.5</f>
        <v>1.5999999999962711E-2</v>
      </c>
    </row>
    <row r="544" spans="1:11" x14ac:dyDescent="0.55000000000000004">
      <c r="A544" s="4" t="s">
        <v>5565</v>
      </c>
      <c r="B544" s="60">
        <v>-0.12797800000000001</v>
      </c>
      <c r="C544" s="60">
        <v>0.23005100000000001</v>
      </c>
      <c r="D544" s="60">
        <v>-5.8075000000000002E-2</v>
      </c>
      <c r="E544" s="4"/>
      <c r="F544" s="75">
        <v>44669.625887615737</v>
      </c>
      <c r="G544" s="4"/>
      <c r="H544" s="9"/>
      <c r="I544" s="9"/>
      <c r="J544" s="9"/>
      <c r="K544" s="9"/>
    </row>
    <row r="545" spans="1:11" x14ac:dyDescent="0.55000000000000004">
      <c r="A545" s="4" t="s">
        <v>5566</v>
      </c>
      <c r="B545" s="60">
        <v>-0.12800500000000001</v>
      </c>
      <c r="C545" s="60">
        <v>0.23011400000000001</v>
      </c>
      <c r="D545" s="60">
        <v>5.892E-2</v>
      </c>
      <c r="E545" s="4"/>
      <c r="F545" s="75">
        <v>44669.625887615737</v>
      </c>
      <c r="G545" s="4"/>
      <c r="H545" s="9"/>
      <c r="I545" s="9"/>
      <c r="J545" s="9"/>
      <c r="K545" s="9"/>
    </row>
    <row r="546" spans="1:11" x14ac:dyDescent="0.55000000000000004">
      <c r="A546" s="4" t="s">
        <v>5567</v>
      </c>
      <c r="B546" s="60">
        <v>0.127971</v>
      </c>
      <c r="C546" s="60">
        <v>0.23011400000000001</v>
      </c>
      <c r="D546" s="60">
        <v>-5.8171E-2</v>
      </c>
      <c r="E546" s="4"/>
      <c r="F546" s="75">
        <v>44669.625887615737</v>
      </c>
      <c r="G546" s="4"/>
      <c r="H546" s="9"/>
      <c r="I546" s="9"/>
      <c r="J546" s="9"/>
      <c r="K546" s="9"/>
    </row>
    <row r="547" spans="1:11" x14ac:dyDescent="0.55000000000000004">
      <c r="A547" s="4" t="s">
        <v>5568</v>
      </c>
      <c r="B547" s="60">
        <v>0.12798599999999999</v>
      </c>
      <c r="C547" s="60">
        <v>0.230077</v>
      </c>
      <c r="D547" s="60">
        <v>5.8852000000000002E-2</v>
      </c>
      <c r="E547" s="4"/>
      <c r="F547" s="75">
        <v>44669.625887615737</v>
      </c>
      <c r="G547" s="4"/>
      <c r="H547" s="9"/>
      <c r="I547" s="9"/>
      <c r="J547" s="9"/>
      <c r="K547" s="9"/>
    </row>
    <row r="548" spans="1:11" x14ac:dyDescent="0.55000000000000004">
      <c r="A548" s="4" t="s">
        <v>5569</v>
      </c>
      <c r="B548" s="60">
        <v>-0.262073</v>
      </c>
      <c r="C548" s="60">
        <v>-1.9996E-2</v>
      </c>
      <c r="D548" s="60">
        <v>-5.7049999999999997E-2</v>
      </c>
      <c r="E548" s="4"/>
      <c r="F548" s="75">
        <v>44669.625887615737</v>
      </c>
      <c r="G548" s="4"/>
      <c r="H548" s="9"/>
      <c r="I548" s="9"/>
      <c r="J548" s="9"/>
      <c r="K548" s="9"/>
    </row>
    <row r="549" spans="1:11" x14ac:dyDescent="0.55000000000000004">
      <c r="A549" s="4" t="s">
        <v>5570</v>
      </c>
      <c r="B549" s="60">
        <v>-0.26214999999999999</v>
      </c>
      <c r="C549" s="60">
        <v>-1.9994000000000001E-2</v>
      </c>
      <c r="D549" s="60">
        <v>5.6967999999999998E-2</v>
      </c>
      <c r="E549" s="4"/>
      <c r="F549" s="75">
        <v>44669.625887615737</v>
      </c>
      <c r="G549" s="4"/>
      <c r="H549" s="9"/>
      <c r="I549" s="9"/>
      <c r="J549" s="9"/>
      <c r="K549" s="9"/>
    </row>
    <row r="550" spans="1:11" x14ac:dyDescent="0.55000000000000004">
      <c r="A550" s="4" t="s">
        <v>5571</v>
      </c>
      <c r="B550" s="60">
        <v>-0.13498199999999999</v>
      </c>
      <c r="C550" s="60">
        <v>-0.18992800000000001</v>
      </c>
      <c r="D550" s="60">
        <v>0.10564</v>
      </c>
      <c r="E550" s="4"/>
      <c r="F550" s="75">
        <v>44669.625887615737</v>
      </c>
      <c r="G550" s="4"/>
      <c r="H550" s="9"/>
      <c r="I550" s="9"/>
      <c r="J550" s="9"/>
      <c r="K550" s="9"/>
    </row>
    <row r="551" spans="1:11" x14ac:dyDescent="0.55000000000000004">
      <c r="A551" s="4" t="s">
        <v>5572</v>
      </c>
      <c r="B551" s="60">
        <v>0.13501199999999999</v>
      </c>
      <c r="C551" s="60">
        <v>0.190111</v>
      </c>
      <c r="D551" s="60">
        <v>0.105572</v>
      </c>
      <c r="E551" s="4"/>
      <c r="F551" s="75">
        <v>44669.625887615737</v>
      </c>
      <c r="G551" s="4"/>
      <c r="H551" s="9"/>
      <c r="I551" s="9"/>
      <c r="J551" s="9"/>
      <c r="K551" s="9"/>
    </row>
    <row r="552" spans="1:11" x14ac:dyDescent="0.55000000000000004">
      <c r="A552" s="4" t="s">
        <v>5574</v>
      </c>
      <c r="B552" s="60">
        <v>0</v>
      </c>
      <c r="C552" s="60">
        <v>0</v>
      </c>
      <c r="D552" s="60">
        <v>0</v>
      </c>
      <c r="E552" s="4"/>
      <c r="F552" s="75">
        <v>44669.625912731484</v>
      </c>
      <c r="G552" s="4"/>
      <c r="H552" s="9">
        <v>168.08200000000002</v>
      </c>
      <c r="I552" s="9">
        <v>279.53800000000001</v>
      </c>
      <c r="J552" s="9">
        <f>H552-168.05</f>
        <v>3.2000000000010687E-2</v>
      </c>
      <c r="K552" s="9">
        <f>I552-279.5</f>
        <v>3.8000000000010914E-2</v>
      </c>
    </row>
    <row r="553" spans="1:11" x14ac:dyDescent="0.55000000000000004">
      <c r="A553" s="4" t="s">
        <v>5575</v>
      </c>
      <c r="B553" s="60">
        <v>-0.12803999999999999</v>
      </c>
      <c r="C553" s="60">
        <v>0.23000799999999999</v>
      </c>
      <c r="D553" s="60">
        <v>-5.8141999999999999E-2</v>
      </c>
      <c r="E553" s="4"/>
      <c r="F553" s="75">
        <v>44669.625912731484</v>
      </c>
      <c r="G553" s="4"/>
      <c r="H553" s="9"/>
      <c r="I553" s="9"/>
      <c r="J553" s="9"/>
      <c r="K553" s="9"/>
    </row>
    <row r="554" spans="1:11" x14ac:dyDescent="0.55000000000000004">
      <c r="A554" s="4" t="s">
        <v>5576</v>
      </c>
      <c r="B554" s="60">
        <v>-0.12801499999999999</v>
      </c>
      <c r="C554" s="60">
        <v>0.230071</v>
      </c>
      <c r="D554" s="60">
        <v>5.8859000000000002E-2</v>
      </c>
      <c r="E554" s="4"/>
      <c r="F554" s="75">
        <v>44669.625912731484</v>
      </c>
      <c r="G554" s="4"/>
      <c r="H554" s="9"/>
      <c r="I554" s="9"/>
      <c r="J554" s="9"/>
      <c r="K554" s="9"/>
    </row>
    <row r="555" spans="1:11" x14ac:dyDescent="0.55000000000000004">
      <c r="A555" s="4" t="s">
        <v>5577</v>
      </c>
      <c r="B555" s="60">
        <v>0.12795500000000001</v>
      </c>
      <c r="C555" s="60">
        <v>0.23011999999999999</v>
      </c>
      <c r="D555" s="60">
        <v>-5.8161999999999998E-2</v>
      </c>
      <c r="E555" s="4"/>
      <c r="F555" s="75">
        <v>44669.625912731484</v>
      </c>
      <c r="G555" s="4"/>
      <c r="H555" s="9"/>
      <c r="I555" s="9"/>
      <c r="J555" s="9"/>
      <c r="K555" s="9"/>
    </row>
    <row r="556" spans="1:11" x14ac:dyDescent="0.55000000000000004">
      <c r="A556" s="4" t="s">
        <v>5578</v>
      </c>
      <c r="B556" s="60">
        <v>0.12800500000000001</v>
      </c>
      <c r="C556" s="60">
        <v>0.230103</v>
      </c>
      <c r="D556" s="60">
        <v>5.8777999999999997E-2</v>
      </c>
      <c r="E556" s="4"/>
      <c r="F556" s="75">
        <v>44669.625912731484</v>
      </c>
      <c r="G556" s="4"/>
      <c r="H556" s="9"/>
      <c r="I556" s="9"/>
      <c r="J556" s="9"/>
      <c r="K556" s="9"/>
    </row>
    <row r="557" spans="1:11" x14ac:dyDescent="0.55000000000000004">
      <c r="A557" s="4" t="s">
        <v>5579</v>
      </c>
      <c r="B557" s="60">
        <v>-0.26214700000000002</v>
      </c>
      <c r="C557" s="60">
        <v>-2.0115000000000001E-2</v>
      </c>
      <c r="D557" s="60">
        <v>-5.7135999999999999E-2</v>
      </c>
      <c r="E557" s="4"/>
      <c r="F557" s="75">
        <v>44669.625912731484</v>
      </c>
      <c r="G557" s="4"/>
      <c r="H557" s="9"/>
      <c r="I557" s="9"/>
      <c r="J557" s="9"/>
      <c r="K557" s="9"/>
    </row>
    <row r="558" spans="1:11" x14ac:dyDescent="0.55000000000000004">
      <c r="A558" s="4" t="s">
        <v>5580</v>
      </c>
      <c r="B558" s="60">
        <v>-0.262179</v>
      </c>
      <c r="C558" s="60">
        <v>-2.0027E-2</v>
      </c>
      <c r="D558" s="60">
        <v>5.6933999999999998E-2</v>
      </c>
      <c r="E558" s="4"/>
      <c r="F558" s="75">
        <v>44669.625912731484</v>
      </c>
      <c r="G558" s="4"/>
      <c r="H558" s="9"/>
      <c r="I558" s="9"/>
      <c r="J558" s="9"/>
      <c r="K558" s="9"/>
    </row>
    <row r="559" spans="1:11" x14ac:dyDescent="0.55000000000000004">
      <c r="A559" s="4" t="s">
        <v>5581</v>
      </c>
      <c r="B559" s="60">
        <v>-0.134967</v>
      </c>
      <c r="C559" s="60">
        <v>-0.189916</v>
      </c>
      <c r="D559" s="60">
        <v>0.105715</v>
      </c>
      <c r="E559" s="4"/>
      <c r="F559" s="75">
        <v>44669.625912731484</v>
      </c>
      <c r="G559" s="4"/>
      <c r="H559" s="9"/>
      <c r="I559" s="9"/>
      <c r="J559" s="9"/>
      <c r="K559" s="9"/>
    </row>
    <row r="560" spans="1:11" x14ac:dyDescent="0.55000000000000004">
      <c r="A560" s="4" t="s">
        <v>5582</v>
      </c>
      <c r="B560" s="60">
        <v>0.13498199999999999</v>
      </c>
      <c r="C560" s="60">
        <v>0.190021</v>
      </c>
      <c r="D560" s="60">
        <v>0.105531</v>
      </c>
      <c r="E560" s="4"/>
      <c r="F560" s="75">
        <v>44669.625912731484</v>
      </c>
      <c r="G560" s="4"/>
      <c r="H560" s="9"/>
      <c r="I560" s="9"/>
      <c r="J560" s="9"/>
      <c r="K560" s="9"/>
    </row>
    <row r="561" spans="1:11" x14ac:dyDescent="0.55000000000000004">
      <c r="A561" s="4" t="s">
        <v>5584</v>
      </c>
      <c r="B561" s="60">
        <v>0</v>
      </c>
      <c r="C561" s="60">
        <v>0</v>
      </c>
      <c r="D561" s="60">
        <v>0</v>
      </c>
      <c r="E561" s="4"/>
      <c r="F561" s="75">
        <v>44669.625938425925</v>
      </c>
      <c r="G561" s="4"/>
      <c r="H561" s="9">
        <v>168.06199999999998</v>
      </c>
      <c r="I561" s="9">
        <v>279.51400000000001</v>
      </c>
      <c r="J561" s="9">
        <f>H561-168.05</f>
        <v>1.1999999999972033E-2</v>
      </c>
      <c r="K561" s="9">
        <f>I561-279.5</f>
        <v>1.4000000000010004E-2</v>
      </c>
    </row>
    <row r="562" spans="1:11" x14ac:dyDescent="0.55000000000000004">
      <c r="A562" s="4" t="s">
        <v>5585</v>
      </c>
      <c r="B562" s="60">
        <v>-0.127994</v>
      </c>
      <c r="C562" s="60">
        <v>0.230072</v>
      </c>
      <c r="D562" s="60">
        <v>-5.8168999999999998E-2</v>
      </c>
      <c r="E562" s="4"/>
      <c r="F562" s="75">
        <v>44669.625938425925</v>
      </c>
      <c r="G562" s="4"/>
      <c r="H562" s="9"/>
      <c r="I562" s="9"/>
      <c r="J562" s="9"/>
      <c r="K562" s="9"/>
    </row>
    <row r="563" spans="1:11" x14ac:dyDescent="0.55000000000000004">
      <c r="A563" s="4" t="s">
        <v>5586</v>
      </c>
      <c r="B563" s="60">
        <v>-0.12801199999999999</v>
      </c>
      <c r="C563" s="60">
        <v>0.23005200000000001</v>
      </c>
      <c r="D563" s="60">
        <v>5.8837E-2</v>
      </c>
      <c r="E563" s="4"/>
      <c r="F563" s="75">
        <v>44669.625938425925</v>
      </c>
      <c r="G563" s="4"/>
      <c r="H563" s="9"/>
      <c r="I563" s="9"/>
      <c r="J563" s="9"/>
      <c r="K563" s="9"/>
    </row>
    <row r="564" spans="1:11" x14ac:dyDescent="0.55000000000000004">
      <c r="A564" s="4" t="s">
        <v>5587</v>
      </c>
      <c r="B564" s="60">
        <v>0.127974</v>
      </c>
      <c r="C564" s="60">
        <v>0.230071</v>
      </c>
      <c r="D564" s="60">
        <v>-5.8187999999999997E-2</v>
      </c>
      <c r="E564" s="4"/>
      <c r="F564" s="75">
        <v>44669.625938425925</v>
      </c>
      <c r="G564" s="4"/>
      <c r="H564" s="9"/>
      <c r="I564" s="9"/>
      <c r="J564" s="9"/>
      <c r="K564" s="9"/>
    </row>
    <row r="565" spans="1:11" x14ac:dyDescent="0.55000000000000004">
      <c r="A565" s="4" t="s">
        <v>5588</v>
      </c>
      <c r="B565" s="60">
        <v>0.12800500000000001</v>
      </c>
      <c r="C565" s="60">
        <v>0.23009499999999999</v>
      </c>
      <c r="D565" s="60">
        <v>5.8848999999999999E-2</v>
      </c>
      <c r="E565" s="4"/>
      <c r="F565" s="75">
        <v>44669.625938425925</v>
      </c>
      <c r="G565" s="4"/>
      <c r="H565" s="9"/>
      <c r="I565" s="9"/>
      <c r="J565" s="9"/>
      <c r="K565" s="9"/>
    </row>
    <row r="566" spans="1:11" x14ac:dyDescent="0.55000000000000004">
      <c r="A566" s="4" t="s">
        <v>5589</v>
      </c>
      <c r="B566" s="60">
        <v>-0.26212200000000002</v>
      </c>
      <c r="C566" s="60">
        <v>-2.0105999999999999E-2</v>
      </c>
      <c r="D566" s="60">
        <v>-5.7055000000000002E-2</v>
      </c>
      <c r="E566" s="4"/>
      <c r="F566" s="75">
        <v>44669.625938425925</v>
      </c>
      <c r="G566" s="4"/>
      <c r="H566" s="9"/>
      <c r="I566" s="9"/>
      <c r="J566" s="9"/>
      <c r="K566" s="9"/>
    </row>
    <row r="567" spans="1:11" x14ac:dyDescent="0.55000000000000004">
      <c r="A567" s="4" t="s">
        <v>5590</v>
      </c>
      <c r="B567" s="60">
        <v>-0.26209399999999999</v>
      </c>
      <c r="C567" s="60">
        <v>-2.0046000000000001E-2</v>
      </c>
      <c r="D567" s="60">
        <v>5.7022999999999997E-2</v>
      </c>
      <c r="E567" s="4"/>
      <c r="F567" s="75">
        <v>44669.625938425925</v>
      </c>
      <c r="G567" s="4"/>
      <c r="H567" s="9"/>
      <c r="I567" s="9"/>
      <c r="J567" s="9"/>
      <c r="K567" s="9"/>
    </row>
    <row r="568" spans="1:11" x14ac:dyDescent="0.55000000000000004">
      <c r="A568" s="4" t="s">
        <v>5591</v>
      </c>
      <c r="B568" s="60">
        <v>-0.134939</v>
      </c>
      <c r="C568" s="60">
        <v>-0.189939</v>
      </c>
      <c r="D568" s="60">
        <v>0.105653</v>
      </c>
      <c r="E568" s="4"/>
      <c r="F568" s="75">
        <v>44669.625938425925</v>
      </c>
      <c r="G568" s="4"/>
      <c r="H568" s="9"/>
      <c r="I568" s="9"/>
      <c r="J568" s="9"/>
      <c r="K568" s="9"/>
    </row>
    <row r="569" spans="1:11" x14ac:dyDescent="0.55000000000000004">
      <c r="A569" s="4" t="s">
        <v>5592</v>
      </c>
      <c r="B569" s="60">
        <v>0.134938</v>
      </c>
      <c r="C569" s="60">
        <v>0.19003900000000001</v>
      </c>
      <c r="D569" s="60">
        <v>0.10556699999999999</v>
      </c>
      <c r="E569" s="4"/>
      <c r="F569" s="75">
        <v>44669.625938425925</v>
      </c>
      <c r="G569" s="4"/>
      <c r="H569" s="9"/>
      <c r="I569" s="9"/>
      <c r="J569" s="9"/>
      <c r="K569" s="9"/>
    </row>
    <row r="570" spans="1:11" x14ac:dyDescent="0.55000000000000004">
      <c r="A570" s="4" t="s">
        <v>5594</v>
      </c>
      <c r="B570" s="60">
        <v>0</v>
      </c>
      <c r="C570" s="60">
        <v>0</v>
      </c>
      <c r="D570" s="60">
        <v>0</v>
      </c>
      <c r="E570" s="4"/>
      <c r="F570" s="75">
        <v>44669.625987037034</v>
      </c>
      <c r="G570" s="4"/>
      <c r="H570" s="9">
        <v>168.054</v>
      </c>
      <c r="I570" s="9">
        <v>279.51799999999997</v>
      </c>
      <c r="J570" s="9">
        <f>H570-168.05</f>
        <v>3.9999999999906777E-3</v>
      </c>
      <c r="K570" s="9">
        <f>I570-279.5</f>
        <v>1.799999999997226E-2</v>
      </c>
    </row>
    <row r="571" spans="1:11" x14ac:dyDescent="0.55000000000000004">
      <c r="A571" s="4" t="s">
        <v>5595</v>
      </c>
      <c r="B571" s="60">
        <v>-0.127996</v>
      </c>
      <c r="C571" s="60">
        <v>0.230045</v>
      </c>
      <c r="D571" s="60">
        <v>-5.8047000000000001E-2</v>
      </c>
      <c r="E571" s="4"/>
      <c r="F571" s="75">
        <v>44669.625987037034</v>
      </c>
      <c r="G571" s="4"/>
      <c r="H571" s="9"/>
      <c r="I571" s="9"/>
      <c r="J571" s="9"/>
      <c r="K571" s="9"/>
    </row>
    <row r="572" spans="1:11" x14ac:dyDescent="0.55000000000000004">
      <c r="A572" s="4" t="s">
        <v>5596</v>
      </c>
      <c r="B572" s="60">
        <v>-0.12800400000000001</v>
      </c>
      <c r="C572" s="60">
        <v>0.23011699999999999</v>
      </c>
      <c r="D572" s="60">
        <v>5.8978000000000003E-2</v>
      </c>
      <c r="E572" s="4"/>
      <c r="F572" s="75">
        <v>44669.625987037034</v>
      </c>
      <c r="G572" s="4"/>
      <c r="H572" s="9"/>
      <c r="I572" s="9"/>
      <c r="J572" s="9"/>
      <c r="K572" s="9"/>
    </row>
    <row r="573" spans="1:11" x14ac:dyDescent="0.55000000000000004">
      <c r="A573" s="4" t="s">
        <v>5597</v>
      </c>
      <c r="B573" s="60">
        <v>0.127994</v>
      </c>
      <c r="C573" s="60">
        <v>0.230043</v>
      </c>
      <c r="D573" s="60">
        <v>-5.8177E-2</v>
      </c>
      <c r="E573" s="4"/>
      <c r="F573" s="75">
        <v>44669.625987037034</v>
      </c>
      <c r="G573" s="4"/>
      <c r="H573" s="9"/>
      <c r="I573" s="9"/>
      <c r="J573" s="9"/>
      <c r="K573" s="9"/>
    </row>
    <row r="574" spans="1:11" x14ac:dyDescent="0.55000000000000004">
      <c r="A574" s="4" t="s">
        <v>5598</v>
      </c>
      <c r="B574" s="60">
        <v>0.127965</v>
      </c>
      <c r="C574" s="60">
        <v>0.230074</v>
      </c>
      <c r="D574" s="60">
        <v>5.8845000000000001E-2</v>
      </c>
      <c r="E574" s="4"/>
      <c r="F574" s="75">
        <v>44669.625987037034</v>
      </c>
      <c r="G574" s="4"/>
      <c r="H574" s="9"/>
      <c r="I574" s="9"/>
      <c r="J574" s="9"/>
      <c r="K574" s="9"/>
    </row>
    <row r="575" spans="1:11" x14ac:dyDescent="0.55000000000000004">
      <c r="A575" s="4" t="s">
        <v>5599</v>
      </c>
      <c r="B575" s="60">
        <v>-0.26208900000000002</v>
      </c>
      <c r="C575" s="60">
        <v>-2.0041E-2</v>
      </c>
      <c r="D575" s="60">
        <v>-5.7013000000000001E-2</v>
      </c>
      <c r="E575" s="4"/>
      <c r="F575" s="75">
        <v>44669.625987037034</v>
      </c>
      <c r="G575" s="4"/>
      <c r="H575" s="9"/>
      <c r="I575" s="9"/>
      <c r="J575" s="9"/>
      <c r="K575" s="9"/>
    </row>
    <row r="576" spans="1:11" x14ac:dyDescent="0.55000000000000004">
      <c r="A576" s="4" t="s">
        <v>5600</v>
      </c>
      <c r="B576" s="60">
        <v>-0.262129</v>
      </c>
      <c r="C576" s="60">
        <v>-2.0028000000000001E-2</v>
      </c>
      <c r="D576" s="60">
        <v>5.7029000000000003E-2</v>
      </c>
      <c r="E576" s="4"/>
      <c r="F576" s="75">
        <v>44669.625987037034</v>
      </c>
      <c r="G576" s="4"/>
      <c r="H576" s="9"/>
      <c r="I576" s="9"/>
      <c r="J576" s="9"/>
      <c r="K576" s="9"/>
    </row>
    <row r="577" spans="1:11" x14ac:dyDescent="0.55000000000000004">
      <c r="A577" s="4" t="s">
        <v>5601</v>
      </c>
      <c r="B577" s="60">
        <v>-0.13504099999999999</v>
      </c>
      <c r="C577" s="60">
        <v>-0.190002</v>
      </c>
      <c r="D577" s="60">
        <v>0.10571800000000001</v>
      </c>
      <c r="E577" s="4"/>
      <c r="F577" s="75">
        <v>44669.625987037034</v>
      </c>
      <c r="G577" s="4"/>
      <c r="H577" s="9"/>
      <c r="I577" s="9"/>
      <c r="J577" s="9"/>
      <c r="K577" s="9"/>
    </row>
    <row r="578" spans="1:11" x14ac:dyDescent="0.55000000000000004">
      <c r="A578" s="4" t="s">
        <v>5602</v>
      </c>
      <c r="B578" s="60">
        <v>0.13507</v>
      </c>
      <c r="C578" s="60">
        <v>0.189994</v>
      </c>
      <c r="D578" s="60">
        <v>0.105597</v>
      </c>
      <c r="E578" s="4"/>
      <c r="F578" s="75">
        <v>44669.625987037034</v>
      </c>
      <c r="G578" s="4"/>
      <c r="H578" s="9"/>
      <c r="I578" s="9"/>
      <c r="J578" s="9"/>
      <c r="K578" s="9"/>
    </row>
    <row r="579" spans="1:11" x14ac:dyDescent="0.55000000000000004">
      <c r="A579" s="4" t="s">
        <v>5604</v>
      </c>
      <c r="B579" s="60">
        <v>0</v>
      </c>
      <c r="C579" s="60">
        <v>0</v>
      </c>
      <c r="D579" s="60">
        <v>0</v>
      </c>
      <c r="E579" s="4"/>
      <c r="F579" s="75">
        <v>44669.626014120367</v>
      </c>
      <c r="G579" s="4"/>
      <c r="H579" s="9">
        <v>168.04400000000001</v>
      </c>
      <c r="I579" s="9">
        <v>279.51900000000001</v>
      </c>
      <c r="J579" s="9">
        <f>H579-168.05</f>
        <v>-6.0000000000002274E-3</v>
      </c>
      <c r="K579" s="9">
        <f>I579-279.5</f>
        <v>1.9000000000005457E-2</v>
      </c>
    </row>
    <row r="580" spans="1:11" x14ac:dyDescent="0.55000000000000004">
      <c r="A580" s="4" t="s">
        <v>5605</v>
      </c>
      <c r="B580" s="60">
        <v>-0.127993</v>
      </c>
      <c r="C580" s="60">
        <v>0.230048</v>
      </c>
      <c r="D580" s="60">
        <v>-5.8153000000000003E-2</v>
      </c>
      <c r="E580" s="4"/>
      <c r="F580" s="75">
        <v>44669.626014120367</v>
      </c>
      <c r="G580" s="4"/>
      <c r="H580" s="9"/>
      <c r="I580" s="9"/>
      <c r="J580" s="9"/>
      <c r="K580" s="9"/>
    </row>
    <row r="581" spans="1:11" x14ac:dyDescent="0.55000000000000004">
      <c r="A581" s="4" t="s">
        <v>5606</v>
      </c>
      <c r="B581" s="60">
        <v>-0.12798300000000001</v>
      </c>
      <c r="C581" s="60">
        <v>0.230133</v>
      </c>
      <c r="D581" s="60">
        <v>5.8859000000000002E-2</v>
      </c>
      <c r="E581" s="4"/>
      <c r="F581" s="75">
        <v>44669.626014120367</v>
      </c>
      <c r="G581" s="4"/>
      <c r="H581" s="9"/>
      <c r="I581" s="9"/>
      <c r="J581" s="9"/>
      <c r="K581" s="9"/>
    </row>
    <row r="582" spans="1:11" x14ac:dyDescent="0.55000000000000004">
      <c r="A582" s="4" t="s">
        <v>5607</v>
      </c>
      <c r="B582" s="60">
        <v>0.12798999999999999</v>
      </c>
      <c r="C582" s="60">
        <v>0.23005999999999999</v>
      </c>
      <c r="D582" s="60">
        <v>-5.8112999999999998E-2</v>
      </c>
      <c r="E582" s="4"/>
      <c r="F582" s="75">
        <v>44669.626014120367</v>
      </c>
      <c r="G582" s="4"/>
      <c r="H582" s="9"/>
      <c r="I582" s="9"/>
      <c r="J582" s="9"/>
      <c r="K582" s="9"/>
    </row>
    <row r="583" spans="1:11" x14ac:dyDescent="0.55000000000000004">
      <c r="A583" s="4" t="s">
        <v>5608</v>
      </c>
      <c r="B583" s="60">
        <v>0.12801499999999999</v>
      </c>
      <c r="C583" s="60">
        <v>0.230132</v>
      </c>
      <c r="D583" s="60">
        <v>5.8887000000000002E-2</v>
      </c>
      <c r="E583" s="4"/>
      <c r="F583" s="75">
        <v>44669.626014120367</v>
      </c>
      <c r="G583" s="4"/>
      <c r="H583" s="9"/>
      <c r="I583" s="9"/>
      <c r="J583" s="9"/>
      <c r="K583" s="9"/>
    </row>
    <row r="584" spans="1:11" x14ac:dyDescent="0.55000000000000004">
      <c r="A584" s="4" t="s">
        <v>5609</v>
      </c>
      <c r="B584" s="60">
        <v>-0.26215899999999998</v>
      </c>
      <c r="C584" s="60">
        <v>-2.0048E-2</v>
      </c>
      <c r="D584" s="60">
        <v>-5.7077999999999997E-2</v>
      </c>
      <c r="E584" s="4"/>
      <c r="F584" s="75">
        <v>44669.626014120367</v>
      </c>
      <c r="G584" s="4"/>
      <c r="H584" s="9"/>
      <c r="I584" s="9"/>
      <c r="J584" s="9"/>
      <c r="K584" s="9"/>
    </row>
    <row r="585" spans="1:11" x14ac:dyDescent="0.55000000000000004">
      <c r="A585" s="4" t="s">
        <v>5610</v>
      </c>
      <c r="B585" s="60">
        <v>-0.26217299999999999</v>
      </c>
      <c r="C585" s="60">
        <v>-2.0066000000000001E-2</v>
      </c>
      <c r="D585" s="60">
        <v>5.6989999999999999E-2</v>
      </c>
      <c r="E585" s="4"/>
      <c r="F585" s="75">
        <v>44669.626014120367</v>
      </c>
      <c r="G585" s="4"/>
      <c r="H585" s="9"/>
      <c r="I585" s="9"/>
      <c r="J585" s="9"/>
      <c r="K585" s="9"/>
    </row>
    <row r="586" spans="1:11" x14ac:dyDescent="0.55000000000000004">
      <c r="A586" s="4" t="s">
        <v>5611</v>
      </c>
      <c r="B586" s="60">
        <v>-0.13505</v>
      </c>
      <c r="C586" s="60">
        <v>-0.19001000000000001</v>
      </c>
      <c r="D586" s="60">
        <v>0.105696</v>
      </c>
      <c r="E586" s="4"/>
      <c r="F586" s="75">
        <v>44669.626014120367</v>
      </c>
      <c r="G586" s="4"/>
      <c r="H586" s="9"/>
      <c r="I586" s="9"/>
      <c r="J586" s="9"/>
      <c r="K586" s="9"/>
    </row>
    <row r="587" spans="1:11" x14ac:dyDescent="0.55000000000000004">
      <c r="A587" s="4" t="s">
        <v>5612</v>
      </c>
      <c r="B587" s="60">
        <v>0.134988</v>
      </c>
      <c r="C587" s="60">
        <v>0.19012399999999999</v>
      </c>
      <c r="D587" s="60">
        <v>0.10555299999999999</v>
      </c>
      <c r="E587" s="4"/>
      <c r="F587" s="75">
        <v>44669.626014120367</v>
      </c>
      <c r="G587" s="4"/>
      <c r="H587" s="9"/>
      <c r="I587" s="9"/>
      <c r="J587" s="9"/>
      <c r="K587" s="9"/>
    </row>
    <row r="588" spans="1:11" x14ac:dyDescent="0.55000000000000004">
      <c r="A588" s="4" t="s">
        <v>5614</v>
      </c>
      <c r="B588" s="60">
        <v>0</v>
      </c>
      <c r="C588" s="60">
        <v>0</v>
      </c>
      <c r="D588" s="60">
        <v>0</v>
      </c>
      <c r="E588" s="4"/>
      <c r="F588" s="75">
        <v>44669.626063194446</v>
      </c>
      <c r="G588" s="4"/>
      <c r="H588" s="9">
        <v>168.065</v>
      </c>
      <c r="I588" s="9">
        <v>279.52500000000003</v>
      </c>
      <c r="J588" s="9">
        <f>H588-168.05</f>
        <v>1.4999999999986358E-2</v>
      </c>
      <c r="K588" s="9">
        <f>I588-279.5</f>
        <v>2.5000000000034106E-2</v>
      </c>
    </row>
    <row r="589" spans="1:11" x14ac:dyDescent="0.55000000000000004">
      <c r="A589" s="4" t="s">
        <v>5615</v>
      </c>
      <c r="B589" s="60">
        <v>-0.12798899999999999</v>
      </c>
      <c r="C589" s="60">
        <v>0.23003799999999999</v>
      </c>
      <c r="D589" s="60">
        <v>-5.8152000000000002E-2</v>
      </c>
      <c r="E589" s="4"/>
      <c r="F589" s="75">
        <v>44669.626063194446</v>
      </c>
      <c r="G589" s="4"/>
      <c r="H589" s="9"/>
      <c r="I589" s="9"/>
      <c r="J589" s="9"/>
      <c r="K589" s="9"/>
    </row>
    <row r="590" spans="1:11" x14ac:dyDescent="0.55000000000000004">
      <c r="A590" s="4" t="s">
        <v>5616</v>
      </c>
      <c r="B590" s="60">
        <v>-0.127967</v>
      </c>
      <c r="C590" s="60">
        <v>0.23005999999999999</v>
      </c>
      <c r="D590" s="60">
        <v>5.8869999999999999E-2</v>
      </c>
      <c r="E590" s="4"/>
      <c r="F590" s="75">
        <v>44669.626063194446</v>
      </c>
      <c r="G590" s="4"/>
      <c r="H590" s="9"/>
      <c r="I590" s="9"/>
      <c r="J590" s="9"/>
      <c r="K590" s="9"/>
    </row>
    <row r="591" spans="1:11" x14ac:dyDescent="0.55000000000000004">
      <c r="A591" s="4" t="s">
        <v>5617</v>
      </c>
      <c r="B591" s="60">
        <v>0.12801000000000001</v>
      </c>
      <c r="C591" s="60">
        <v>0.23008200000000001</v>
      </c>
      <c r="D591" s="60">
        <v>-5.8069000000000003E-2</v>
      </c>
      <c r="E591" s="4"/>
      <c r="F591" s="75">
        <v>44669.626063194446</v>
      </c>
      <c r="G591" s="4"/>
      <c r="H591" s="9"/>
      <c r="I591" s="9"/>
      <c r="J591" s="9"/>
      <c r="K591" s="9"/>
    </row>
    <row r="592" spans="1:11" x14ac:dyDescent="0.55000000000000004">
      <c r="A592" s="4" t="s">
        <v>5618</v>
      </c>
      <c r="B592" s="60">
        <v>0.12801699999999999</v>
      </c>
      <c r="C592" s="60">
        <v>0.23005300000000001</v>
      </c>
      <c r="D592" s="60">
        <v>5.8930999999999997E-2</v>
      </c>
      <c r="E592" s="4"/>
      <c r="F592" s="75">
        <v>44669.626063194446</v>
      </c>
      <c r="G592" s="4"/>
      <c r="H592" s="9"/>
      <c r="I592" s="9"/>
      <c r="J592" s="9"/>
      <c r="K592" s="9"/>
    </row>
    <row r="593" spans="1:11" x14ac:dyDescent="0.55000000000000004">
      <c r="A593" s="4" t="s">
        <v>5619</v>
      </c>
      <c r="B593" s="60">
        <v>-0.26211499999999999</v>
      </c>
      <c r="C593" s="60">
        <v>-2.0069E-2</v>
      </c>
      <c r="D593" s="60">
        <v>-5.7093999999999999E-2</v>
      </c>
      <c r="E593" s="4"/>
      <c r="F593" s="75">
        <v>44669.626063194446</v>
      </c>
      <c r="G593" s="4"/>
      <c r="H593" s="9"/>
      <c r="I593" s="9"/>
      <c r="J593" s="9"/>
      <c r="K593" s="9"/>
    </row>
    <row r="594" spans="1:11" x14ac:dyDescent="0.55000000000000004">
      <c r="A594" s="4" t="s">
        <v>5620</v>
      </c>
      <c r="B594" s="60">
        <v>-0.26208500000000001</v>
      </c>
      <c r="C594" s="60">
        <v>-2.001E-2</v>
      </c>
      <c r="D594" s="60">
        <v>5.6967999999999998E-2</v>
      </c>
      <c r="E594" s="4"/>
      <c r="F594" s="75">
        <v>44669.626063194446</v>
      </c>
      <c r="G594" s="4"/>
      <c r="H594" s="9"/>
      <c r="I594" s="9"/>
      <c r="J594" s="9"/>
      <c r="K594" s="9"/>
    </row>
    <row r="595" spans="1:11" x14ac:dyDescent="0.55000000000000004">
      <c r="A595" s="4" t="s">
        <v>5621</v>
      </c>
      <c r="B595" s="60">
        <v>-0.13496900000000001</v>
      </c>
      <c r="C595" s="60">
        <v>-0.18992600000000001</v>
      </c>
      <c r="D595" s="60">
        <v>0.10563500000000001</v>
      </c>
      <c r="E595" s="4"/>
      <c r="F595" s="75">
        <v>44669.626063194446</v>
      </c>
      <c r="G595" s="4"/>
      <c r="H595" s="9"/>
      <c r="I595" s="9"/>
      <c r="J595" s="9"/>
      <c r="K595" s="9"/>
    </row>
    <row r="596" spans="1:11" x14ac:dyDescent="0.55000000000000004">
      <c r="A596" s="4" t="s">
        <v>5622</v>
      </c>
      <c r="B596" s="60">
        <v>0.13497799999999999</v>
      </c>
      <c r="C596" s="60">
        <v>0.189998</v>
      </c>
      <c r="D596" s="60">
        <v>0.10559300000000001</v>
      </c>
      <c r="E596" s="4"/>
      <c r="F596" s="75">
        <v>44669.626063194446</v>
      </c>
      <c r="G596" s="4"/>
      <c r="H596" s="9"/>
      <c r="I596" s="9"/>
      <c r="J596" s="9"/>
      <c r="K596" s="9"/>
    </row>
    <row r="597" spans="1:11" x14ac:dyDescent="0.55000000000000004">
      <c r="A597" s="4" t="s">
        <v>5624</v>
      </c>
      <c r="B597" s="60">
        <v>0</v>
      </c>
      <c r="C597" s="60">
        <v>0</v>
      </c>
      <c r="D597" s="60">
        <v>0</v>
      </c>
      <c r="E597" s="4"/>
      <c r="F597" s="75">
        <v>44669.626089120371</v>
      </c>
      <c r="G597" s="4"/>
      <c r="H597" s="9">
        <v>168.05200000000002</v>
      </c>
      <c r="I597" s="9">
        <v>279.52600000000001</v>
      </c>
      <c r="J597" s="9">
        <f>H597-168.05</f>
        <v>2.0000000000095497E-3</v>
      </c>
      <c r="K597" s="9">
        <f>I597-279.5</f>
        <v>2.6000000000010459E-2</v>
      </c>
    </row>
    <row r="598" spans="1:11" x14ac:dyDescent="0.55000000000000004">
      <c r="A598" s="4" t="s">
        <v>5625</v>
      </c>
      <c r="B598" s="60">
        <v>-0.128024</v>
      </c>
      <c r="C598" s="60">
        <v>0.23005900000000001</v>
      </c>
      <c r="D598" s="60">
        <v>-5.8125999999999997E-2</v>
      </c>
      <c r="E598" s="4"/>
      <c r="F598" s="75">
        <v>44669.626089120371</v>
      </c>
      <c r="G598" s="4"/>
      <c r="H598" s="9"/>
      <c r="I598" s="9"/>
      <c r="J598" s="9"/>
      <c r="K598" s="9"/>
    </row>
    <row r="599" spans="1:11" x14ac:dyDescent="0.55000000000000004">
      <c r="A599" s="4" t="s">
        <v>5626</v>
      </c>
      <c r="B599" s="60">
        <v>-0.12806500000000001</v>
      </c>
      <c r="C599" s="60">
        <v>0.230069</v>
      </c>
      <c r="D599" s="60">
        <v>5.8890999999999999E-2</v>
      </c>
      <c r="E599" s="4"/>
      <c r="F599" s="75">
        <v>44669.626089120371</v>
      </c>
      <c r="G599" s="4"/>
      <c r="H599" s="9"/>
      <c r="I599" s="9"/>
      <c r="J599" s="9"/>
      <c r="K599" s="9"/>
    </row>
    <row r="600" spans="1:11" x14ac:dyDescent="0.55000000000000004">
      <c r="A600" s="4" t="s">
        <v>5627</v>
      </c>
      <c r="B600" s="60">
        <v>0.128024</v>
      </c>
      <c r="C600" s="60">
        <v>0.23008500000000001</v>
      </c>
      <c r="D600" s="60">
        <v>-5.8137000000000001E-2</v>
      </c>
      <c r="E600" s="4"/>
      <c r="F600" s="75">
        <v>44669.626089120371</v>
      </c>
      <c r="G600" s="4"/>
      <c r="H600" s="9"/>
      <c r="I600" s="9"/>
      <c r="J600" s="9"/>
      <c r="K600" s="9"/>
    </row>
    <row r="601" spans="1:11" x14ac:dyDescent="0.55000000000000004">
      <c r="A601" s="4" t="s">
        <v>5628</v>
      </c>
      <c r="B601" s="60">
        <v>0.12797600000000001</v>
      </c>
      <c r="C601" s="60">
        <v>0.230078</v>
      </c>
      <c r="D601" s="60">
        <v>5.8862999999999999E-2</v>
      </c>
      <c r="E601" s="4"/>
      <c r="F601" s="75">
        <v>44669.626089120371</v>
      </c>
      <c r="G601" s="4"/>
      <c r="H601" s="9"/>
      <c r="I601" s="9"/>
      <c r="J601" s="9"/>
      <c r="K601" s="9"/>
    </row>
    <row r="602" spans="1:11" x14ac:dyDescent="0.55000000000000004">
      <c r="A602" s="4" t="s">
        <v>5629</v>
      </c>
      <c r="B602" s="60">
        <v>-0.262216</v>
      </c>
      <c r="C602" s="60">
        <v>-2.0088000000000002E-2</v>
      </c>
      <c r="D602" s="60">
        <v>-5.7246999999999999E-2</v>
      </c>
      <c r="E602" s="4"/>
      <c r="F602" s="75">
        <v>44669.626089120371</v>
      </c>
      <c r="G602" s="4"/>
      <c r="H602" s="9"/>
      <c r="I602" s="9"/>
      <c r="J602" s="9"/>
      <c r="K602" s="9"/>
    </row>
    <row r="603" spans="1:11" x14ac:dyDescent="0.55000000000000004">
      <c r="A603" s="4" t="s">
        <v>5630</v>
      </c>
      <c r="B603" s="60">
        <v>-0.26213700000000001</v>
      </c>
      <c r="C603" s="60">
        <v>-2.0053000000000001E-2</v>
      </c>
      <c r="D603" s="60">
        <v>5.6874000000000001E-2</v>
      </c>
      <c r="E603" s="4"/>
      <c r="F603" s="75">
        <v>44669.626089120371</v>
      </c>
      <c r="G603" s="4"/>
      <c r="H603" s="9"/>
      <c r="I603" s="9"/>
      <c r="J603" s="9"/>
      <c r="K603" s="9"/>
    </row>
    <row r="604" spans="1:11" x14ac:dyDescent="0.55000000000000004">
      <c r="A604" s="4" t="s">
        <v>5631</v>
      </c>
      <c r="B604" s="60">
        <v>-0.13506299999999999</v>
      </c>
      <c r="C604" s="60">
        <v>-0.19004499999999999</v>
      </c>
      <c r="D604" s="60">
        <v>0.105605</v>
      </c>
      <c r="E604" s="4"/>
      <c r="F604" s="75">
        <v>44669.626089120371</v>
      </c>
      <c r="G604" s="4"/>
      <c r="H604" s="9"/>
      <c r="I604" s="9"/>
      <c r="J604" s="9"/>
      <c r="K604" s="9"/>
    </row>
    <row r="605" spans="1:11" x14ac:dyDescent="0.55000000000000004">
      <c r="A605" s="4" t="s">
        <v>5632</v>
      </c>
      <c r="B605" s="60">
        <v>0.13494200000000001</v>
      </c>
      <c r="C605" s="60">
        <v>0.190105</v>
      </c>
      <c r="D605" s="60">
        <v>0.10564</v>
      </c>
      <c r="E605" s="4"/>
      <c r="F605" s="75">
        <v>44669.626089120371</v>
      </c>
      <c r="G605" s="4"/>
      <c r="H605" s="9"/>
      <c r="I605" s="9"/>
      <c r="J605" s="9"/>
      <c r="K605" s="9"/>
    </row>
    <row r="606" spans="1:11" x14ac:dyDescent="0.55000000000000004">
      <c r="A606" s="4" t="s">
        <v>5634</v>
      </c>
      <c r="B606" s="60">
        <v>0</v>
      </c>
      <c r="C606" s="60">
        <v>0</v>
      </c>
      <c r="D606" s="60">
        <v>0</v>
      </c>
      <c r="E606" s="4"/>
      <c r="F606" s="75">
        <v>44669.626120486108</v>
      </c>
      <c r="G606" s="4"/>
      <c r="H606" s="9">
        <v>168.054</v>
      </c>
      <c r="I606" s="9">
        <v>279.52199999999999</v>
      </c>
      <c r="J606" s="9">
        <f>H606-168.05</f>
        <v>3.9999999999906777E-3</v>
      </c>
      <c r="K606" s="9">
        <f>I606-279.5</f>
        <v>2.199999999999136E-2</v>
      </c>
    </row>
    <row r="607" spans="1:11" x14ac:dyDescent="0.55000000000000004">
      <c r="A607" s="4" t="s">
        <v>5635</v>
      </c>
      <c r="B607" s="60">
        <v>-0.12801199999999999</v>
      </c>
      <c r="C607" s="60">
        <v>0.230021</v>
      </c>
      <c r="D607" s="60">
        <v>-5.8152000000000002E-2</v>
      </c>
      <c r="E607" s="4"/>
      <c r="F607" s="75">
        <v>44669.626120486108</v>
      </c>
      <c r="G607" s="4"/>
      <c r="H607" s="9"/>
      <c r="I607" s="9"/>
      <c r="J607" s="9"/>
      <c r="K607" s="9"/>
    </row>
    <row r="608" spans="1:11" x14ac:dyDescent="0.55000000000000004">
      <c r="A608" s="4" t="s">
        <v>5636</v>
      </c>
      <c r="B608" s="60">
        <v>-0.12801499999999999</v>
      </c>
      <c r="C608" s="60">
        <v>0.23013600000000001</v>
      </c>
      <c r="D608" s="60">
        <v>5.8847999999999998E-2</v>
      </c>
      <c r="E608" s="4"/>
      <c r="F608" s="75">
        <v>44669.626120486108</v>
      </c>
      <c r="G608" s="4"/>
      <c r="H608" s="9"/>
      <c r="I608" s="9"/>
      <c r="J608" s="9"/>
      <c r="K608" s="9"/>
    </row>
    <row r="609" spans="1:11" x14ac:dyDescent="0.55000000000000004">
      <c r="A609" s="4" t="s">
        <v>5637</v>
      </c>
      <c r="B609" s="60">
        <v>0.12800500000000001</v>
      </c>
      <c r="C609" s="60">
        <v>0.23014499999999999</v>
      </c>
      <c r="D609" s="60">
        <v>-5.8144000000000001E-2</v>
      </c>
      <c r="E609" s="4"/>
      <c r="F609" s="75">
        <v>44669.626120486108</v>
      </c>
      <c r="G609" s="4"/>
      <c r="H609" s="9"/>
      <c r="I609" s="9"/>
      <c r="J609" s="9"/>
      <c r="K609" s="9"/>
    </row>
    <row r="610" spans="1:11" x14ac:dyDescent="0.55000000000000004">
      <c r="A610" s="4" t="s">
        <v>5638</v>
      </c>
      <c r="B610" s="60">
        <v>0.127966</v>
      </c>
      <c r="C610" s="60">
        <v>0.23017399999999999</v>
      </c>
      <c r="D610" s="60">
        <v>5.8867999999999997E-2</v>
      </c>
      <c r="E610" s="4"/>
      <c r="F610" s="75">
        <v>44669.626120486108</v>
      </c>
      <c r="G610" s="4"/>
      <c r="H610" s="9"/>
      <c r="I610" s="9"/>
      <c r="J610" s="9"/>
      <c r="K610" s="9"/>
    </row>
    <row r="611" spans="1:11" x14ac:dyDescent="0.55000000000000004">
      <c r="A611" s="4" t="s">
        <v>5639</v>
      </c>
      <c r="B611" s="60">
        <v>-0.26216800000000001</v>
      </c>
      <c r="C611" s="60">
        <v>-2.0088000000000002E-2</v>
      </c>
      <c r="D611" s="60">
        <v>-5.7188999999999997E-2</v>
      </c>
      <c r="E611" s="4"/>
      <c r="F611" s="75">
        <v>44669.626120486108</v>
      </c>
      <c r="G611" s="4"/>
      <c r="H611" s="9"/>
      <c r="I611" s="9"/>
      <c r="J611" s="9"/>
      <c r="K611" s="9"/>
    </row>
    <row r="612" spans="1:11" x14ac:dyDescent="0.55000000000000004">
      <c r="A612" s="4" t="s">
        <v>5640</v>
      </c>
      <c r="B612" s="60">
        <v>-0.26212400000000002</v>
      </c>
      <c r="C612" s="60">
        <v>-2.0049999999999998E-2</v>
      </c>
      <c r="D612" s="60">
        <v>5.6911999999999997E-2</v>
      </c>
      <c r="E612" s="4"/>
      <c r="F612" s="75">
        <v>44669.626120486108</v>
      </c>
      <c r="G612" s="4"/>
      <c r="H612" s="9"/>
      <c r="I612" s="9"/>
      <c r="J612" s="9"/>
      <c r="K612" s="9"/>
    </row>
    <row r="613" spans="1:11" x14ac:dyDescent="0.55000000000000004">
      <c r="A613" s="4" t="s">
        <v>5641</v>
      </c>
      <c r="B613" s="60">
        <v>-0.13497300000000001</v>
      </c>
      <c r="C613" s="60">
        <v>-0.18995999999999999</v>
      </c>
      <c r="D613" s="60">
        <v>0.105605</v>
      </c>
      <c r="E613" s="4"/>
      <c r="F613" s="75">
        <v>44669.626120486108</v>
      </c>
      <c r="G613" s="4"/>
      <c r="H613" s="9"/>
      <c r="I613" s="9"/>
      <c r="J613" s="9"/>
      <c r="K613" s="9"/>
    </row>
    <row r="614" spans="1:11" x14ac:dyDescent="0.55000000000000004">
      <c r="A614" s="4" t="s">
        <v>5642</v>
      </c>
      <c r="B614" s="60">
        <v>0.13499900000000001</v>
      </c>
      <c r="C614" s="60">
        <v>0.19000400000000001</v>
      </c>
      <c r="D614" s="60">
        <v>0.105624</v>
      </c>
      <c r="E614" s="4"/>
      <c r="F614" s="75">
        <v>44669.626120486108</v>
      </c>
      <c r="G614" s="4"/>
      <c r="H614" s="9"/>
      <c r="I614" s="9"/>
      <c r="J614" s="9"/>
      <c r="K614" s="9"/>
    </row>
    <row r="615" spans="1:11" x14ac:dyDescent="0.55000000000000004">
      <c r="A615" s="4" t="s">
        <v>5644</v>
      </c>
      <c r="B615" s="60">
        <v>0</v>
      </c>
      <c r="C615" s="60">
        <v>0</v>
      </c>
      <c r="D615" s="60">
        <v>0</v>
      </c>
      <c r="E615" s="4"/>
      <c r="F615" s="75">
        <v>44669.626169097224</v>
      </c>
      <c r="G615" s="4"/>
      <c r="H615" s="9">
        <v>168.04</v>
      </c>
      <c r="I615" s="9">
        <v>279.52300000000002</v>
      </c>
      <c r="J615" s="9">
        <f>H615-168.05</f>
        <v>-1.0000000000019327E-2</v>
      </c>
      <c r="K615" s="9">
        <f>I615-279.5</f>
        <v>2.3000000000024556E-2</v>
      </c>
    </row>
    <row r="616" spans="1:11" x14ac:dyDescent="0.55000000000000004">
      <c r="A616" s="4" t="s">
        <v>5645</v>
      </c>
      <c r="B616" s="60">
        <v>-0.12798799999999999</v>
      </c>
      <c r="C616" s="60">
        <v>0.23005300000000001</v>
      </c>
      <c r="D616" s="60">
        <v>-5.8109000000000001E-2</v>
      </c>
      <c r="E616" s="4"/>
      <c r="F616" s="75">
        <v>44669.626169097224</v>
      </c>
      <c r="G616" s="4"/>
      <c r="H616" s="9"/>
      <c r="I616" s="9"/>
      <c r="J616" s="9"/>
      <c r="K616" s="9"/>
    </row>
    <row r="617" spans="1:11" x14ac:dyDescent="0.55000000000000004">
      <c r="A617" s="4" t="s">
        <v>5646</v>
      </c>
      <c r="B617" s="60">
        <v>-0.12798799999999999</v>
      </c>
      <c r="C617" s="60">
        <v>0.23008400000000001</v>
      </c>
      <c r="D617" s="60">
        <v>5.8835999999999999E-2</v>
      </c>
      <c r="E617" s="4"/>
      <c r="F617" s="75">
        <v>44669.626169097224</v>
      </c>
      <c r="G617" s="4"/>
      <c r="H617" s="9"/>
      <c r="I617" s="9"/>
      <c r="J617" s="9"/>
      <c r="K617" s="9"/>
    </row>
    <row r="618" spans="1:11" x14ac:dyDescent="0.55000000000000004">
      <c r="A618" s="4" t="s">
        <v>5647</v>
      </c>
      <c r="B618" s="60">
        <v>0.12800900000000001</v>
      </c>
      <c r="C618" s="60">
        <v>0.23005</v>
      </c>
      <c r="D618" s="60">
        <v>-5.8085999999999999E-2</v>
      </c>
      <c r="E618" s="4"/>
      <c r="F618" s="75">
        <v>44669.626169097224</v>
      </c>
      <c r="G618" s="4"/>
      <c r="H618" s="9"/>
      <c r="I618" s="9"/>
      <c r="J618" s="9"/>
      <c r="K618" s="9"/>
    </row>
    <row r="619" spans="1:11" x14ac:dyDescent="0.55000000000000004">
      <c r="A619" s="4" t="s">
        <v>5648</v>
      </c>
      <c r="B619" s="60">
        <v>0.128025</v>
      </c>
      <c r="C619" s="60">
        <v>0.23008300000000001</v>
      </c>
      <c r="D619" s="60">
        <v>5.8854999999999998E-2</v>
      </c>
      <c r="E619" s="4"/>
      <c r="F619" s="75">
        <v>44669.626169097224</v>
      </c>
      <c r="G619" s="4"/>
      <c r="H619" s="9"/>
      <c r="I619" s="9"/>
      <c r="J619" s="9"/>
      <c r="K619" s="9"/>
    </row>
    <row r="620" spans="1:11" x14ac:dyDescent="0.55000000000000004">
      <c r="A620" s="4" t="s">
        <v>5649</v>
      </c>
      <c r="B620" s="60">
        <v>-0.26206699999999999</v>
      </c>
      <c r="C620" s="60">
        <v>-2.0072E-2</v>
      </c>
      <c r="D620" s="60">
        <v>-5.7156999999999999E-2</v>
      </c>
      <c r="E620" s="4"/>
      <c r="F620" s="75">
        <v>44669.626169097224</v>
      </c>
      <c r="G620" s="4"/>
      <c r="H620" s="9"/>
      <c r="I620" s="9"/>
      <c r="J620" s="9"/>
      <c r="K620" s="9"/>
    </row>
    <row r="621" spans="1:11" x14ac:dyDescent="0.55000000000000004">
      <c r="A621" s="4" t="s">
        <v>5650</v>
      </c>
      <c r="B621" s="60">
        <v>-0.26208700000000001</v>
      </c>
      <c r="C621" s="60">
        <v>-1.9969000000000001E-2</v>
      </c>
      <c r="D621" s="60">
        <v>5.6835999999999998E-2</v>
      </c>
      <c r="E621" s="4"/>
      <c r="F621" s="75">
        <v>44669.626169097224</v>
      </c>
      <c r="G621" s="4"/>
      <c r="H621" s="9"/>
      <c r="I621" s="9"/>
      <c r="J621" s="9"/>
      <c r="K621" s="9"/>
    </row>
    <row r="622" spans="1:11" x14ac:dyDescent="0.55000000000000004">
      <c r="A622" s="4" t="s">
        <v>5651</v>
      </c>
      <c r="B622" s="60">
        <v>-0.135043</v>
      </c>
      <c r="C622" s="60">
        <v>-0.190001</v>
      </c>
      <c r="D622" s="60">
        <v>0.10559499999999999</v>
      </c>
      <c r="E622" s="4"/>
      <c r="F622" s="75">
        <v>44669.626169097224</v>
      </c>
      <c r="G622" s="4"/>
      <c r="H622" s="9"/>
      <c r="I622" s="9"/>
      <c r="J622" s="9"/>
      <c r="K622" s="9"/>
    </row>
    <row r="623" spans="1:11" x14ac:dyDescent="0.55000000000000004">
      <c r="A623" s="4" t="s">
        <v>5652</v>
      </c>
      <c r="B623" s="60">
        <v>0.13503799999999999</v>
      </c>
      <c r="C623" s="60">
        <v>0.19010099999999999</v>
      </c>
      <c r="D623" s="60">
        <v>0.105633</v>
      </c>
      <c r="E623" s="4"/>
      <c r="F623" s="75">
        <v>44669.626169097224</v>
      </c>
      <c r="G623" s="4"/>
      <c r="H623" s="9"/>
      <c r="I623" s="9"/>
      <c r="J623" s="9"/>
      <c r="K623" s="9"/>
    </row>
    <row r="624" spans="1:11" x14ac:dyDescent="0.55000000000000004">
      <c r="A624" s="4" t="s">
        <v>5654</v>
      </c>
      <c r="B624" s="60">
        <v>0</v>
      </c>
      <c r="C624" s="60">
        <v>0</v>
      </c>
      <c r="D624" s="60">
        <v>0</v>
      </c>
      <c r="E624" s="4"/>
      <c r="F624" s="75">
        <v>44669.626198148151</v>
      </c>
      <c r="G624" s="4"/>
      <c r="H624" s="9">
        <v>168.02800000000002</v>
      </c>
      <c r="I624" s="9">
        <v>279.52300000000002</v>
      </c>
      <c r="J624" s="9">
        <f>H624-168.05</f>
        <v>-2.199999999999136E-2</v>
      </c>
      <c r="K624" s="9">
        <f>I624-279.5</f>
        <v>2.3000000000024556E-2</v>
      </c>
    </row>
    <row r="625" spans="1:11" x14ac:dyDescent="0.55000000000000004">
      <c r="A625" s="4" t="s">
        <v>5655</v>
      </c>
      <c r="B625" s="60">
        <v>-0.12798699999999999</v>
      </c>
      <c r="C625" s="60">
        <v>0.230105</v>
      </c>
      <c r="D625" s="60">
        <v>-5.8095000000000001E-2</v>
      </c>
      <c r="E625" s="4"/>
      <c r="F625" s="75">
        <v>44669.626198148151</v>
      </c>
      <c r="G625" s="4"/>
      <c r="H625" s="9"/>
      <c r="I625" s="9"/>
      <c r="J625" s="9"/>
      <c r="K625" s="9"/>
    </row>
    <row r="626" spans="1:11" x14ac:dyDescent="0.55000000000000004">
      <c r="A626" s="4" t="s">
        <v>5656</v>
      </c>
      <c r="B626" s="60">
        <v>-0.128051</v>
      </c>
      <c r="C626" s="60">
        <v>0.23010900000000001</v>
      </c>
      <c r="D626" s="60">
        <v>5.8911999999999999E-2</v>
      </c>
      <c r="E626" s="4"/>
      <c r="F626" s="75">
        <v>44669.626198148151</v>
      </c>
      <c r="G626" s="4"/>
      <c r="H626" s="9"/>
      <c r="I626" s="9"/>
      <c r="J626" s="9"/>
      <c r="K626" s="9"/>
    </row>
    <row r="627" spans="1:11" x14ac:dyDescent="0.55000000000000004">
      <c r="A627" s="4" t="s">
        <v>5657</v>
      </c>
      <c r="B627" s="60">
        <v>0.128026</v>
      </c>
      <c r="C627" s="60">
        <v>0.23006099999999999</v>
      </c>
      <c r="D627" s="60">
        <v>-5.8097999999999997E-2</v>
      </c>
      <c r="E627" s="4"/>
      <c r="F627" s="75">
        <v>44669.626198148151</v>
      </c>
      <c r="G627" s="4"/>
      <c r="H627" s="9"/>
      <c r="I627" s="9"/>
      <c r="J627" s="9"/>
      <c r="K627" s="9"/>
    </row>
    <row r="628" spans="1:11" x14ac:dyDescent="0.55000000000000004">
      <c r="A628" s="4" t="s">
        <v>5658</v>
      </c>
      <c r="B628" s="60">
        <v>0.127993</v>
      </c>
      <c r="C628" s="60">
        <v>0.230073</v>
      </c>
      <c r="D628" s="60">
        <v>5.8924999999999998E-2</v>
      </c>
      <c r="E628" s="4"/>
      <c r="F628" s="75">
        <v>44669.626198148151</v>
      </c>
      <c r="G628" s="4"/>
      <c r="H628" s="9"/>
      <c r="I628" s="9"/>
      <c r="J628" s="9"/>
      <c r="K628" s="9"/>
    </row>
    <row r="629" spans="1:11" x14ac:dyDescent="0.55000000000000004">
      <c r="A629" s="4" t="s">
        <v>5659</v>
      </c>
      <c r="B629" s="60">
        <v>-0.26222099999999998</v>
      </c>
      <c r="C629" s="60">
        <v>-2.0028000000000001E-2</v>
      </c>
      <c r="D629" s="60">
        <v>-5.7300999999999998E-2</v>
      </c>
      <c r="E629" s="4"/>
      <c r="F629" s="75">
        <v>44669.626198148151</v>
      </c>
      <c r="G629" s="4"/>
      <c r="H629" s="9"/>
      <c r="I629" s="9"/>
      <c r="J629" s="9"/>
      <c r="K629" s="9"/>
    </row>
    <row r="630" spans="1:11" x14ac:dyDescent="0.55000000000000004">
      <c r="A630" s="4" t="s">
        <v>5660</v>
      </c>
      <c r="B630" s="60">
        <v>-0.262179</v>
      </c>
      <c r="C630" s="60">
        <v>-2.0039999999999999E-2</v>
      </c>
      <c r="D630" s="60">
        <v>5.6929E-2</v>
      </c>
      <c r="E630" s="4"/>
      <c r="F630" s="75">
        <v>44669.626198148151</v>
      </c>
      <c r="G630" s="4"/>
      <c r="H630" s="9"/>
      <c r="I630" s="9"/>
      <c r="J630" s="9"/>
      <c r="K630" s="9"/>
    </row>
    <row r="631" spans="1:11" x14ac:dyDescent="0.55000000000000004">
      <c r="A631" s="4" t="s">
        <v>5661</v>
      </c>
      <c r="B631" s="60">
        <v>-0.135047</v>
      </c>
      <c r="C631" s="60">
        <v>-0.189938</v>
      </c>
      <c r="D631" s="60">
        <v>0.105555</v>
      </c>
      <c r="E631" s="4"/>
      <c r="F631" s="75">
        <v>44669.626198148151</v>
      </c>
      <c r="G631" s="4"/>
      <c r="H631" s="9"/>
      <c r="I631" s="9"/>
      <c r="J631" s="9"/>
      <c r="K631" s="9"/>
    </row>
    <row r="632" spans="1:11" x14ac:dyDescent="0.55000000000000004">
      <c r="A632" s="4" t="s">
        <v>5662</v>
      </c>
      <c r="B632" s="60">
        <v>0.13500400000000001</v>
      </c>
      <c r="C632" s="60">
        <v>0.19008800000000001</v>
      </c>
      <c r="D632" s="60">
        <v>0.105641</v>
      </c>
      <c r="E632" s="4"/>
      <c r="F632" s="75">
        <v>44669.626198148151</v>
      </c>
      <c r="G632" s="4"/>
      <c r="H632" s="9"/>
      <c r="I632" s="9"/>
      <c r="J632" s="9"/>
      <c r="K632" s="9"/>
    </row>
    <row r="633" spans="1:11" x14ac:dyDescent="0.55000000000000004">
      <c r="A633" s="4" t="s">
        <v>5664</v>
      </c>
      <c r="B633" s="60">
        <v>0</v>
      </c>
      <c r="C633" s="60">
        <v>0</v>
      </c>
      <c r="D633" s="60">
        <v>0</v>
      </c>
      <c r="E633" s="4"/>
      <c r="F633" s="75">
        <v>44669.626224305553</v>
      </c>
      <c r="G633" s="4"/>
      <c r="H633" s="9">
        <v>168.065</v>
      </c>
      <c r="I633" s="9">
        <v>279.51300000000003</v>
      </c>
      <c r="J633" s="9">
        <f>H633-168.05</f>
        <v>1.4999999999986358E-2</v>
      </c>
      <c r="K633" s="9">
        <f>I633-279.5</f>
        <v>1.3000000000033651E-2</v>
      </c>
    </row>
    <row r="634" spans="1:11" x14ac:dyDescent="0.55000000000000004">
      <c r="A634" s="4" t="s">
        <v>5665</v>
      </c>
      <c r="B634" s="60">
        <v>-0.12796099999999999</v>
      </c>
      <c r="C634" s="60">
        <v>0.23003299999999999</v>
      </c>
      <c r="D634" s="60">
        <v>-5.8144000000000001E-2</v>
      </c>
      <c r="E634" s="4"/>
      <c r="F634" s="75">
        <v>44669.626224305553</v>
      </c>
      <c r="G634" s="4"/>
      <c r="H634" s="9"/>
      <c r="I634" s="9"/>
      <c r="J634" s="9"/>
      <c r="K634" s="9"/>
    </row>
    <row r="635" spans="1:11" x14ac:dyDescent="0.55000000000000004">
      <c r="A635" s="4" t="s">
        <v>5666</v>
      </c>
      <c r="B635" s="60">
        <v>-0.12797</v>
      </c>
      <c r="C635" s="60">
        <v>0.23010800000000001</v>
      </c>
      <c r="D635" s="60">
        <v>5.8867999999999997E-2</v>
      </c>
      <c r="E635" s="4"/>
      <c r="F635" s="75">
        <v>44669.626224305553</v>
      </c>
      <c r="G635" s="4"/>
      <c r="H635" s="9"/>
      <c r="I635" s="9"/>
      <c r="J635" s="9"/>
      <c r="K635" s="9"/>
    </row>
    <row r="636" spans="1:11" x14ac:dyDescent="0.55000000000000004">
      <c r="A636" s="4" t="s">
        <v>5667</v>
      </c>
      <c r="B636" s="60">
        <v>0.12801999999999999</v>
      </c>
      <c r="C636" s="60">
        <v>0.230098</v>
      </c>
      <c r="D636" s="60">
        <v>-5.8083999999999997E-2</v>
      </c>
      <c r="E636" s="4"/>
      <c r="F636" s="75">
        <v>44669.626224305553</v>
      </c>
      <c r="G636" s="4"/>
      <c r="H636" s="9"/>
      <c r="I636" s="9"/>
      <c r="J636" s="9"/>
      <c r="K636" s="9"/>
    </row>
    <row r="637" spans="1:11" x14ac:dyDescent="0.55000000000000004">
      <c r="A637" s="4" t="s">
        <v>5668</v>
      </c>
      <c r="B637" s="60">
        <v>0.127974</v>
      </c>
      <c r="C637" s="60">
        <v>0.230071</v>
      </c>
      <c r="D637" s="60">
        <v>5.8840000000000003E-2</v>
      </c>
      <c r="E637" s="4"/>
      <c r="F637" s="75">
        <v>44669.626224305553</v>
      </c>
      <c r="G637" s="4"/>
      <c r="H637" s="9"/>
      <c r="I637" s="9"/>
      <c r="J637" s="9"/>
      <c r="K637" s="9"/>
    </row>
    <row r="638" spans="1:11" x14ac:dyDescent="0.55000000000000004">
      <c r="A638" s="4" t="s">
        <v>5669</v>
      </c>
      <c r="B638" s="60">
        <v>-0.26214799999999999</v>
      </c>
      <c r="C638" s="60">
        <v>-2.0011999999999999E-2</v>
      </c>
      <c r="D638" s="60">
        <v>-5.7155999999999998E-2</v>
      </c>
      <c r="E638" s="4"/>
      <c r="F638" s="75">
        <v>44669.626224305553</v>
      </c>
      <c r="G638" s="4"/>
      <c r="H638" s="9"/>
      <c r="I638" s="9"/>
      <c r="J638" s="9"/>
      <c r="K638" s="9"/>
    </row>
    <row r="639" spans="1:11" x14ac:dyDescent="0.55000000000000004">
      <c r="A639" s="4" t="s">
        <v>5670</v>
      </c>
      <c r="B639" s="60">
        <v>-0.26202700000000001</v>
      </c>
      <c r="C639" s="60">
        <v>-1.9997999999999998E-2</v>
      </c>
      <c r="D639" s="60">
        <v>5.6981999999999998E-2</v>
      </c>
      <c r="E639" s="4"/>
      <c r="F639" s="75">
        <v>44669.626224305553</v>
      </c>
      <c r="G639" s="4"/>
      <c r="H639" s="9"/>
      <c r="I639" s="9"/>
      <c r="J639" s="9"/>
      <c r="K639" s="9"/>
    </row>
    <row r="640" spans="1:11" x14ac:dyDescent="0.55000000000000004">
      <c r="A640" s="4" t="s">
        <v>5671</v>
      </c>
      <c r="B640" s="60">
        <v>-0.13498399999999999</v>
      </c>
      <c r="C640" s="60">
        <v>-0.19000900000000001</v>
      </c>
      <c r="D640" s="60">
        <v>0.105666</v>
      </c>
      <c r="E640" s="4"/>
      <c r="F640" s="75">
        <v>44669.626224305553</v>
      </c>
      <c r="G640" s="4"/>
      <c r="H640" s="9"/>
      <c r="I640" s="9"/>
      <c r="J640" s="9"/>
      <c r="K640" s="9"/>
    </row>
    <row r="641" spans="1:11" x14ac:dyDescent="0.55000000000000004">
      <c r="A641" s="4" t="s">
        <v>5672</v>
      </c>
      <c r="B641" s="60">
        <v>0.13508800000000001</v>
      </c>
      <c r="C641" s="60">
        <v>0.18998399999999999</v>
      </c>
      <c r="D641" s="60">
        <v>0.105576</v>
      </c>
      <c r="E641" s="4"/>
      <c r="F641" s="75">
        <v>44669.626224305553</v>
      </c>
      <c r="G641" s="4"/>
      <c r="H641" s="9"/>
      <c r="I641" s="9"/>
      <c r="J641" s="9"/>
      <c r="K641" s="9"/>
    </row>
    <row r="642" spans="1:11" x14ac:dyDescent="0.55000000000000004">
      <c r="A642" s="4" t="s">
        <v>5674</v>
      </c>
      <c r="B642" s="60">
        <v>0</v>
      </c>
      <c r="C642" s="60">
        <v>0</v>
      </c>
      <c r="D642" s="60">
        <v>0</v>
      </c>
      <c r="E642" s="4"/>
      <c r="F642" s="75">
        <v>44669.626252893519</v>
      </c>
      <c r="G642" s="4"/>
      <c r="H642" s="9">
        <v>168.06399999999999</v>
      </c>
      <c r="I642" s="9">
        <v>279.51</v>
      </c>
      <c r="J642" s="9">
        <f>H642-168.05</f>
        <v>1.3999999999981583E-2</v>
      </c>
      <c r="K642" s="9">
        <f>I642-279.5</f>
        <v>9.9999999999909051E-3</v>
      </c>
    </row>
    <row r="643" spans="1:11" x14ac:dyDescent="0.55000000000000004">
      <c r="A643" s="4" t="s">
        <v>5675</v>
      </c>
      <c r="B643" s="60">
        <v>-0.12798899999999999</v>
      </c>
      <c r="C643" s="60">
        <v>0.230021</v>
      </c>
      <c r="D643" s="60">
        <v>-5.8088000000000001E-2</v>
      </c>
      <c r="E643" s="4"/>
      <c r="F643" s="75">
        <v>44669.626252893519</v>
      </c>
      <c r="G643" s="4"/>
      <c r="H643" s="9"/>
      <c r="I643" s="9"/>
      <c r="J643" s="9"/>
      <c r="K643" s="9"/>
    </row>
    <row r="644" spans="1:11" x14ac:dyDescent="0.55000000000000004">
      <c r="A644" s="4" t="s">
        <v>5676</v>
      </c>
      <c r="B644" s="60">
        <v>-0.12795699999999999</v>
      </c>
      <c r="C644" s="60">
        <v>0.23003000000000001</v>
      </c>
      <c r="D644" s="60">
        <v>5.8927E-2</v>
      </c>
      <c r="E644" s="4"/>
      <c r="F644" s="75">
        <v>44669.626252893519</v>
      </c>
      <c r="G644" s="4"/>
      <c r="H644" s="9"/>
      <c r="I644" s="9"/>
      <c r="J644" s="9"/>
      <c r="K644" s="9"/>
    </row>
    <row r="645" spans="1:11" x14ac:dyDescent="0.55000000000000004">
      <c r="A645" s="4" t="s">
        <v>5677</v>
      </c>
      <c r="B645" s="60">
        <v>0.12796099999999999</v>
      </c>
      <c r="C645" s="60">
        <v>0.230098</v>
      </c>
      <c r="D645" s="60">
        <v>-5.8217999999999999E-2</v>
      </c>
      <c r="E645" s="4"/>
      <c r="F645" s="75">
        <v>44669.626252893519</v>
      </c>
      <c r="G645" s="4"/>
      <c r="H645" s="9"/>
      <c r="I645" s="9"/>
      <c r="J645" s="9"/>
      <c r="K645" s="9"/>
    </row>
    <row r="646" spans="1:11" x14ac:dyDescent="0.55000000000000004">
      <c r="A646" s="4" t="s">
        <v>5678</v>
      </c>
      <c r="B646" s="60">
        <v>0.128001</v>
      </c>
      <c r="C646" s="60">
        <v>0.23008899999999999</v>
      </c>
      <c r="D646" s="60">
        <v>5.8804000000000002E-2</v>
      </c>
      <c r="E646" s="4"/>
      <c r="F646" s="75">
        <v>44669.626252893519</v>
      </c>
      <c r="G646" s="4"/>
      <c r="H646" s="9"/>
      <c r="I646" s="9"/>
      <c r="J646" s="9"/>
      <c r="K646" s="9"/>
    </row>
    <row r="647" spans="1:11" x14ac:dyDescent="0.55000000000000004">
      <c r="A647" s="4" t="s">
        <v>5679</v>
      </c>
      <c r="B647" s="60">
        <v>-0.26214300000000001</v>
      </c>
      <c r="C647" s="60">
        <v>-2.0059E-2</v>
      </c>
      <c r="D647" s="60">
        <v>-5.7120999999999998E-2</v>
      </c>
      <c r="E647" s="4"/>
      <c r="F647" s="75">
        <v>44669.626252893519</v>
      </c>
      <c r="G647" s="4"/>
      <c r="H647" s="9"/>
      <c r="I647" s="9"/>
      <c r="J647" s="9"/>
      <c r="K647" s="9"/>
    </row>
    <row r="648" spans="1:11" x14ac:dyDescent="0.55000000000000004">
      <c r="A648" s="4" t="s">
        <v>5680</v>
      </c>
      <c r="B648" s="60">
        <v>-0.26211800000000002</v>
      </c>
      <c r="C648" s="60">
        <v>-2.0029999999999999E-2</v>
      </c>
      <c r="D648" s="60">
        <v>5.7027000000000001E-2</v>
      </c>
      <c r="E648" s="4"/>
      <c r="F648" s="75">
        <v>44669.626252893519</v>
      </c>
      <c r="G648" s="4"/>
      <c r="H648" s="9"/>
      <c r="I648" s="9"/>
      <c r="J648" s="9"/>
      <c r="K648" s="9"/>
    </row>
    <row r="649" spans="1:11" x14ac:dyDescent="0.55000000000000004">
      <c r="A649" s="4" t="s">
        <v>5681</v>
      </c>
      <c r="B649" s="60">
        <v>-0.13494800000000001</v>
      </c>
      <c r="C649" s="60">
        <v>-0.18993099999999999</v>
      </c>
      <c r="D649" s="60">
        <v>0.10562299999999999</v>
      </c>
      <c r="E649" s="4"/>
      <c r="F649" s="75">
        <v>44669.626252893519</v>
      </c>
      <c r="G649" s="4"/>
      <c r="H649" s="9"/>
      <c r="I649" s="9"/>
      <c r="J649" s="9"/>
      <c r="K649" s="9"/>
    </row>
    <row r="650" spans="1:11" x14ac:dyDescent="0.55000000000000004">
      <c r="A650" s="4" t="s">
        <v>5682</v>
      </c>
      <c r="B650" s="60">
        <v>0.135076</v>
      </c>
      <c r="C650" s="60">
        <v>0.190002</v>
      </c>
      <c r="D650" s="60">
        <v>0.105505</v>
      </c>
      <c r="E650" s="4"/>
      <c r="F650" s="75">
        <v>44669.626252893519</v>
      </c>
      <c r="G650" s="4"/>
      <c r="H650" s="9"/>
      <c r="I650" s="9"/>
      <c r="J650" s="9"/>
      <c r="K650" s="9"/>
    </row>
    <row r="651" spans="1:11" x14ac:dyDescent="0.55000000000000004">
      <c r="A651" s="4" t="s">
        <v>5684</v>
      </c>
      <c r="B651" s="60">
        <v>0</v>
      </c>
      <c r="C651" s="60">
        <v>0</v>
      </c>
      <c r="D651" s="60">
        <v>0</v>
      </c>
      <c r="E651" s="4"/>
      <c r="F651" s="75">
        <v>44669.626281597222</v>
      </c>
      <c r="G651" s="4"/>
      <c r="H651" s="9">
        <v>168.048</v>
      </c>
      <c r="I651" s="9">
        <v>279.51300000000003</v>
      </c>
      <c r="J651" s="9">
        <f>H651-168.05</f>
        <v>-2.0000000000095497E-3</v>
      </c>
      <c r="K651" s="9">
        <f>I651-279.5</f>
        <v>1.3000000000033651E-2</v>
      </c>
    </row>
    <row r="652" spans="1:11" x14ac:dyDescent="0.55000000000000004">
      <c r="A652" s="4" t="s">
        <v>5685</v>
      </c>
      <c r="B652" s="60">
        <v>-0.12795000000000001</v>
      </c>
      <c r="C652" s="60">
        <v>0.23009499999999999</v>
      </c>
      <c r="D652" s="60">
        <v>-5.8073E-2</v>
      </c>
      <c r="E652" s="4"/>
      <c r="F652" s="75">
        <v>44669.626281597222</v>
      </c>
      <c r="G652" s="4"/>
      <c r="H652" s="9"/>
      <c r="I652" s="9"/>
      <c r="J652" s="9"/>
      <c r="K652" s="9"/>
    </row>
    <row r="653" spans="1:11" x14ac:dyDescent="0.55000000000000004">
      <c r="A653" s="4" t="s">
        <v>5686</v>
      </c>
      <c r="B653" s="60">
        <v>-0.12790499999999999</v>
      </c>
      <c r="C653" s="60">
        <v>0.23005200000000001</v>
      </c>
      <c r="D653" s="60">
        <v>5.8929000000000002E-2</v>
      </c>
      <c r="E653" s="4"/>
      <c r="F653" s="75">
        <v>44669.626281597222</v>
      </c>
      <c r="G653" s="4"/>
      <c r="H653" s="9"/>
      <c r="I653" s="9"/>
      <c r="J653" s="9"/>
      <c r="K653" s="9"/>
    </row>
    <row r="654" spans="1:11" x14ac:dyDescent="0.55000000000000004">
      <c r="A654" s="4" t="s">
        <v>5687</v>
      </c>
      <c r="B654" s="60">
        <v>0.128</v>
      </c>
      <c r="C654" s="60">
        <v>0.23003199999999999</v>
      </c>
      <c r="D654" s="60">
        <v>-5.8194999999999997E-2</v>
      </c>
      <c r="E654" s="4"/>
      <c r="F654" s="75">
        <v>44669.626281597222</v>
      </c>
      <c r="G654" s="4"/>
      <c r="H654" s="9"/>
      <c r="I654" s="9"/>
      <c r="J654" s="9"/>
      <c r="K654" s="9"/>
    </row>
    <row r="655" spans="1:11" x14ac:dyDescent="0.55000000000000004">
      <c r="A655" s="4" t="s">
        <v>5688</v>
      </c>
      <c r="B655" s="60">
        <v>0.12798899999999999</v>
      </c>
      <c r="C655" s="60">
        <v>0.23003199999999999</v>
      </c>
      <c r="D655" s="60">
        <v>5.8811000000000002E-2</v>
      </c>
      <c r="E655" s="4"/>
      <c r="F655" s="75">
        <v>44669.626281597222</v>
      </c>
      <c r="G655" s="4"/>
      <c r="H655" s="9"/>
      <c r="I655" s="9"/>
      <c r="J655" s="9"/>
      <c r="K655" s="9"/>
    </row>
    <row r="656" spans="1:11" x14ac:dyDescent="0.55000000000000004">
      <c r="A656" s="4" t="s">
        <v>5689</v>
      </c>
      <c r="B656" s="60">
        <v>-0.26220100000000002</v>
      </c>
      <c r="C656" s="60">
        <v>-1.9994999999999999E-2</v>
      </c>
      <c r="D656" s="60">
        <v>-5.7181999999999997E-2</v>
      </c>
      <c r="E656" s="4"/>
      <c r="F656" s="75">
        <v>44669.626281597222</v>
      </c>
      <c r="G656" s="4"/>
      <c r="H656" s="9"/>
      <c r="I656" s="9"/>
      <c r="J656" s="9"/>
      <c r="K656" s="9"/>
    </row>
    <row r="657" spans="1:11" x14ac:dyDescent="0.55000000000000004">
      <c r="A657" s="4" t="s">
        <v>5690</v>
      </c>
      <c r="B657" s="60">
        <v>-0.262071</v>
      </c>
      <c r="C657" s="60">
        <v>-1.9949999999999999E-2</v>
      </c>
      <c r="D657" s="60">
        <v>5.7013000000000001E-2</v>
      </c>
      <c r="E657" s="4"/>
      <c r="F657" s="75">
        <v>44669.626281597222</v>
      </c>
      <c r="G657" s="4"/>
      <c r="H657" s="9"/>
      <c r="I657" s="9"/>
      <c r="J657" s="9"/>
      <c r="K657" s="9"/>
    </row>
    <row r="658" spans="1:11" x14ac:dyDescent="0.55000000000000004">
      <c r="A658" s="4" t="s">
        <v>5691</v>
      </c>
      <c r="B658" s="60">
        <v>-0.134964</v>
      </c>
      <c r="C658" s="60">
        <v>-0.189975</v>
      </c>
      <c r="D658" s="60">
        <v>0.105699</v>
      </c>
      <c r="E658" s="4"/>
      <c r="F658" s="75">
        <v>44669.626281597222</v>
      </c>
      <c r="G658" s="4"/>
      <c r="H658" s="9"/>
      <c r="I658" s="9"/>
      <c r="J658" s="9"/>
      <c r="K658" s="9"/>
    </row>
    <row r="659" spans="1:11" x14ac:dyDescent="0.55000000000000004">
      <c r="A659" s="4" t="s">
        <v>5692</v>
      </c>
      <c r="B659" s="60">
        <v>0.13505400000000001</v>
      </c>
      <c r="C659" s="60">
        <v>0.19007099999999999</v>
      </c>
      <c r="D659" s="60">
        <v>0.105596</v>
      </c>
      <c r="E659" s="4"/>
      <c r="F659" s="75">
        <v>44669.626281597222</v>
      </c>
      <c r="G659" s="4"/>
      <c r="H659" s="9"/>
      <c r="I659" s="9"/>
      <c r="J659" s="9"/>
      <c r="K659" s="9"/>
    </row>
    <row r="660" spans="1:11" x14ac:dyDescent="0.55000000000000004">
      <c r="A660" s="4" t="s">
        <v>5694</v>
      </c>
      <c r="B660" s="60">
        <v>0</v>
      </c>
      <c r="C660" s="60">
        <v>0</v>
      </c>
      <c r="D660" s="60">
        <v>0</v>
      </c>
      <c r="E660" s="4"/>
      <c r="F660" s="75">
        <v>44669.626333217595</v>
      </c>
      <c r="G660" s="4"/>
      <c r="H660" s="9">
        <v>168.048</v>
      </c>
      <c r="I660" s="9">
        <v>279.52</v>
      </c>
      <c r="J660" s="9">
        <f>H660-168.05</f>
        <v>-2.0000000000095497E-3</v>
      </c>
      <c r="K660" s="9">
        <f>I660-279.5</f>
        <v>1.999999999998181E-2</v>
      </c>
    </row>
    <row r="661" spans="1:11" x14ac:dyDescent="0.55000000000000004">
      <c r="A661" s="4" t="s">
        <v>5695</v>
      </c>
      <c r="B661" s="60">
        <v>-0.12800500000000001</v>
      </c>
      <c r="C661" s="60">
        <v>0.23003899999999999</v>
      </c>
      <c r="D661" s="60">
        <v>-5.8103000000000002E-2</v>
      </c>
      <c r="E661" s="4"/>
      <c r="F661" s="75">
        <v>44669.626333217595</v>
      </c>
      <c r="G661" s="4"/>
      <c r="H661" s="9"/>
      <c r="I661" s="9"/>
      <c r="J661" s="9"/>
      <c r="K661" s="9"/>
    </row>
    <row r="662" spans="1:11" x14ac:dyDescent="0.55000000000000004">
      <c r="A662" s="4" t="s">
        <v>5696</v>
      </c>
      <c r="B662" s="60">
        <v>-0.127967</v>
      </c>
      <c r="C662" s="60">
        <v>0.23008400000000001</v>
      </c>
      <c r="D662" s="60">
        <v>5.8930000000000003E-2</v>
      </c>
      <c r="E662" s="4"/>
      <c r="F662" s="75">
        <v>44669.626333217595</v>
      </c>
      <c r="G662" s="4"/>
      <c r="H662" s="9"/>
      <c r="I662" s="9"/>
      <c r="J662" s="9"/>
      <c r="K662" s="9"/>
    </row>
    <row r="663" spans="1:11" x14ac:dyDescent="0.55000000000000004">
      <c r="A663" s="4" t="s">
        <v>5697</v>
      </c>
      <c r="B663" s="60">
        <v>0.128024</v>
      </c>
      <c r="C663" s="60">
        <v>0.230101</v>
      </c>
      <c r="D663" s="60">
        <v>-5.8111999999999997E-2</v>
      </c>
      <c r="E663" s="4"/>
      <c r="F663" s="75">
        <v>44669.626333217595</v>
      </c>
      <c r="G663" s="4"/>
      <c r="H663" s="9"/>
      <c r="I663" s="9"/>
      <c r="J663" s="9"/>
      <c r="K663" s="9"/>
    </row>
    <row r="664" spans="1:11" x14ac:dyDescent="0.55000000000000004">
      <c r="A664" s="4" t="s">
        <v>5698</v>
      </c>
      <c r="B664" s="60">
        <v>0.12800500000000001</v>
      </c>
      <c r="C664" s="60">
        <v>0.23005700000000001</v>
      </c>
      <c r="D664" s="60">
        <v>5.8921000000000001E-2</v>
      </c>
      <c r="E664" s="4"/>
      <c r="F664" s="75">
        <v>44669.626333217595</v>
      </c>
      <c r="G664" s="4"/>
      <c r="H664" s="9"/>
      <c r="I664" s="9"/>
      <c r="J664" s="9"/>
      <c r="K664" s="9"/>
    </row>
    <row r="665" spans="1:11" x14ac:dyDescent="0.55000000000000004">
      <c r="A665" s="4" t="s">
        <v>5699</v>
      </c>
      <c r="B665" s="60">
        <v>-0.26222800000000002</v>
      </c>
      <c r="C665" s="60">
        <v>-1.9984999999999999E-2</v>
      </c>
      <c r="D665" s="60">
        <v>-5.7140999999999997E-2</v>
      </c>
      <c r="E665" s="4"/>
      <c r="F665" s="75">
        <v>44669.626333217595</v>
      </c>
      <c r="G665" s="4"/>
      <c r="H665" s="9"/>
      <c r="I665" s="9"/>
      <c r="J665" s="9"/>
      <c r="K665" s="9"/>
    </row>
    <row r="666" spans="1:11" x14ac:dyDescent="0.55000000000000004">
      <c r="A666" s="4" t="s">
        <v>5700</v>
      </c>
      <c r="B666" s="60">
        <v>-0.26227200000000001</v>
      </c>
      <c r="C666" s="60">
        <v>-2.0074999999999999E-2</v>
      </c>
      <c r="D666" s="60">
        <v>5.7070999999999997E-2</v>
      </c>
      <c r="E666" s="4"/>
      <c r="F666" s="75">
        <v>44669.626333217595</v>
      </c>
      <c r="G666" s="4"/>
      <c r="H666" s="9"/>
      <c r="I666" s="9"/>
      <c r="J666" s="9"/>
      <c r="K666" s="9"/>
    </row>
    <row r="667" spans="1:11" x14ac:dyDescent="0.55000000000000004">
      <c r="A667" s="4" t="s">
        <v>5701</v>
      </c>
      <c r="B667" s="60">
        <v>-0.134992</v>
      </c>
      <c r="C667" s="60">
        <v>-0.189913</v>
      </c>
      <c r="D667" s="60">
        <v>0.10564900000000001</v>
      </c>
      <c r="E667" s="4"/>
      <c r="F667" s="75">
        <v>44669.626333217595</v>
      </c>
      <c r="G667" s="4"/>
      <c r="H667" s="9"/>
      <c r="I667" s="9"/>
      <c r="J667" s="9"/>
      <c r="K667" s="9"/>
    </row>
    <row r="668" spans="1:11" x14ac:dyDescent="0.55000000000000004">
      <c r="A668" s="4" t="s">
        <v>5702</v>
      </c>
      <c r="B668" s="60">
        <v>0.13503999999999999</v>
      </c>
      <c r="C668" s="60">
        <v>0.18995300000000001</v>
      </c>
      <c r="D668" s="60">
        <v>0.10563</v>
      </c>
      <c r="E668" s="4"/>
      <c r="F668" s="75">
        <v>44669.626333217595</v>
      </c>
      <c r="G668" s="4"/>
      <c r="H668" s="9"/>
      <c r="I668" s="9"/>
      <c r="J668" s="9"/>
      <c r="K668" s="9"/>
    </row>
    <row r="669" spans="1:11" x14ac:dyDescent="0.55000000000000004">
      <c r="A669" s="4" t="s">
        <v>5704</v>
      </c>
      <c r="B669" s="60">
        <v>0</v>
      </c>
      <c r="C669" s="60">
        <v>0</v>
      </c>
      <c r="D669" s="60">
        <v>0</v>
      </c>
      <c r="E669" s="4"/>
      <c r="F669" s="75">
        <v>44669.626382523151</v>
      </c>
      <c r="G669" s="4"/>
      <c r="H669" s="9">
        <v>168.042</v>
      </c>
      <c r="I669" s="9">
        <v>279.50299999999999</v>
      </c>
      <c r="J669" s="9">
        <f>H669-168.05</f>
        <v>-8.0000000000097771E-3</v>
      </c>
      <c r="K669" s="9">
        <f>I669-279.5</f>
        <v>2.9999999999859028E-3</v>
      </c>
    </row>
    <row r="670" spans="1:11" x14ac:dyDescent="0.55000000000000004">
      <c r="A670" s="4" t="s">
        <v>5705</v>
      </c>
      <c r="B670" s="60">
        <v>-0.127944</v>
      </c>
      <c r="C670" s="60">
        <v>0.23003199999999999</v>
      </c>
      <c r="D670" s="60">
        <v>-5.8119999999999998E-2</v>
      </c>
      <c r="E670" s="4"/>
      <c r="F670" s="75">
        <v>44669.626382523151</v>
      </c>
      <c r="G670" s="4"/>
      <c r="H670" s="9"/>
      <c r="I670" s="9"/>
      <c r="J670" s="9"/>
      <c r="K670" s="9"/>
    </row>
    <row r="671" spans="1:11" x14ac:dyDescent="0.55000000000000004">
      <c r="A671" s="4" t="s">
        <v>5706</v>
      </c>
      <c r="B671" s="60">
        <v>-0.127971</v>
      </c>
      <c r="C671" s="60">
        <v>0.23005300000000001</v>
      </c>
      <c r="D671" s="60">
        <v>5.8878E-2</v>
      </c>
      <c r="E671" s="4"/>
      <c r="F671" s="75">
        <v>44669.626382523151</v>
      </c>
      <c r="G671" s="4"/>
      <c r="H671" s="9"/>
      <c r="I671" s="9"/>
      <c r="J671" s="9"/>
      <c r="K671" s="9"/>
    </row>
    <row r="672" spans="1:11" x14ac:dyDescent="0.55000000000000004">
      <c r="A672" s="4" t="s">
        <v>5707</v>
      </c>
      <c r="B672" s="60">
        <v>0.128026</v>
      </c>
      <c r="C672" s="60">
        <v>0.23005500000000001</v>
      </c>
      <c r="D672" s="60">
        <v>-5.8138000000000002E-2</v>
      </c>
      <c r="E672" s="4"/>
      <c r="F672" s="75">
        <v>44669.626382523151</v>
      </c>
      <c r="G672" s="4"/>
      <c r="H672" s="9"/>
      <c r="I672" s="9"/>
      <c r="J672" s="9"/>
      <c r="K672" s="9"/>
    </row>
    <row r="673" spans="1:11" x14ac:dyDescent="0.55000000000000004">
      <c r="A673" s="4" t="s">
        <v>5708</v>
      </c>
      <c r="B673" s="60">
        <v>0.128025</v>
      </c>
      <c r="C673" s="60">
        <v>0.23014799999999999</v>
      </c>
      <c r="D673" s="60">
        <v>5.8881000000000003E-2</v>
      </c>
      <c r="E673" s="4"/>
      <c r="F673" s="75">
        <v>44669.626382523151</v>
      </c>
      <c r="G673" s="4"/>
      <c r="H673" s="9"/>
      <c r="I673" s="9"/>
      <c r="J673" s="9"/>
      <c r="K673" s="9"/>
    </row>
    <row r="674" spans="1:11" x14ac:dyDescent="0.55000000000000004">
      <c r="A674" s="4" t="s">
        <v>5709</v>
      </c>
      <c r="B674" s="60">
        <v>-0.26211099999999998</v>
      </c>
      <c r="C674" s="60">
        <v>-2.0077000000000001E-2</v>
      </c>
      <c r="D674" s="60">
        <v>-5.7133999999999997E-2</v>
      </c>
      <c r="E674" s="4"/>
      <c r="F674" s="75">
        <v>44669.626382523151</v>
      </c>
      <c r="G674" s="4"/>
      <c r="H674" s="9"/>
      <c r="I674" s="9"/>
      <c r="J674" s="9"/>
      <c r="K674" s="9"/>
    </row>
    <row r="675" spans="1:11" x14ac:dyDescent="0.55000000000000004">
      <c r="A675" s="4" t="s">
        <v>5710</v>
      </c>
      <c r="B675" s="60">
        <v>-0.26209700000000002</v>
      </c>
      <c r="C675" s="60">
        <v>-2.0053000000000001E-2</v>
      </c>
      <c r="D675" s="60">
        <v>5.6950000000000001E-2</v>
      </c>
      <c r="E675" s="4"/>
      <c r="F675" s="75">
        <v>44669.626382523151</v>
      </c>
      <c r="G675" s="4"/>
      <c r="H675" s="9"/>
      <c r="I675" s="9"/>
      <c r="J675" s="9"/>
      <c r="K675" s="9"/>
    </row>
    <row r="676" spans="1:11" x14ac:dyDescent="0.55000000000000004">
      <c r="A676" s="4" t="s">
        <v>5711</v>
      </c>
      <c r="B676" s="60">
        <v>-0.13502600000000001</v>
      </c>
      <c r="C676" s="60">
        <v>-0.19003300000000001</v>
      </c>
      <c r="D676" s="60">
        <v>0.105629</v>
      </c>
      <c r="E676" s="4"/>
      <c r="F676" s="75">
        <v>44669.626382523151</v>
      </c>
      <c r="G676" s="4"/>
      <c r="H676" s="9"/>
      <c r="I676" s="9"/>
      <c r="J676" s="9"/>
      <c r="K676" s="9"/>
    </row>
    <row r="677" spans="1:11" x14ac:dyDescent="0.55000000000000004">
      <c r="A677" s="4" t="s">
        <v>5712</v>
      </c>
      <c r="B677" s="60">
        <v>0.13497999999999999</v>
      </c>
      <c r="C677" s="60">
        <v>0.19005900000000001</v>
      </c>
      <c r="D677" s="60">
        <v>0.105571</v>
      </c>
      <c r="E677" s="4"/>
      <c r="F677" s="75">
        <v>44669.626382523151</v>
      </c>
      <c r="G677" s="4"/>
      <c r="H677" s="9"/>
      <c r="I677" s="9"/>
      <c r="J677" s="9"/>
      <c r="K677" s="9"/>
    </row>
    <row r="678" spans="1:11" x14ac:dyDescent="0.55000000000000004">
      <c r="A678" s="4" t="s">
        <v>5714</v>
      </c>
      <c r="B678" s="60">
        <v>0</v>
      </c>
      <c r="C678" s="60">
        <v>0</v>
      </c>
      <c r="D678" s="60">
        <v>0</v>
      </c>
      <c r="E678" s="4"/>
      <c r="F678" s="75">
        <v>44669.626434375001</v>
      </c>
      <c r="G678" s="4"/>
      <c r="H678" s="9">
        <v>168.03399999999999</v>
      </c>
      <c r="I678" s="9">
        <v>279.50199999999995</v>
      </c>
      <c r="J678" s="9">
        <f>H678-168.05</f>
        <v>-1.6000000000019554E-2</v>
      </c>
      <c r="K678" s="9">
        <f>I678-279.5</f>
        <v>1.9999999999527063E-3</v>
      </c>
    </row>
    <row r="679" spans="1:11" x14ac:dyDescent="0.55000000000000004">
      <c r="A679" s="4" t="s">
        <v>5715</v>
      </c>
      <c r="B679" s="60">
        <v>-0.127939</v>
      </c>
      <c r="C679" s="60">
        <v>0.23006399999999999</v>
      </c>
      <c r="D679" s="60">
        <v>-5.8095000000000001E-2</v>
      </c>
      <c r="E679" s="4"/>
      <c r="F679" s="75">
        <v>44669.626434375001</v>
      </c>
      <c r="G679" s="4"/>
      <c r="H679" s="9"/>
      <c r="I679" s="9"/>
      <c r="J679" s="9"/>
      <c r="K679" s="9"/>
    </row>
    <row r="680" spans="1:11" x14ac:dyDescent="0.55000000000000004">
      <c r="A680" s="4" t="s">
        <v>5716</v>
      </c>
      <c r="B680" s="60">
        <v>-0.12795999999999999</v>
      </c>
      <c r="C680" s="60">
        <v>0.23006399999999999</v>
      </c>
      <c r="D680" s="60">
        <v>5.8934E-2</v>
      </c>
      <c r="E680" s="4"/>
      <c r="F680" s="75">
        <v>44669.626434375001</v>
      </c>
      <c r="G680" s="4"/>
      <c r="H680" s="9"/>
      <c r="I680" s="9"/>
      <c r="J680" s="9"/>
      <c r="K680" s="9"/>
    </row>
    <row r="681" spans="1:11" x14ac:dyDescent="0.55000000000000004">
      <c r="A681" s="4" t="s">
        <v>5717</v>
      </c>
      <c r="B681" s="60">
        <v>0.128053</v>
      </c>
      <c r="C681" s="60">
        <v>0.23009299999999999</v>
      </c>
      <c r="D681" s="60">
        <v>-5.8153999999999997E-2</v>
      </c>
      <c r="E681" s="4"/>
      <c r="F681" s="75">
        <v>44669.626434375001</v>
      </c>
      <c r="G681" s="4"/>
      <c r="H681" s="9"/>
      <c r="I681" s="9"/>
      <c r="J681" s="9"/>
      <c r="K681" s="9"/>
    </row>
    <row r="682" spans="1:11" x14ac:dyDescent="0.55000000000000004">
      <c r="A682" s="4" t="s">
        <v>5718</v>
      </c>
      <c r="B682" s="60">
        <v>0.12807299999999999</v>
      </c>
      <c r="C682" s="60">
        <v>0.230104</v>
      </c>
      <c r="D682" s="60">
        <v>5.8876999999999999E-2</v>
      </c>
      <c r="E682" s="4"/>
      <c r="F682" s="75">
        <v>44669.626434375001</v>
      </c>
      <c r="G682" s="4"/>
      <c r="H682" s="9"/>
      <c r="I682" s="9"/>
      <c r="J682" s="9"/>
      <c r="K682" s="9"/>
    </row>
    <row r="683" spans="1:11" x14ac:dyDescent="0.55000000000000004">
      <c r="A683" s="4" t="s">
        <v>5719</v>
      </c>
      <c r="B683" s="60">
        <v>-0.262239</v>
      </c>
      <c r="C683" s="60">
        <v>-2.0063000000000001E-2</v>
      </c>
      <c r="D683" s="60">
        <v>-5.7165000000000001E-2</v>
      </c>
      <c r="E683" s="4"/>
      <c r="F683" s="75">
        <v>44669.626434375001</v>
      </c>
      <c r="G683" s="4"/>
      <c r="H683" s="9"/>
      <c r="I683" s="9"/>
      <c r="J683" s="9"/>
      <c r="K683" s="9"/>
    </row>
    <row r="684" spans="1:11" x14ac:dyDescent="0.55000000000000004">
      <c r="A684" s="4" t="s">
        <v>5720</v>
      </c>
      <c r="B684" s="60">
        <v>-0.26211600000000002</v>
      </c>
      <c r="C684" s="60">
        <v>-2.0008000000000001E-2</v>
      </c>
      <c r="D684" s="60">
        <v>5.6985000000000001E-2</v>
      </c>
      <c r="E684" s="4"/>
      <c r="F684" s="75">
        <v>44669.626434375001</v>
      </c>
      <c r="G684" s="4"/>
      <c r="H684" s="9"/>
      <c r="I684" s="9"/>
      <c r="J684" s="9"/>
      <c r="K684" s="9"/>
    </row>
    <row r="685" spans="1:11" x14ac:dyDescent="0.55000000000000004">
      <c r="A685" s="4" t="s">
        <v>5721</v>
      </c>
      <c r="B685" s="60">
        <v>-0.13502800000000001</v>
      </c>
      <c r="C685" s="60">
        <v>-0.19001000000000001</v>
      </c>
      <c r="D685" s="60">
        <v>0.105632</v>
      </c>
      <c r="E685" s="4"/>
      <c r="F685" s="75">
        <v>44669.626434375001</v>
      </c>
      <c r="G685" s="4"/>
      <c r="H685" s="9"/>
      <c r="I685" s="9"/>
      <c r="J685" s="9"/>
      <c r="K685" s="9"/>
    </row>
    <row r="686" spans="1:11" x14ac:dyDescent="0.55000000000000004">
      <c r="A686" s="4" t="s">
        <v>5722</v>
      </c>
      <c r="B686" s="60">
        <v>0.13501199999999999</v>
      </c>
      <c r="C686" s="60">
        <v>0.18999199999999999</v>
      </c>
      <c r="D686" s="60">
        <v>0.10556699999999999</v>
      </c>
      <c r="E686" s="4"/>
      <c r="F686" s="75">
        <v>44669.626434375001</v>
      </c>
      <c r="G686" s="4"/>
      <c r="H686" s="9"/>
      <c r="I686" s="9"/>
      <c r="J686" s="9"/>
      <c r="K686" s="9"/>
    </row>
    <row r="687" spans="1:11" x14ac:dyDescent="0.55000000000000004">
      <c r="A687" s="4" t="s">
        <v>5724</v>
      </c>
      <c r="B687" s="60">
        <v>0</v>
      </c>
      <c r="C687" s="60">
        <v>0</v>
      </c>
      <c r="D687" s="60">
        <v>0</v>
      </c>
      <c r="E687" s="4"/>
      <c r="F687" s="75">
        <v>44669.626462615743</v>
      </c>
      <c r="G687" s="4"/>
      <c r="H687" s="9">
        <v>168.04</v>
      </c>
      <c r="I687" s="9">
        <v>279.51599999999996</v>
      </c>
      <c r="J687" s="9">
        <f>H687-168.05</f>
        <v>-1.0000000000019327E-2</v>
      </c>
      <c r="K687" s="9">
        <f>I687-279.5</f>
        <v>1.5999999999962711E-2</v>
      </c>
    </row>
    <row r="688" spans="1:11" x14ac:dyDescent="0.55000000000000004">
      <c r="A688" s="4" t="s">
        <v>5725</v>
      </c>
      <c r="B688" s="60">
        <v>-0.12800500000000001</v>
      </c>
      <c r="C688" s="60">
        <v>0.23007</v>
      </c>
      <c r="D688" s="60">
        <v>-5.8076999999999997E-2</v>
      </c>
      <c r="E688" s="4"/>
      <c r="F688" s="75">
        <v>44669.626462615743</v>
      </c>
      <c r="G688" s="4"/>
      <c r="H688" s="9"/>
      <c r="I688" s="9"/>
      <c r="J688" s="9"/>
      <c r="K688" s="9"/>
    </row>
    <row r="689" spans="1:11" x14ac:dyDescent="0.55000000000000004">
      <c r="A689" s="4" t="s">
        <v>5726</v>
      </c>
      <c r="B689" s="60">
        <v>-0.128021</v>
      </c>
      <c r="C689" s="60">
        <v>0.23014699999999999</v>
      </c>
      <c r="D689" s="60">
        <v>5.8931999999999998E-2</v>
      </c>
      <c r="E689" s="4"/>
      <c r="F689" s="75">
        <v>44669.626462615743</v>
      </c>
      <c r="G689" s="4"/>
      <c r="H689" s="9"/>
      <c r="I689" s="9"/>
      <c r="J689" s="9"/>
      <c r="K689" s="9"/>
    </row>
    <row r="690" spans="1:11" x14ac:dyDescent="0.55000000000000004">
      <c r="A690" s="4" t="s">
        <v>5727</v>
      </c>
      <c r="B690" s="60">
        <v>0.12803400000000001</v>
      </c>
      <c r="C690" s="60">
        <v>0.230073</v>
      </c>
      <c r="D690" s="60">
        <v>-5.8162999999999999E-2</v>
      </c>
      <c r="E690" s="4"/>
      <c r="F690" s="75">
        <v>44669.626462615743</v>
      </c>
      <c r="G690" s="4"/>
      <c r="H690" s="9"/>
      <c r="I690" s="9"/>
      <c r="J690" s="9"/>
      <c r="K690" s="9"/>
    </row>
    <row r="691" spans="1:11" x14ac:dyDescent="0.55000000000000004">
      <c r="A691" s="4" t="s">
        <v>5728</v>
      </c>
      <c r="B691" s="60">
        <v>0.12803</v>
      </c>
      <c r="C691" s="60">
        <v>0.23011499999999999</v>
      </c>
      <c r="D691" s="60">
        <v>5.8869999999999999E-2</v>
      </c>
      <c r="E691" s="4"/>
      <c r="F691" s="75">
        <v>44669.626462615743</v>
      </c>
      <c r="G691" s="4"/>
      <c r="H691" s="9"/>
      <c r="I691" s="9"/>
      <c r="J691" s="9"/>
      <c r="K691" s="9"/>
    </row>
    <row r="692" spans="1:11" x14ac:dyDescent="0.55000000000000004">
      <c r="A692" s="4" t="s">
        <v>5729</v>
      </c>
      <c r="B692" s="60">
        <v>-0.26228699999999999</v>
      </c>
      <c r="C692" s="60">
        <v>-2.0108000000000001E-2</v>
      </c>
      <c r="D692" s="60">
        <v>-5.7142999999999999E-2</v>
      </c>
      <c r="E692" s="4"/>
      <c r="F692" s="75">
        <v>44669.626462615743</v>
      </c>
      <c r="G692" s="4"/>
      <c r="H692" s="9"/>
      <c r="I692" s="9"/>
      <c r="J692" s="9"/>
      <c r="K692" s="9"/>
    </row>
    <row r="693" spans="1:11" x14ac:dyDescent="0.55000000000000004">
      <c r="A693" s="4" t="s">
        <v>5730</v>
      </c>
      <c r="B693" s="60">
        <v>-0.26223000000000002</v>
      </c>
      <c r="C693" s="60">
        <v>-2.0159E-2</v>
      </c>
      <c r="D693" s="60">
        <v>5.7033E-2</v>
      </c>
      <c r="E693" s="4"/>
      <c r="F693" s="75">
        <v>44669.626462615743</v>
      </c>
      <c r="G693" s="4"/>
      <c r="H693" s="9"/>
      <c r="I693" s="9"/>
      <c r="J693" s="9"/>
      <c r="K693" s="9"/>
    </row>
    <row r="694" spans="1:11" x14ac:dyDescent="0.55000000000000004">
      <c r="A694" s="4" t="s">
        <v>5731</v>
      </c>
      <c r="B694" s="60">
        <v>-0.135051</v>
      </c>
      <c r="C694" s="60">
        <v>-0.19005</v>
      </c>
      <c r="D694" s="60">
        <v>0.105638</v>
      </c>
      <c r="E694" s="4"/>
      <c r="F694" s="75">
        <v>44669.626462615743</v>
      </c>
      <c r="G694" s="4"/>
      <c r="H694" s="9"/>
      <c r="I694" s="9"/>
      <c r="J694" s="9"/>
      <c r="K694" s="9"/>
    </row>
    <row r="695" spans="1:11" x14ac:dyDescent="0.55000000000000004">
      <c r="A695" s="4" t="s">
        <v>5732</v>
      </c>
      <c r="B695" s="60">
        <v>0.13510800000000001</v>
      </c>
      <c r="C695" s="60">
        <v>0.190052</v>
      </c>
      <c r="D695" s="60">
        <v>0.105572</v>
      </c>
      <c r="E695" s="4"/>
      <c r="F695" s="75">
        <v>44669.626462615743</v>
      </c>
      <c r="G695" s="4"/>
      <c r="H695" s="9"/>
      <c r="I695" s="9"/>
      <c r="J695" s="9"/>
      <c r="K695" s="9"/>
    </row>
    <row r="696" spans="1:11" x14ac:dyDescent="0.55000000000000004">
      <c r="A696" s="4" t="s">
        <v>5734</v>
      </c>
      <c r="B696" s="60">
        <v>0</v>
      </c>
      <c r="C696" s="60">
        <v>0</v>
      </c>
      <c r="D696" s="60">
        <v>0</v>
      </c>
      <c r="E696" s="4"/>
      <c r="F696" s="75">
        <v>44669.626490393515</v>
      </c>
      <c r="G696" s="4"/>
      <c r="H696" s="9">
        <v>168.035</v>
      </c>
      <c r="I696" s="9">
        <v>279.51799999999997</v>
      </c>
      <c r="J696" s="9">
        <f>H696-168.05</f>
        <v>-1.5000000000014779E-2</v>
      </c>
      <c r="K696" s="9">
        <f>I696-279.5</f>
        <v>1.799999999997226E-2</v>
      </c>
    </row>
    <row r="697" spans="1:11" x14ac:dyDescent="0.55000000000000004">
      <c r="A697" s="4" t="s">
        <v>5735</v>
      </c>
      <c r="B697" s="60">
        <v>-0.12800400000000001</v>
      </c>
      <c r="C697" s="60">
        <v>0.22997999999999999</v>
      </c>
      <c r="D697" s="60">
        <v>-5.8108E-2</v>
      </c>
      <c r="E697" s="4"/>
      <c r="F697" s="75">
        <v>44669.626490393515</v>
      </c>
      <c r="G697" s="4"/>
      <c r="H697" s="9"/>
      <c r="I697" s="9"/>
      <c r="J697" s="9"/>
      <c r="K697" s="9"/>
    </row>
    <row r="698" spans="1:11" x14ac:dyDescent="0.55000000000000004">
      <c r="A698" s="4" t="s">
        <v>5736</v>
      </c>
      <c r="B698" s="60">
        <v>-0.127998</v>
      </c>
      <c r="C698" s="60">
        <v>0.23000499999999999</v>
      </c>
      <c r="D698" s="60">
        <v>5.8924999999999998E-2</v>
      </c>
      <c r="E698" s="4"/>
      <c r="F698" s="75">
        <v>44669.626490393515</v>
      </c>
      <c r="G698" s="4"/>
      <c r="H698" s="9"/>
      <c r="I698" s="9"/>
      <c r="J698" s="9"/>
      <c r="K698" s="9"/>
    </row>
    <row r="699" spans="1:11" x14ac:dyDescent="0.55000000000000004">
      <c r="A699" s="4" t="s">
        <v>5737</v>
      </c>
      <c r="B699" s="60">
        <v>0.127938</v>
      </c>
      <c r="C699" s="60">
        <v>0.23000499999999999</v>
      </c>
      <c r="D699" s="60">
        <v>-5.8081000000000001E-2</v>
      </c>
      <c r="E699" s="4"/>
      <c r="F699" s="75">
        <v>44669.626490393515</v>
      </c>
      <c r="G699" s="4"/>
      <c r="H699" s="9"/>
      <c r="I699" s="9"/>
      <c r="J699" s="9"/>
      <c r="K699" s="9"/>
    </row>
    <row r="700" spans="1:11" x14ac:dyDescent="0.55000000000000004">
      <c r="A700" s="4" t="s">
        <v>5738</v>
      </c>
      <c r="B700" s="60">
        <v>0.12796299999999999</v>
      </c>
      <c r="C700" s="60">
        <v>0.229995</v>
      </c>
      <c r="D700" s="60">
        <v>5.8929000000000002E-2</v>
      </c>
      <c r="E700" s="4"/>
      <c r="F700" s="75">
        <v>44669.626490393515</v>
      </c>
      <c r="G700" s="4"/>
      <c r="H700" s="9"/>
      <c r="I700" s="9"/>
      <c r="J700" s="9"/>
      <c r="K700" s="9"/>
    </row>
    <row r="701" spans="1:11" x14ac:dyDescent="0.55000000000000004">
      <c r="A701" s="4" t="s">
        <v>5739</v>
      </c>
      <c r="B701" s="60">
        <v>-0.26221299999999997</v>
      </c>
      <c r="C701" s="60">
        <v>-2.0029000000000002E-2</v>
      </c>
      <c r="D701" s="60">
        <v>-5.7229000000000002E-2</v>
      </c>
      <c r="E701" s="4"/>
      <c r="F701" s="75">
        <v>44669.626490393515</v>
      </c>
      <c r="G701" s="4"/>
      <c r="H701" s="9"/>
      <c r="I701" s="9"/>
      <c r="J701" s="9"/>
      <c r="K701" s="9"/>
    </row>
    <row r="702" spans="1:11" x14ac:dyDescent="0.55000000000000004">
      <c r="A702" s="4" t="s">
        <v>5740</v>
      </c>
      <c r="B702" s="60">
        <v>-0.26217800000000002</v>
      </c>
      <c r="C702" s="60">
        <v>-2.0091000000000001E-2</v>
      </c>
      <c r="D702" s="60">
        <v>5.7030999999999998E-2</v>
      </c>
      <c r="E702" s="4"/>
      <c r="F702" s="75">
        <v>44669.626490393515</v>
      </c>
      <c r="G702" s="4"/>
      <c r="H702" s="9"/>
      <c r="I702" s="9"/>
      <c r="J702" s="9"/>
      <c r="K702" s="9"/>
    </row>
    <row r="703" spans="1:11" x14ac:dyDescent="0.55000000000000004">
      <c r="A703" s="4" t="s">
        <v>5741</v>
      </c>
      <c r="B703" s="60">
        <v>-0.13496900000000001</v>
      </c>
      <c r="C703" s="60">
        <v>-0.189911</v>
      </c>
      <c r="D703" s="60">
        <v>0.10563</v>
      </c>
      <c r="E703" s="4"/>
      <c r="F703" s="75">
        <v>44669.626490393515</v>
      </c>
      <c r="G703" s="4"/>
      <c r="H703" s="9"/>
      <c r="I703" s="9"/>
      <c r="J703" s="9"/>
      <c r="K703" s="9"/>
    </row>
    <row r="704" spans="1:11" x14ac:dyDescent="0.55000000000000004">
      <c r="A704" s="4" t="s">
        <v>5742</v>
      </c>
      <c r="B704" s="60">
        <v>0.13500799999999999</v>
      </c>
      <c r="C704" s="60">
        <v>0.189974</v>
      </c>
      <c r="D704" s="60">
        <v>0.105588</v>
      </c>
      <c r="E704" s="4"/>
      <c r="F704" s="75">
        <v>44669.626490393515</v>
      </c>
      <c r="G704" s="4"/>
      <c r="H704" s="9"/>
      <c r="I704" s="9"/>
      <c r="J704" s="9"/>
      <c r="K704" s="9"/>
    </row>
    <row r="705" spans="1:11" x14ac:dyDescent="0.55000000000000004">
      <c r="A705" s="4" t="s">
        <v>5744</v>
      </c>
      <c r="B705" s="60">
        <v>0</v>
      </c>
      <c r="C705" s="60">
        <v>0</v>
      </c>
      <c r="D705" s="60">
        <v>0</v>
      </c>
      <c r="E705" s="4"/>
      <c r="F705" s="75">
        <v>44669.626518634257</v>
      </c>
      <c r="G705" s="4"/>
      <c r="H705" s="9">
        <v>168.05999999999997</v>
      </c>
      <c r="I705" s="9">
        <v>279.51900000000001</v>
      </c>
      <c r="J705" s="9">
        <f>H705-168.05</f>
        <v>9.9999999999624833E-3</v>
      </c>
      <c r="K705" s="9">
        <f>I705-279.5</f>
        <v>1.9000000000005457E-2</v>
      </c>
    </row>
    <row r="706" spans="1:11" x14ac:dyDescent="0.55000000000000004">
      <c r="A706" s="4" t="s">
        <v>5745</v>
      </c>
      <c r="B706" s="60">
        <v>-0.12803500000000001</v>
      </c>
      <c r="C706" s="60">
        <v>0.23001099999999999</v>
      </c>
      <c r="D706" s="60">
        <v>-5.8174999999999998E-2</v>
      </c>
      <c r="E706" s="4"/>
      <c r="F706" s="75">
        <v>44669.626518634257</v>
      </c>
      <c r="G706" s="4"/>
      <c r="H706" s="9"/>
      <c r="I706" s="9"/>
      <c r="J706" s="9"/>
      <c r="K706" s="9"/>
    </row>
    <row r="707" spans="1:11" x14ac:dyDescent="0.55000000000000004">
      <c r="A707" s="4" t="s">
        <v>5746</v>
      </c>
      <c r="B707" s="60">
        <v>-0.12801000000000001</v>
      </c>
      <c r="C707" s="60">
        <v>0.23013</v>
      </c>
      <c r="D707" s="60">
        <v>5.8835999999999999E-2</v>
      </c>
      <c r="E707" s="4"/>
      <c r="F707" s="75">
        <v>44669.626518634257</v>
      </c>
      <c r="G707" s="4"/>
      <c r="H707" s="9"/>
      <c r="I707" s="9"/>
      <c r="J707" s="9"/>
      <c r="K707" s="9"/>
    </row>
    <row r="708" spans="1:11" x14ac:dyDescent="0.55000000000000004">
      <c r="A708" s="4" t="s">
        <v>5747</v>
      </c>
      <c r="B708" s="60">
        <v>0.127972</v>
      </c>
      <c r="C708" s="60">
        <v>0.23002700000000001</v>
      </c>
      <c r="D708" s="60">
        <v>-5.8226E-2</v>
      </c>
      <c r="E708" s="4"/>
      <c r="F708" s="75">
        <v>44669.626518634257</v>
      </c>
      <c r="G708" s="4"/>
      <c r="H708" s="9"/>
      <c r="I708" s="9"/>
      <c r="J708" s="9"/>
      <c r="K708" s="9"/>
    </row>
    <row r="709" spans="1:11" x14ac:dyDescent="0.55000000000000004">
      <c r="A709" s="4" t="s">
        <v>5748</v>
      </c>
      <c r="B709" s="60">
        <v>0.12800500000000001</v>
      </c>
      <c r="C709" s="60">
        <v>0.23003899999999999</v>
      </c>
      <c r="D709" s="60">
        <v>5.8790000000000002E-2</v>
      </c>
      <c r="E709" s="4"/>
      <c r="F709" s="75">
        <v>44669.626518634257</v>
      </c>
      <c r="G709" s="4"/>
      <c r="H709" s="9"/>
      <c r="I709" s="9"/>
      <c r="J709" s="9"/>
      <c r="K709" s="9"/>
    </row>
    <row r="710" spans="1:11" x14ac:dyDescent="0.55000000000000004">
      <c r="A710" s="4" t="s">
        <v>5749</v>
      </c>
      <c r="B710" s="60">
        <v>-0.26221800000000001</v>
      </c>
      <c r="C710" s="60">
        <v>-2.0081000000000002E-2</v>
      </c>
      <c r="D710" s="60">
        <v>-5.7160000000000002E-2</v>
      </c>
      <c r="E710" s="4"/>
      <c r="F710" s="75">
        <v>44669.626518634257</v>
      </c>
      <c r="G710" s="4"/>
      <c r="H710" s="9"/>
      <c r="I710" s="9"/>
      <c r="J710" s="9"/>
      <c r="K710" s="9"/>
    </row>
    <row r="711" spans="1:11" x14ac:dyDescent="0.55000000000000004">
      <c r="A711" s="4" t="s">
        <v>5750</v>
      </c>
      <c r="B711" s="60">
        <v>-0.26216099999999998</v>
      </c>
      <c r="C711" s="60">
        <v>-2.0046999999999999E-2</v>
      </c>
      <c r="D711" s="60">
        <v>5.7063999999999997E-2</v>
      </c>
      <c r="E711" s="4"/>
      <c r="F711" s="75">
        <v>44669.626518634257</v>
      </c>
      <c r="G711" s="4"/>
      <c r="H711" s="9"/>
      <c r="I711" s="9"/>
      <c r="J711" s="9"/>
      <c r="K711" s="9"/>
    </row>
    <row r="712" spans="1:11" x14ac:dyDescent="0.55000000000000004">
      <c r="A712" s="4" t="s">
        <v>5751</v>
      </c>
      <c r="B712" s="60">
        <v>-0.135045</v>
      </c>
      <c r="C712" s="60">
        <v>-0.19</v>
      </c>
      <c r="D712" s="60">
        <v>0.10562299999999999</v>
      </c>
      <c r="E712" s="4"/>
      <c r="F712" s="75">
        <v>44669.626518634257</v>
      </c>
      <c r="G712" s="4"/>
      <c r="H712" s="9"/>
      <c r="I712" s="9"/>
      <c r="J712" s="9"/>
      <c r="K712" s="9"/>
    </row>
    <row r="713" spans="1:11" x14ac:dyDescent="0.55000000000000004">
      <c r="A713" s="4" t="s">
        <v>5752</v>
      </c>
      <c r="B713" s="60">
        <v>0.13508400000000001</v>
      </c>
      <c r="C713" s="60">
        <v>0.189998</v>
      </c>
      <c r="D713" s="60">
        <v>0.10552300000000001</v>
      </c>
      <c r="E713" s="4"/>
      <c r="F713" s="75">
        <v>44669.626518634257</v>
      </c>
      <c r="G713" s="4"/>
      <c r="H713" s="9"/>
      <c r="I713" s="9"/>
      <c r="J713" s="9"/>
      <c r="K713" s="9"/>
    </row>
    <row r="714" spans="1:11" x14ac:dyDescent="0.55000000000000004">
      <c r="A714" s="4" t="s">
        <v>5754</v>
      </c>
      <c r="B714" s="60">
        <v>0</v>
      </c>
      <c r="C714" s="60">
        <v>0</v>
      </c>
      <c r="D714" s="60">
        <v>0</v>
      </c>
      <c r="E714" s="4"/>
      <c r="F714" s="75">
        <v>44669.626549421293</v>
      </c>
      <c r="G714" s="4"/>
      <c r="H714" s="9">
        <v>168.04599999999999</v>
      </c>
      <c r="I714" s="9">
        <v>279.50700000000001</v>
      </c>
      <c r="J714" s="9">
        <f>H714-168.05</f>
        <v>-4.0000000000190994E-3</v>
      </c>
      <c r="K714" s="9">
        <f>I714-279.5</f>
        <v>7.0000000000050022E-3</v>
      </c>
    </row>
    <row r="715" spans="1:11" x14ac:dyDescent="0.55000000000000004">
      <c r="A715" s="4" t="s">
        <v>5755</v>
      </c>
      <c r="B715" s="60">
        <v>-0.12801199999999999</v>
      </c>
      <c r="C715" s="60">
        <v>0.230049</v>
      </c>
      <c r="D715" s="60">
        <v>-5.8166000000000002E-2</v>
      </c>
      <c r="E715" s="4"/>
      <c r="F715" s="75">
        <v>44669.626549421293</v>
      </c>
      <c r="G715" s="4"/>
      <c r="H715" s="9"/>
      <c r="I715" s="9"/>
      <c r="J715" s="9"/>
      <c r="K715" s="9"/>
    </row>
    <row r="716" spans="1:11" x14ac:dyDescent="0.55000000000000004">
      <c r="A716" s="4" t="s">
        <v>5756</v>
      </c>
      <c r="B716" s="60">
        <v>-0.12800600000000001</v>
      </c>
      <c r="C716" s="60">
        <v>0.23011499999999999</v>
      </c>
      <c r="D716" s="60">
        <v>5.8844E-2</v>
      </c>
      <c r="E716" s="4"/>
      <c r="F716" s="75">
        <v>44669.626549421293</v>
      </c>
      <c r="G716" s="4"/>
      <c r="H716" s="9"/>
      <c r="I716" s="9"/>
      <c r="J716" s="9"/>
      <c r="K716" s="9"/>
    </row>
    <row r="717" spans="1:11" x14ac:dyDescent="0.55000000000000004">
      <c r="A717" s="4" t="s">
        <v>5757</v>
      </c>
      <c r="B717" s="60">
        <v>0.12803500000000001</v>
      </c>
      <c r="C717" s="60">
        <v>0.230043</v>
      </c>
      <c r="D717" s="60">
        <v>-5.8193000000000002E-2</v>
      </c>
      <c r="E717" s="4"/>
      <c r="F717" s="75">
        <v>44669.626549421293</v>
      </c>
      <c r="G717" s="4"/>
      <c r="H717" s="9"/>
      <c r="I717" s="9"/>
      <c r="J717" s="9"/>
      <c r="K717" s="9"/>
    </row>
    <row r="718" spans="1:11" x14ac:dyDescent="0.55000000000000004">
      <c r="A718" s="4" t="s">
        <v>5758</v>
      </c>
      <c r="B718" s="60">
        <v>0.12803200000000001</v>
      </c>
      <c r="C718" s="60">
        <v>0.23006799999999999</v>
      </c>
      <c r="D718" s="60">
        <v>5.8826000000000003E-2</v>
      </c>
      <c r="E718" s="4"/>
      <c r="F718" s="75">
        <v>44669.626549421293</v>
      </c>
      <c r="G718" s="4"/>
      <c r="H718" s="9"/>
      <c r="I718" s="9"/>
      <c r="J718" s="9"/>
      <c r="K718" s="9"/>
    </row>
    <row r="719" spans="1:11" x14ac:dyDescent="0.55000000000000004">
      <c r="A719" s="4" t="s">
        <v>5759</v>
      </c>
      <c r="B719" s="60">
        <v>-0.262154</v>
      </c>
      <c r="C719" s="60">
        <v>-2.0039999999999999E-2</v>
      </c>
      <c r="D719" s="60">
        <v>-5.7178E-2</v>
      </c>
      <c r="E719" s="4"/>
      <c r="F719" s="75">
        <v>44669.626549421293</v>
      </c>
      <c r="G719" s="4"/>
      <c r="H719" s="9"/>
      <c r="I719" s="9"/>
      <c r="J719" s="9"/>
      <c r="K719" s="9"/>
    </row>
    <row r="720" spans="1:11" x14ac:dyDescent="0.55000000000000004">
      <c r="A720" s="4" t="s">
        <v>5760</v>
      </c>
      <c r="B720" s="60">
        <v>-0.26210099999999997</v>
      </c>
      <c r="C720" s="60">
        <v>-2.0018000000000001E-2</v>
      </c>
      <c r="D720" s="60">
        <v>5.6973000000000003E-2</v>
      </c>
      <c r="E720" s="4"/>
      <c r="F720" s="75">
        <v>44669.626549421293</v>
      </c>
      <c r="G720" s="4"/>
      <c r="H720" s="9"/>
      <c r="I720" s="9"/>
      <c r="J720" s="9"/>
      <c r="K720" s="9"/>
    </row>
    <row r="721" spans="1:11" x14ac:dyDescent="0.55000000000000004">
      <c r="A721" s="4" t="s">
        <v>5761</v>
      </c>
      <c r="B721" s="60">
        <v>-0.134968</v>
      </c>
      <c r="C721" s="60">
        <v>-0.18990399999999999</v>
      </c>
      <c r="D721" s="60">
        <v>0.105596</v>
      </c>
      <c r="E721" s="4"/>
      <c r="F721" s="75">
        <v>44669.626549421293</v>
      </c>
      <c r="G721" s="4"/>
      <c r="H721" s="9"/>
      <c r="I721" s="9"/>
      <c r="J721" s="9"/>
      <c r="K721" s="9"/>
    </row>
    <row r="722" spans="1:11" x14ac:dyDescent="0.55000000000000004">
      <c r="A722" s="4" t="s">
        <v>5762</v>
      </c>
      <c r="B722" s="60">
        <v>0.135022</v>
      </c>
      <c r="C722" s="60">
        <v>0.18996299999999999</v>
      </c>
      <c r="D722" s="60">
        <v>0.10553</v>
      </c>
      <c r="E722" s="4"/>
      <c r="F722" s="75">
        <v>44669.626549421293</v>
      </c>
      <c r="G722" s="4"/>
      <c r="H722" s="9"/>
      <c r="I722" s="9"/>
      <c r="J722" s="9"/>
      <c r="K722" s="9"/>
    </row>
    <row r="723" spans="1:11" x14ac:dyDescent="0.55000000000000004">
      <c r="A723" s="4" t="s">
        <v>5764</v>
      </c>
      <c r="B723" s="60">
        <v>0</v>
      </c>
      <c r="C723" s="60">
        <v>0</v>
      </c>
      <c r="D723" s="60">
        <v>0</v>
      </c>
      <c r="E723" s="4"/>
      <c r="F723" s="75">
        <v>44669.626579166666</v>
      </c>
      <c r="G723" s="4"/>
      <c r="H723" s="9">
        <v>168.05700000000002</v>
      </c>
      <c r="I723" s="9">
        <v>279.505</v>
      </c>
      <c r="J723" s="9">
        <f>H723-168.05</f>
        <v>7.0000000000050022E-3</v>
      </c>
      <c r="K723" s="9">
        <f>I723-279.5</f>
        <v>4.9999999999954525E-3</v>
      </c>
    </row>
    <row r="724" spans="1:11" x14ac:dyDescent="0.55000000000000004">
      <c r="A724" s="4" t="s">
        <v>5765</v>
      </c>
      <c r="B724" s="60">
        <v>-0.12798499999999999</v>
      </c>
      <c r="C724" s="60">
        <v>0.23002700000000001</v>
      </c>
      <c r="D724" s="60">
        <v>-5.8151000000000001E-2</v>
      </c>
      <c r="E724" s="4"/>
      <c r="F724" s="75">
        <v>44669.626579166666</v>
      </c>
      <c r="G724" s="4"/>
      <c r="H724" s="9"/>
      <c r="I724" s="9"/>
      <c r="J724" s="9"/>
      <c r="K724" s="9"/>
    </row>
    <row r="725" spans="1:11" x14ac:dyDescent="0.55000000000000004">
      <c r="A725" s="4" t="s">
        <v>5766</v>
      </c>
      <c r="B725" s="60">
        <v>-0.12798599999999999</v>
      </c>
      <c r="C725" s="60">
        <v>0.23012199999999999</v>
      </c>
      <c r="D725" s="60">
        <v>5.8862999999999999E-2</v>
      </c>
      <c r="E725" s="4"/>
      <c r="F725" s="75">
        <v>44669.626579166666</v>
      </c>
      <c r="G725" s="4"/>
      <c r="H725" s="9"/>
      <c r="I725" s="9"/>
      <c r="J725" s="9"/>
      <c r="K725" s="9"/>
    </row>
    <row r="726" spans="1:11" x14ac:dyDescent="0.55000000000000004">
      <c r="A726" s="4" t="s">
        <v>5767</v>
      </c>
      <c r="B726" s="60">
        <v>0.12805900000000001</v>
      </c>
      <c r="C726" s="60">
        <v>0.23003000000000001</v>
      </c>
      <c r="D726" s="60">
        <v>-5.8129E-2</v>
      </c>
      <c r="E726" s="4"/>
      <c r="F726" s="75">
        <v>44669.626579166666</v>
      </c>
      <c r="G726" s="4"/>
      <c r="H726" s="9"/>
      <c r="I726" s="9"/>
      <c r="J726" s="9"/>
      <c r="K726" s="9"/>
    </row>
    <row r="727" spans="1:11" x14ac:dyDescent="0.55000000000000004">
      <c r="A727" s="4" t="s">
        <v>5768</v>
      </c>
      <c r="B727" s="60">
        <v>0.128049</v>
      </c>
      <c r="C727" s="60">
        <v>0.230045</v>
      </c>
      <c r="D727" s="60">
        <v>5.8852000000000002E-2</v>
      </c>
      <c r="E727" s="4"/>
      <c r="F727" s="75">
        <v>44669.626579166666</v>
      </c>
      <c r="G727" s="4"/>
      <c r="H727" s="9"/>
      <c r="I727" s="9"/>
      <c r="J727" s="9"/>
      <c r="K727" s="9"/>
    </row>
    <row r="728" spans="1:11" x14ac:dyDescent="0.55000000000000004">
      <c r="A728" s="4" t="s">
        <v>5769</v>
      </c>
      <c r="B728" s="60">
        <v>-0.26225199999999999</v>
      </c>
      <c r="C728" s="60">
        <v>-1.9997999999999998E-2</v>
      </c>
      <c r="D728" s="60">
        <v>-5.7237000000000003E-2</v>
      </c>
      <c r="E728" s="4"/>
      <c r="F728" s="75">
        <v>44669.626579166666</v>
      </c>
      <c r="G728" s="4"/>
      <c r="H728" s="9"/>
      <c r="I728" s="9"/>
      <c r="J728" s="9"/>
      <c r="K728" s="9"/>
    </row>
    <row r="729" spans="1:11" x14ac:dyDescent="0.55000000000000004">
      <c r="A729" s="4" t="s">
        <v>5770</v>
      </c>
      <c r="B729" s="60">
        <v>-0.26222200000000001</v>
      </c>
      <c r="C729" s="60">
        <v>-2.0038E-2</v>
      </c>
      <c r="D729" s="60">
        <v>5.6936E-2</v>
      </c>
      <c r="E729" s="4"/>
      <c r="F729" s="75">
        <v>44669.626579166666</v>
      </c>
      <c r="G729" s="4"/>
      <c r="H729" s="9"/>
      <c r="I729" s="9"/>
      <c r="J729" s="9"/>
      <c r="K729" s="9"/>
    </row>
    <row r="730" spans="1:11" x14ac:dyDescent="0.55000000000000004">
      <c r="A730" s="4" t="s">
        <v>5771</v>
      </c>
      <c r="B730" s="60">
        <v>-0.135079</v>
      </c>
      <c r="C730" s="60">
        <v>-0.18989200000000001</v>
      </c>
      <c r="D730" s="60">
        <v>0.105641</v>
      </c>
      <c r="E730" s="4"/>
      <c r="F730" s="75">
        <v>44669.626579166666</v>
      </c>
      <c r="G730" s="4"/>
      <c r="H730" s="9"/>
      <c r="I730" s="9"/>
      <c r="J730" s="9"/>
      <c r="K730" s="9"/>
    </row>
    <row r="731" spans="1:11" x14ac:dyDescent="0.55000000000000004">
      <c r="A731" s="4" t="s">
        <v>5772</v>
      </c>
      <c r="B731" s="60">
        <v>0.13506399999999999</v>
      </c>
      <c r="C731" s="60">
        <v>0.18998100000000001</v>
      </c>
      <c r="D731" s="60">
        <v>0.105561</v>
      </c>
      <c r="E731" s="4"/>
      <c r="F731" s="75">
        <v>44669.626579166666</v>
      </c>
      <c r="G731" s="4"/>
      <c r="H731" s="9"/>
      <c r="I731" s="9"/>
      <c r="J731" s="9"/>
      <c r="K731" s="9"/>
    </row>
    <row r="732" spans="1:11" x14ac:dyDescent="0.55000000000000004">
      <c r="A732" s="4" t="s">
        <v>5774</v>
      </c>
      <c r="B732" s="60">
        <v>0</v>
      </c>
      <c r="C732" s="60">
        <v>0</v>
      </c>
      <c r="D732" s="60">
        <v>0</v>
      </c>
      <c r="E732" s="4"/>
      <c r="F732" s="75">
        <v>44669.626605555553</v>
      </c>
      <c r="G732" s="4"/>
      <c r="H732" s="9">
        <v>168.066</v>
      </c>
      <c r="I732" s="9">
        <v>279.53800000000001</v>
      </c>
      <c r="J732" s="9">
        <f>H732-168.05</f>
        <v>1.5999999999991132E-2</v>
      </c>
      <c r="K732" s="9">
        <f>I732-279.5</f>
        <v>3.8000000000010914E-2</v>
      </c>
    </row>
    <row r="733" spans="1:11" x14ac:dyDescent="0.55000000000000004">
      <c r="A733" s="4" t="s">
        <v>5775</v>
      </c>
      <c r="B733" s="60">
        <v>-0.12804099999999999</v>
      </c>
      <c r="C733" s="60">
        <v>0.229938</v>
      </c>
      <c r="D733" s="60">
        <v>-5.8111999999999997E-2</v>
      </c>
      <c r="E733" s="4"/>
      <c r="F733" s="75">
        <v>44669.626605555553</v>
      </c>
      <c r="G733" s="4"/>
      <c r="H733" s="9"/>
      <c r="I733" s="9"/>
      <c r="J733" s="9"/>
      <c r="K733" s="9"/>
    </row>
    <row r="734" spans="1:11" x14ac:dyDescent="0.55000000000000004">
      <c r="A734" s="4" t="s">
        <v>5776</v>
      </c>
      <c r="B734" s="60">
        <v>-0.128001</v>
      </c>
      <c r="C734" s="60">
        <v>0.22996900000000001</v>
      </c>
      <c r="D734" s="60">
        <v>5.8881999999999997E-2</v>
      </c>
      <c r="E734" s="4"/>
      <c r="F734" s="75">
        <v>44669.626605555553</v>
      </c>
      <c r="G734" s="4"/>
      <c r="H734" s="9"/>
      <c r="I734" s="9"/>
      <c r="J734" s="9"/>
      <c r="K734" s="9"/>
    </row>
    <row r="735" spans="1:11" x14ac:dyDescent="0.55000000000000004">
      <c r="A735" s="4" t="s">
        <v>5777</v>
      </c>
      <c r="B735" s="60">
        <v>0.12801399999999999</v>
      </c>
      <c r="C735" s="60">
        <v>0.22995099999999999</v>
      </c>
      <c r="D735" s="60">
        <v>-5.8187999999999997E-2</v>
      </c>
      <c r="E735" s="4"/>
      <c r="F735" s="75">
        <v>44669.626605555553</v>
      </c>
      <c r="G735" s="4"/>
      <c r="H735" s="9"/>
      <c r="I735" s="9"/>
      <c r="J735" s="9"/>
      <c r="K735" s="9"/>
    </row>
    <row r="736" spans="1:11" x14ac:dyDescent="0.55000000000000004">
      <c r="A736" s="4" t="s">
        <v>5778</v>
      </c>
      <c r="B736" s="60">
        <v>0.12801199999999999</v>
      </c>
      <c r="C736" s="60">
        <v>0.22999900000000001</v>
      </c>
      <c r="D736" s="60">
        <v>5.8841999999999998E-2</v>
      </c>
      <c r="E736" s="4"/>
      <c r="F736" s="75">
        <v>44669.626605555553</v>
      </c>
      <c r="G736" s="4"/>
      <c r="H736" s="9"/>
      <c r="I736" s="9"/>
      <c r="J736" s="9"/>
      <c r="K736" s="9"/>
    </row>
    <row r="737" spans="1:11" x14ac:dyDescent="0.55000000000000004">
      <c r="A737" s="4" t="s">
        <v>5779</v>
      </c>
      <c r="B737" s="60">
        <v>-0.26223200000000002</v>
      </c>
      <c r="C737" s="60">
        <v>-2.0018999999999999E-2</v>
      </c>
      <c r="D737" s="60">
        <v>-5.7285999999999997E-2</v>
      </c>
      <c r="E737" s="4"/>
      <c r="F737" s="75">
        <v>44669.626605555553</v>
      </c>
      <c r="G737" s="4"/>
      <c r="H737" s="9"/>
      <c r="I737" s="9"/>
      <c r="J737" s="9"/>
      <c r="K737" s="9"/>
    </row>
    <row r="738" spans="1:11" x14ac:dyDescent="0.55000000000000004">
      <c r="A738" s="4" t="s">
        <v>5780</v>
      </c>
      <c r="B738" s="60">
        <v>-0.26213399999999998</v>
      </c>
      <c r="C738" s="60">
        <v>-2.0122999999999999E-2</v>
      </c>
      <c r="D738" s="60">
        <v>5.7026E-2</v>
      </c>
      <c r="E738" s="4"/>
      <c r="F738" s="75">
        <v>44669.626605555553</v>
      </c>
      <c r="G738" s="4"/>
      <c r="H738" s="9"/>
      <c r="I738" s="9"/>
      <c r="J738" s="9"/>
      <c r="K738" s="9"/>
    </row>
    <row r="739" spans="1:11" x14ac:dyDescent="0.55000000000000004">
      <c r="A739" s="4" t="s">
        <v>5781</v>
      </c>
      <c r="B739" s="60">
        <v>-0.13503699999999999</v>
      </c>
      <c r="C739" s="60">
        <v>-0.18995799999999999</v>
      </c>
      <c r="D739" s="60">
        <v>0.105646</v>
      </c>
      <c r="E739" s="4"/>
      <c r="F739" s="75">
        <v>44669.626605555553</v>
      </c>
      <c r="G739" s="4"/>
      <c r="H739" s="9"/>
      <c r="I739" s="9"/>
      <c r="J739" s="9"/>
      <c r="K739" s="9"/>
    </row>
    <row r="740" spans="1:11" x14ac:dyDescent="0.55000000000000004">
      <c r="A740" s="4" t="s">
        <v>5782</v>
      </c>
      <c r="B740" s="60">
        <v>0.13506299999999999</v>
      </c>
      <c r="C740" s="60">
        <v>0.190084</v>
      </c>
      <c r="D740" s="60">
        <v>0.10553999999999999</v>
      </c>
      <c r="E740" s="4"/>
      <c r="F740" s="75">
        <v>44669.626605555553</v>
      </c>
      <c r="G740" s="4"/>
      <c r="H740" s="9"/>
      <c r="I740" s="9"/>
      <c r="J740" s="9"/>
      <c r="K740" s="9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793"/>
  <sheetViews>
    <sheetView topLeftCell="A716" zoomScaleNormal="100" workbookViewId="0">
      <selection activeCell="A3" sqref="A3:K800"/>
    </sheetView>
  </sheetViews>
  <sheetFormatPr defaultColWidth="8.83984375" defaultRowHeight="14.4" x14ac:dyDescent="0.55000000000000004"/>
  <cols>
    <col min="1" max="1" width="11.68359375" style="47" customWidth="1"/>
    <col min="2" max="4" width="11.68359375" style="8" customWidth="1"/>
    <col min="5" max="5" width="5.68359375" style="8" customWidth="1"/>
    <col min="6" max="6" width="17.15625" style="52" customWidth="1"/>
    <col min="7" max="7" width="5.68359375" style="52" customWidth="1"/>
    <col min="8" max="9" width="11.68359375" style="7" customWidth="1"/>
    <col min="10" max="11" width="11.68359375" style="8" customWidth="1"/>
  </cols>
  <sheetData>
    <row r="1" spans="1:13" x14ac:dyDescent="0.55000000000000004">
      <c r="A1" s="47" t="s">
        <v>117</v>
      </c>
      <c r="B1" s="7" t="s">
        <v>408</v>
      </c>
      <c r="C1" s="7" t="s">
        <v>409</v>
      </c>
      <c r="D1" s="7" t="s">
        <v>410</v>
      </c>
      <c r="F1" s="48" t="s">
        <v>118</v>
      </c>
      <c r="G1" s="48"/>
      <c r="H1" s="7" t="s">
        <v>406</v>
      </c>
      <c r="I1" s="7" t="s">
        <v>407</v>
      </c>
      <c r="J1" s="7" t="s">
        <v>447</v>
      </c>
      <c r="K1" s="7" t="s">
        <v>448</v>
      </c>
    </row>
    <row r="2" spans="1:13" x14ac:dyDescent="0.55000000000000004">
      <c r="B2" s="7"/>
      <c r="C2" s="7"/>
      <c r="D2" s="7"/>
      <c r="F2" s="48"/>
      <c r="G2" s="48"/>
      <c r="H2" s="49">
        <v>168.05</v>
      </c>
      <c r="I2" s="49">
        <v>279.5</v>
      </c>
      <c r="J2" s="7"/>
      <c r="K2" s="7"/>
    </row>
    <row r="3" spans="1:13" s="46" customFormat="1" x14ac:dyDescent="0.55000000000000004">
      <c r="A3" s="4" t="s">
        <v>3940</v>
      </c>
      <c r="B3" s="60">
        <v>0</v>
      </c>
      <c r="C3" s="60">
        <v>0</v>
      </c>
      <c r="D3" s="60">
        <v>0</v>
      </c>
      <c r="E3" s="4"/>
      <c r="F3" s="75">
        <v>44678.480628819445</v>
      </c>
      <c r="G3" s="4"/>
      <c r="H3" s="9">
        <v>167.898</v>
      </c>
      <c r="I3" s="9">
        <v>279.512</v>
      </c>
      <c r="J3" s="9">
        <f>H3-168.05</f>
        <v>-0.15200000000001523</v>
      </c>
      <c r="K3" s="9">
        <f>I3-279.5</f>
        <v>1.2000000000000455E-2</v>
      </c>
      <c r="L3" s="9"/>
      <c r="M3" s="9"/>
    </row>
    <row r="4" spans="1:13" s="46" customFormat="1" x14ac:dyDescent="0.55000000000000004">
      <c r="A4" s="4" t="s">
        <v>3941</v>
      </c>
      <c r="B4" s="60">
        <v>-0.12765299999999999</v>
      </c>
      <c r="C4" s="60">
        <v>0.229988</v>
      </c>
      <c r="D4" s="60">
        <v>-5.8728000000000002E-2</v>
      </c>
      <c r="E4" s="4"/>
      <c r="F4" s="75">
        <v>44678.480628819445</v>
      </c>
      <c r="G4" s="4"/>
      <c r="H4" s="9"/>
      <c r="I4" s="9"/>
      <c r="J4" s="9"/>
      <c r="K4" s="9"/>
      <c r="L4" s="9"/>
      <c r="M4" s="9"/>
    </row>
    <row r="5" spans="1:13" s="46" customFormat="1" x14ac:dyDescent="0.55000000000000004">
      <c r="A5" s="4" t="s">
        <v>3942</v>
      </c>
      <c r="B5" s="60">
        <v>-0.12821299999999999</v>
      </c>
      <c r="C5" s="60">
        <v>0.23008999999999999</v>
      </c>
      <c r="D5" s="60">
        <v>5.8063999999999998E-2</v>
      </c>
      <c r="E5" s="4"/>
      <c r="F5" s="75">
        <v>44678.480628819445</v>
      </c>
      <c r="G5" s="4"/>
      <c r="H5" s="9"/>
      <c r="I5" s="9"/>
      <c r="J5" s="9"/>
      <c r="K5" s="9"/>
      <c r="L5" s="9"/>
      <c r="M5" s="9"/>
    </row>
    <row r="6" spans="1:13" s="46" customFormat="1" x14ac:dyDescent="0.55000000000000004">
      <c r="A6" s="4" t="s">
        <v>3943</v>
      </c>
      <c r="B6" s="60">
        <v>0.12787399999999999</v>
      </c>
      <c r="C6" s="60">
        <v>0.22989899999999999</v>
      </c>
      <c r="D6" s="60">
        <v>-7.2000000000000002E-5</v>
      </c>
      <c r="E6" s="4"/>
      <c r="F6" s="75">
        <v>44678.480628819445</v>
      </c>
      <c r="G6" s="4"/>
      <c r="H6" s="9"/>
      <c r="I6" s="9"/>
      <c r="J6" s="9"/>
      <c r="K6" s="9"/>
      <c r="L6" s="9"/>
      <c r="M6" s="9"/>
    </row>
    <row r="7" spans="1:13" s="46" customFormat="1" x14ac:dyDescent="0.55000000000000004">
      <c r="A7" s="4" t="s">
        <v>3944</v>
      </c>
      <c r="B7" s="60">
        <v>-0.26191399999999998</v>
      </c>
      <c r="C7" s="60">
        <v>-2.0139000000000001E-2</v>
      </c>
      <c r="D7" s="60">
        <v>-4.5087000000000002E-2</v>
      </c>
      <c r="E7" s="4"/>
      <c r="F7" s="75">
        <v>44678.480628819445</v>
      </c>
      <c r="G7" s="4"/>
      <c r="H7" s="9"/>
      <c r="I7" s="9"/>
      <c r="J7" s="9"/>
      <c r="K7" s="9"/>
      <c r="L7" s="9"/>
      <c r="M7" s="9"/>
    </row>
    <row r="8" spans="1:13" s="46" customFormat="1" x14ac:dyDescent="0.55000000000000004">
      <c r="A8" s="4" t="s">
        <v>3945</v>
      </c>
      <c r="B8" s="60">
        <v>-0.26200800000000002</v>
      </c>
      <c r="C8" s="60">
        <v>-2.0175999999999999E-2</v>
      </c>
      <c r="D8" s="60">
        <v>4.4665999999999997E-2</v>
      </c>
      <c r="E8" s="4"/>
      <c r="F8" s="75">
        <v>44678.480628819445</v>
      </c>
      <c r="G8" s="4"/>
      <c r="H8" s="9"/>
      <c r="I8" s="9"/>
      <c r="J8" s="9"/>
      <c r="K8" s="9"/>
      <c r="L8" s="9"/>
      <c r="M8" s="9"/>
    </row>
    <row r="9" spans="1:13" s="46" customFormat="1" x14ac:dyDescent="0.55000000000000004">
      <c r="A9" s="4" t="s">
        <v>3946</v>
      </c>
      <c r="B9" s="60">
        <v>-0.13470499999999999</v>
      </c>
      <c r="C9" s="60">
        <v>-0.18881300000000001</v>
      </c>
      <c r="D9" s="60">
        <v>0.103099</v>
      </c>
      <c r="E9" s="4"/>
      <c r="F9" s="75">
        <v>44678.480628819445</v>
      </c>
      <c r="G9" s="4"/>
      <c r="H9" s="9"/>
      <c r="I9" s="9"/>
      <c r="J9" s="9"/>
      <c r="K9" s="9"/>
      <c r="L9" s="9"/>
      <c r="M9" s="9"/>
    </row>
    <row r="10" spans="1:13" s="46" customFormat="1" x14ac:dyDescent="0.55000000000000004">
      <c r="A10" s="4" t="s">
        <v>3947</v>
      </c>
      <c r="B10" s="60">
        <v>0.13484299999999999</v>
      </c>
      <c r="C10" s="60">
        <v>0.190743</v>
      </c>
      <c r="D10" s="60">
        <v>0.103024</v>
      </c>
      <c r="E10" s="4"/>
      <c r="F10" s="75">
        <v>44678.480628819445</v>
      </c>
      <c r="G10" s="4"/>
      <c r="H10" s="9"/>
      <c r="I10" s="9"/>
      <c r="J10" s="9"/>
      <c r="K10" s="9"/>
      <c r="L10" s="9"/>
      <c r="M10" s="9"/>
    </row>
    <row r="11" spans="1:13" s="46" customFormat="1" x14ac:dyDescent="0.55000000000000004">
      <c r="A11" s="4"/>
      <c r="B11" s="60"/>
      <c r="C11" s="60"/>
      <c r="D11" s="60"/>
      <c r="E11" s="4"/>
      <c r="F11" s="75"/>
      <c r="G11" s="4"/>
      <c r="H11" s="9"/>
      <c r="I11" s="9"/>
      <c r="J11" s="9"/>
      <c r="K11" s="9"/>
      <c r="L11" s="9"/>
      <c r="M11" s="9"/>
    </row>
    <row r="12" spans="1:13" s="46" customFormat="1" x14ac:dyDescent="0.55000000000000004">
      <c r="A12" s="4" t="s">
        <v>3948</v>
      </c>
      <c r="B12" s="60">
        <v>0</v>
      </c>
      <c r="C12" s="60">
        <v>0</v>
      </c>
      <c r="D12" s="60">
        <v>0</v>
      </c>
      <c r="E12" s="4"/>
      <c r="F12" s="75">
        <v>44678.480651273145</v>
      </c>
      <c r="G12" s="4"/>
      <c r="H12" s="9">
        <v>168.04599999999999</v>
      </c>
      <c r="I12" s="9">
        <v>279.512</v>
      </c>
      <c r="J12" s="9">
        <f>H12-168.05</f>
        <v>-4.0000000000190994E-3</v>
      </c>
      <c r="K12" s="9">
        <f>I12-279.5</f>
        <v>1.2000000000000455E-2</v>
      </c>
      <c r="L12" s="9"/>
      <c r="M12" s="9"/>
    </row>
    <row r="13" spans="1:13" s="46" customFormat="1" x14ac:dyDescent="0.55000000000000004">
      <c r="A13" s="4" t="s">
        <v>3949</v>
      </c>
      <c r="B13" s="60">
        <v>-0.12770100000000001</v>
      </c>
      <c r="C13" s="60">
        <v>0.23009099999999999</v>
      </c>
      <c r="D13" s="60">
        <v>-5.8571999999999999E-2</v>
      </c>
      <c r="E13" s="4"/>
      <c r="F13" s="75">
        <v>44678.480651273145</v>
      </c>
      <c r="G13" s="4"/>
      <c r="H13" s="9"/>
      <c r="I13" s="9"/>
      <c r="J13" s="9"/>
      <c r="K13" s="9"/>
      <c r="L13" s="9"/>
      <c r="M13" s="9"/>
    </row>
    <row r="14" spans="1:13" s="46" customFormat="1" x14ac:dyDescent="0.55000000000000004">
      <c r="A14" s="4" t="s">
        <v>3950</v>
      </c>
      <c r="B14" s="60">
        <v>-0.127583</v>
      </c>
      <c r="C14" s="60">
        <v>0.23007</v>
      </c>
      <c r="D14" s="60">
        <v>5.8442000000000001E-2</v>
      </c>
      <c r="E14" s="4"/>
      <c r="F14" s="75">
        <v>44678.480651273145</v>
      </c>
      <c r="G14" s="4"/>
      <c r="H14" s="9"/>
      <c r="I14" s="9"/>
      <c r="J14" s="9"/>
      <c r="K14" s="9"/>
      <c r="L14" s="9"/>
      <c r="M14" s="9"/>
    </row>
    <row r="15" spans="1:13" s="46" customFormat="1" x14ac:dyDescent="0.55000000000000004">
      <c r="A15" s="4" t="s">
        <v>3951</v>
      </c>
      <c r="B15" s="60">
        <v>0.12821299999999999</v>
      </c>
      <c r="C15" s="60">
        <v>0.229988</v>
      </c>
      <c r="D15" s="60">
        <v>-5.8973999999999999E-2</v>
      </c>
      <c r="E15" s="4"/>
      <c r="F15" s="75">
        <v>44678.480651273145</v>
      </c>
      <c r="G15" s="4"/>
      <c r="H15" s="9"/>
      <c r="I15" s="9"/>
      <c r="J15" s="9"/>
      <c r="K15" s="9"/>
      <c r="L15" s="9"/>
      <c r="M15" s="9"/>
    </row>
    <row r="16" spans="1:13" s="46" customFormat="1" x14ac:dyDescent="0.55000000000000004">
      <c r="A16" s="4" t="s">
        <v>3952</v>
      </c>
      <c r="B16" s="60">
        <v>0.128388</v>
      </c>
      <c r="C16" s="60">
        <v>0.23001199999999999</v>
      </c>
      <c r="D16" s="60">
        <v>5.8124000000000002E-2</v>
      </c>
      <c r="E16" s="4"/>
      <c r="F16" s="75">
        <v>44678.480651273145</v>
      </c>
      <c r="G16" s="4"/>
      <c r="H16" s="9"/>
      <c r="I16" s="9"/>
      <c r="J16" s="9"/>
      <c r="K16" s="9"/>
      <c r="L16" s="9"/>
      <c r="M16" s="9"/>
    </row>
    <row r="17" spans="1:13" s="46" customFormat="1" x14ac:dyDescent="0.55000000000000004">
      <c r="A17" s="4" t="s">
        <v>3953</v>
      </c>
      <c r="B17" s="60">
        <v>-0.26217499999999999</v>
      </c>
      <c r="C17" s="60">
        <v>-2.0456999999999999E-2</v>
      </c>
      <c r="D17" s="60">
        <v>-4.4325000000000003E-2</v>
      </c>
      <c r="E17" s="4"/>
      <c r="F17" s="75">
        <v>44678.480651273145</v>
      </c>
      <c r="G17" s="4"/>
      <c r="H17" s="9"/>
      <c r="I17" s="9"/>
      <c r="J17" s="9"/>
      <c r="K17" s="9"/>
      <c r="L17" s="9"/>
      <c r="M17" s="9"/>
    </row>
    <row r="18" spans="1:13" s="46" customFormat="1" x14ac:dyDescent="0.55000000000000004">
      <c r="A18" s="4" t="s">
        <v>3954</v>
      </c>
      <c r="B18" s="60">
        <v>-0.26200299999999999</v>
      </c>
      <c r="C18" s="60">
        <v>-2.0379999999999999E-2</v>
      </c>
      <c r="D18" s="60">
        <v>4.4634E-2</v>
      </c>
      <c r="E18" s="4"/>
      <c r="F18" s="75">
        <v>44678.480651273145</v>
      </c>
      <c r="G18" s="4"/>
      <c r="H18" s="9"/>
      <c r="I18" s="9"/>
      <c r="J18" s="9"/>
      <c r="K18" s="9"/>
      <c r="L18" s="9"/>
      <c r="M18" s="9"/>
    </row>
    <row r="19" spans="1:13" s="46" customFormat="1" x14ac:dyDescent="0.55000000000000004">
      <c r="A19" s="4" t="s">
        <v>3955</v>
      </c>
      <c r="B19" s="60">
        <v>-0.134739</v>
      </c>
      <c r="C19" s="60">
        <v>-0.190222</v>
      </c>
      <c r="D19" s="60">
        <v>9.3370999999999996E-2</v>
      </c>
      <c r="E19" s="4"/>
      <c r="F19" s="75">
        <v>44678.480651273145</v>
      </c>
      <c r="G19" s="4"/>
      <c r="H19" s="9"/>
      <c r="I19" s="9"/>
      <c r="J19" s="9"/>
      <c r="K19" s="9"/>
      <c r="L19" s="9"/>
      <c r="M19" s="9"/>
    </row>
    <row r="20" spans="1:13" s="46" customFormat="1" x14ac:dyDescent="0.55000000000000004">
      <c r="A20" s="4" t="s">
        <v>3956</v>
      </c>
      <c r="B20" s="60">
        <v>0.13522799999999999</v>
      </c>
      <c r="C20" s="60">
        <v>0.189806</v>
      </c>
      <c r="D20" s="60">
        <v>9.3123999999999998E-2</v>
      </c>
      <c r="E20" s="4"/>
      <c r="F20" s="75">
        <v>44678.480651273145</v>
      </c>
      <c r="G20" s="4"/>
      <c r="H20" s="9"/>
      <c r="I20" s="9"/>
      <c r="J20" s="9"/>
      <c r="K20" s="9"/>
      <c r="L20" s="9"/>
      <c r="M20" s="9"/>
    </row>
    <row r="21" spans="1:13" s="46" customFormat="1" x14ac:dyDescent="0.55000000000000004">
      <c r="A21" s="4" t="s">
        <v>3957</v>
      </c>
      <c r="B21" s="60">
        <v>0</v>
      </c>
      <c r="C21" s="60">
        <v>0</v>
      </c>
      <c r="D21" s="60">
        <v>0</v>
      </c>
      <c r="E21" s="4"/>
      <c r="F21" s="75">
        <v>44678.480673032405</v>
      </c>
      <c r="G21" s="4"/>
      <c r="H21" s="9">
        <v>168.04599999999999</v>
      </c>
      <c r="I21" s="9">
        <v>279.50599999999997</v>
      </c>
      <c r="J21" s="9">
        <f>H21-168.05</f>
        <v>-4.0000000000190994E-3</v>
      </c>
      <c r="K21" s="9">
        <f>I21-279.5</f>
        <v>5.9999999999718057E-3</v>
      </c>
      <c r="L21" s="9"/>
      <c r="M21" s="9"/>
    </row>
    <row r="22" spans="1:13" s="46" customFormat="1" x14ac:dyDescent="0.55000000000000004">
      <c r="A22" s="4" t="s">
        <v>3958</v>
      </c>
      <c r="B22" s="60">
        <v>-0.127996</v>
      </c>
      <c r="C22" s="60">
        <v>0.230019</v>
      </c>
      <c r="D22" s="60">
        <v>-5.8224999999999999E-2</v>
      </c>
      <c r="E22" s="4"/>
      <c r="F22" s="75">
        <v>44678.480673032405</v>
      </c>
      <c r="G22" s="4"/>
      <c r="H22" s="9"/>
      <c r="I22" s="9"/>
      <c r="J22" s="9"/>
      <c r="K22" s="9"/>
      <c r="L22" s="9"/>
      <c r="M22" s="9"/>
    </row>
    <row r="23" spans="1:13" s="46" customFormat="1" x14ac:dyDescent="0.55000000000000004">
      <c r="A23" s="4" t="s">
        <v>3959</v>
      </c>
      <c r="B23" s="60">
        <v>-0.12818599999999999</v>
      </c>
      <c r="C23" s="60">
        <v>0.23002500000000001</v>
      </c>
      <c r="D23" s="60">
        <v>5.8384999999999999E-2</v>
      </c>
      <c r="E23" s="4"/>
      <c r="F23" s="75">
        <v>44678.480673032405</v>
      </c>
      <c r="G23" s="4"/>
      <c r="H23" s="9"/>
      <c r="I23" s="9"/>
      <c r="J23" s="9"/>
      <c r="K23" s="9"/>
      <c r="L23" s="9"/>
      <c r="M23" s="9"/>
    </row>
    <row r="24" spans="1:13" s="46" customFormat="1" x14ac:dyDescent="0.55000000000000004">
      <c r="A24" s="4" t="s">
        <v>3960</v>
      </c>
      <c r="B24" s="60">
        <v>0.12797500000000001</v>
      </c>
      <c r="C24" s="60">
        <v>0.22998099999999999</v>
      </c>
      <c r="D24" s="60">
        <v>-5.8717999999999999E-2</v>
      </c>
      <c r="E24" s="4"/>
      <c r="F24" s="75">
        <v>44678.480673032405</v>
      </c>
      <c r="G24" s="4"/>
      <c r="H24" s="9"/>
      <c r="I24" s="9"/>
      <c r="J24" s="9"/>
      <c r="K24" s="9"/>
      <c r="L24" s="9"/>
      <c r="M24" s="9"/>
    </row>
    <row r="25" spans="1:13" s="46" customFormat="1" x14ac:dyDescent="0.55000000000000004">
      <c r="A25" s="4" t="s">
        <v>3961</v>
      </c>
      <c r="B25" s="60">
        <v>0.12814800000000001</v>
      </c>
      <c r="C25" s="60">
        <v>0.22996900000000001</v>
      </c>
      <c r="D25" s="60">
        <v>5.8491000000000001E-2</v>
      </c>
      <c r="E25" s="4"/>
      <c r="F25" s="75">
        <v>44678.480673032405</v>
      </c>
      <c r="G25" s="4"/>
      <c r="H25" s="9"/>
      <c r="I25" s="9"/>
      <c r="J25" s="9"/>
      <c r="K25" s="9"/>
      <c r="L25" s="9"/>
      <c r="M25" s="9"/>
    </row>
    <row r="26" spans="1:13" s="46" customFormat="1" x14ac:dyDescent="0.55000000000000004">
      <c r="A26" s="4" t="s">
        <v>3962</v>
      </c>
      <c r="B26" s="60">
        <v>-0.26203100000000001</v>
      </c>
      <c r="C26" s="60">
        <v>-2.019E-2</v>
      </c>
      <c r="D26" s="60">
        <v>-4.4486999999999999E-2</v>
      </c>
      <c r="E26" s="4"/>
      <c r="F26" s="75">
        <v>44678.480673032405</v>
      </c>
      <c r="G26" s="4"/>
      <c r="H26" s="9"/>
      <c r="I26" s="9"/>
      <c r="J26" s="9"/>
      <c r="K26" s="9"/>
      <c r="L26" s="9"/>
      <c r="M26" s="9"/>
    </row>
    <row r="27" spans="1:13" s="46" customFormat="1" x14ac:dyDescent="0.55000000000000004">
      <c r="A27" s="4" t="s">
        <v>3963</v>
      </c>
      <c r="B27" s="60">
        <v>-0.26222299999999998</v>
      </c>
      <c r="C27" s="60">
        <v>-1.9887999999999999E-2</v>
      </c>
      <c r="D27" s="60">
        <v>4.4873000000000003E-2</v>
      </c>
      <c r="E27" s="4"/>
      <c r="F27" s="75">
        <v>44678.480673032405</v>
      </c>
      <c r="G27" s="4"/>
      <c r="H27" s="9"/>
      <c r="I27" s="9"/>
      <c r="J27" s="9"/>
      <c r="K27" s="9"/>
      <c r="L27" s="9"/>
      <c r="M27" s="9"/>
    </row>
    <row r="28" spans="1:13" s="46" customFormat="1" x14ac:dyDescent="0.55000000000000004">
      <c r="A28" s="4" t="s">
        <v>3964</v>
      </c>
      <c r="B28" s="60">
        <v>-0.134769</v>
      </c>
      <c r="C28" s="60">
        <v>-0.19028500000000001</v>
      </c>
      <c r="D28" s="60">
        <v>9.3327999999999994E-2</v>
      </c>
      <c r="E28" s="4"/>
      <c r="F28" s="75">
        <v>44678.480673032405</v>
      </c>
      <c r="G28" s="4"/>
      <c r="H28" s="9"/>
      <c r="I28" s="9"/>
      <c r="J28" s="9"/>
      <c r="K28" s="9"/>
      <c r="L28" s="9"/>
      <c r="M28" s="9"/>
    </row>
    <row r="29" spans="1:13" s="46" customFormat="1" x14ac:dyDescent="0.55000000000000004">
      <c r="A29" s="4" t="s">
        <v>3965</v>
      </c>
      <c r="B29" s="60">
        <v>0.13539200000000001</v>
      </c>
      <c r="C29" s="60">
        <v>0.18978800000000001</v>
      </c>
      <c r="D29" s="60">
        <v>9.3240000000000003E-2</v>
      </c>
      <c r="E29" s="4"/>
      <c r="F29" s="75">
        <v>44678.480673032405</v>
      </c>
      <c r="G29" s="4"/>
      <c r="H29" s="9"/>
      <c r="I29" s="9"/>
      <c r="J29" s="9"/>
      <c r="K29" s="9"/>
      <c r="L29" s="9"/>
      <c r="M29" s="9"/>
    </row>
    <row r="30" spans="1:13" s="46" customFormat="1" x14ac:dyDescent="0.55000000000000004">
      <c r="A30" s="4" t="s">
        <v>3966</v>
      </c>
      <c r="B30" s="60">
        <v>0</v>
      </c>
      <c r="C30" s="60">
        <v>0</v>
      </c>
      <c r="D30" s="60">
        <v>0</v>
      </c>
      <c r="E30" s="4"/>
      <c r="F30" s="75">
        <v>44678.480696527775</v>
      </c>
      <c r="G30" s="4"/>
      <c r="H30" s="9">
        <v>168.06199999999998</v>
      </c>
      <c r="I30" s="9">
        <v>279.51</v>
      </c>
      <c r="J30" s="9">
        <f>H30-168.05</f>
        <v>1.1999999999972033E-2</v>
      </c>
      <c r="K30" s="9">
        <f>I30-279.5</f>
        <v>9.9999999999909051E-3</v>
      </c>
      <c r="L30" s="9"/>
      <c r="M30" s="9"/>
    </row>
    <row r="31" spans="1:13" s="46" customFormat="1" x14ac:dyDescent="0.55000000000000004">
      <c r="A31" s="4" t="s">
        <v>3967</v>
      </c>
      <c r="B31" s="60">
        <v>-0.12815699999999999</v>
      </c>
      <c r="C31" s="60">
        <v>0.22997799999999999</v>
      </c>
      <c r="D31" s="60">
        <v>-5.8797000000000002E-2</v>
      </c>
      <c r="E31" s="4"/>
      <c r="F31" s="75">
        <v>44678.480696527775</v>
      </c>
      <c r="G31" s="4"/>
      <c r="H31" s="9"/>
      <c r="I31" s="9"/>
      <c r="J31" s="9"/>
      <c r="K31" s="9"/>
      <c r="L31" s="9"/>
      <c r="M31" s="9"/>
    </row>
    <row r="32" spans="1:13" s="46" customFormat="1" x14ac:dyDescent="0.55000000000000004">
      <c r="A32" s="4" t="s">
        <v>3968</v>
      </c>
      <c r="B32" s="60">
        <v>-0.12815199999999999</v>
      </c>
      <c r="C32" s="60">
        <v>0.22997400000000001</v>
      </c>
      <c r="D32" s="60">
        <v>5.8138000000000002E-2</v>
      </c>
      <c r="E32" s="4"/>
      <c r="F32" s="75">
        <v>44678.480696527775</v>
      </c>
      <c r="G32" s="4"/>
      <c r="H32" s="9"/>
      <c r="I32" s="9"/>
      <c r="J32" s="9"/>
      <c r="K32" s="9"/>
      <c r="L32" s="9"/>
      <c r="M32" s="9"/>
    </row>
    <row r="33" spans="1:13" s="46" customFormat="1" x14ac:dyDescent="0.55000000000000004">
      <c r="A33" s="4" t="s">
        <v>3969</v>
      </c>
      <c r="B33" s="60">
        <v>0.12804699999999999</v>
      </c>
      <c r="C33" s="60">
        <v>0.23009099999999999</v>
      </c>
      <c r="D33" s="60">
        <v>-5.8892E-2</v>
      </c>
      <c r="E33" s="4"/>
      <c r="F33" s="75">
        <v>44678.480696527775</v>
      </c>
      <c r="G33" s="4"/>
      <c r="H33" s="9"/>
      <c r="I33" s="9"/>
      <c r="J33" s="9"/>
      <c r="K33" s="9"/>
      <c r="L33" s="9"/>
      <c r="M33" s="9"/>
    </row>
    <row r="34" spans="1:13" s="46" customFormat="1" x14ac:dyDescent="0.55000000000000004">
      <c r="A34" s="4" t="s">
        <v>3970</v>
      </c>
      <c r="B34" s="60">
        <v>0.12789600000000001</v>
      </c>
      <c r="C34" s="60">
        <v>0.23005100000000001</v>
      </c>
      <c r="D34" s="60">
        <v>5.8587E-2</v>
      </c>
      <c r="E34" s="4"/>
      <c r="F34" s="75">
        <v>44678.480696527775</v>
      </c>
      <c r="G34" s="4"/>
      <c r="H34" s="9"/>
      <c r="I34" s="9"/>
      <c r="J34" s="9"/>
      <c r="K34" s="9"/>
      <c r="L34" s="9"/>
      <c r="M34" s="9"/>
    </row>
    <row r="35" spans="1:13" s="46" customFormat="1" x14ac:dyDescent="0.55000000000000004">
      <c r="A35" s="4" t="s">
        <v>3971</v>
      </c>
      <c r="B35" s="60">
        <v>-0.26195099999999999</v>
      </c>
      <c r="C35" s="60">
        <v>-2.0351999999999999E-2</v>
      </c>
      <c r="D35" s="60">
        <v>-4.4630000000000003E-2</v>
      </c>
      <c r="E35" s="4"/>
      <c r="F35" s="75">
        <v>44678.480696527775</v>
      </c>
      <c r="G35" s="4"/>
      <c r="H35" s="9"/>
      <c r="I35" s="9"/>
      <c r="J35" s="9"/>
      <c r="K35" s="9"/>
      <c r="L35" s="9"/>
      <c r="M35" s="9"/>
    </row>
    <row r="36" spans="1:13" s="46" customFormat="1" x14ac:dyDescent="0.55000000000000004">
      <c r="A36" s="4" t="s">
        <v>3972</v>
      </c>
      <c r="B36" s="60">
        <v>-0.26196900000000001</v>
      </c>
      <c r="C36" s="60">
        <v>-2.0319E-2</v>
      </c>
      <c r="D36" s="60">
        <v>4.4299999999999999E-2</v>
      </c>
      <c r="E36" s="4"/>
      <c r="F36" s="75">
        <v>44678.480696527775</v>
      </c>
      <c r="G36" s="4"/>
      <c r="H36" s="9"/>
      <c r="I36" s="9"/>
      <c r="J36" s="9"/>
      <c r="K36" s="9"/>
      <c r="L36" s="9"/>
      <c r="M36" s="9"/>
    </row>
    <row r="37" spans="1:13" s="46" customFormat="1" x14ac:dyDescent="0.55000000000000004">
      <c r="A37" s="4" t="s">
        <v>3973</v>
      </c>
      <c r="B37" s="60">
        <v>-0.13484099999999999</v>
      </c>
      <c r="C37" s="60">
        <v>-0.19040000000000001</v>
      </c>
      <c r="D37" s="60">
        <v>9.3156000000000003E-2</v>
      </c>
      <c r="E37" s="4"/>
      <c r="F37" s="75">
        <v>44678.480696527775</v>
      </c>
      <c r="G37" s="4"/>
      <c r="H37" s="9"/>
      <c r="I37" s="9"/>
      <c r="J37" s="9"/>
      <c r="K37" s="9"/>
      <c r="L37" s="9"/>
      <c r="M37" s="9"/>
    </row>
    <row r="38" spans="1:13" s="46" customFormat="1" x14ac:dyDescent="0.55000000000000004">
      <c r="A38" s="4" t="s">
        <v>3974</v>
      </c>
      <c r="B38" s="60">
        <v>0.135106</v>
      </c>
      <c r="C38" s="60">
        <v>0.189725</v>
      </c>
      <c r="D38" s="60">
        <v>9.3203999999999995E-2</v>
      </c>
      <c r="E38" s="4"/>
      <c r="F38" s="75">
        <v>44678.480696527775</v>
      </c>
      <c r="G38" s="4"/>
      <c r="H38" s="9"/>
      <c r="I38" s="9"/>
      <c r="J38" s="9"/>
      <c r="K38" s="9"/>
      <c r="L38" s="9"/>
      <c r="M38" s="9"/>
    </row>
    <row r="39" spans="1:13" s="46" customFormat="1" x14ac:dyDescent="0.55000000000000004">
      <c r="A39" s="4" t="s">
        <v>4100</v>
      </c>
      <c r="B39" s="60">
        <v>0</v>
      </c>
      <c r="C39" s="60">
        <v>0</v>
      </c>
      <c r="D39" s="60">
        <v>0</v>
      </c>
      <c r="E39" s="4"/>
      <c r="F39" s="75">
        <v>44678.480721990738</v>
      </c>
      <c r="G39" s="4"/>
      <c r="H39" s="9">
        <v>168.01499999999999</v>
      </c>
      <c r="I39" s="9">
        <v>279.49600000000004</v>
      </c>
      <c r="J39" s="9">
        <f>H39-168.05</f>
        <v>-3.5000000000025011E-2</v>
      </c>
      <c r="K39" s="9">
        <f>I39-279.5</f>
        <v>-3.999999999962256E-3</v>
      </c>
      <c r="L39" s="9"/>
      <c r="M39" s="9"/>
    </row>
    <row r="40" spans="1:13" s="46" customFormat="1" x14ac:dyDescent="0.55000000000000004">
      <c r="A40" s="4" t="s">
        <v>4101</v>
      </c>
      <c r="B40" s="60">
        <v>-0.12773599999999999</v>
      </c>
      <c r="C40" s="60">
        <v>0.23010900000000001</v>
      </c>
      <c r="D40" s="60">
        <v>-5.8410999999999998E-2</v>
      </c>
      <c r="E40" s="4"/>
      <c r="F40" s="75">
        <v>44678.480721990738</v>
      </c>
      <c r="G40" s="4"/>
      <c r="H40" s="9"/>
      <c r="I40" s="9"/>
      <c r="J40" s="9"/>
      <c r="K40" s="9"/>
      <c r="L40" s="9"/>
      <c r="M40" s="9"/>
    </row>
    <row r="41" spans="1:13" s="46" customFormat="1" x14ac:dyDescent="0.55000000000000004">
      <c r="A41" s="4" t="s">
        <v>4102</v>
      </c>
      <c r="B41" s="60">
        <v>-0.12807299999999999</v>
      </c>
      <c r="C41" s="60">
        <v>0.23009599999999999</v>
      </c>
      <c r="D41" s="60">
        <v>5.8513000000000003E-2</v>
      </c>
      <c r="E41" s="4"/>
      <c r="F41" s="75">
        <v>44678.480721990738</v>
      </c>
      <c r="G41" s="4"/>
      <c r="H41" s="9"/>
      <c r="I41" s="9"/>
      <c r="J41" s="9"/>
      <c r="K41" s="9"/>
      <c r="L41" s="9"/>
      <c r="M41" s="9"/>
    </row>
    <row r="42" spans="1:13" s="46" customFormat="1" x14ac:dyDescent="0.55000000000000004">
      <c r="A42" s="4" t="s">
        <v>4103</v>
      </c>
      <c r="B42" s="60">
        <v>0.12818399999999999</v>
      </c>
      <c r="C42" s="60">
        <v>0.22991800000000001</v>
      </c>
      <c r="D42" s="60">
        <v>-5.8279999999999998E-2</v>
      </c>
      <c r="E42" s="4"/>
      <c r="F42" s="75">
        <v>44678.480721990738</v>
      </c>
      <c r="G42" s="4"/>
      <c r="H42" s="9"/>
      <c r="I42" s="9"/>
      <c r="J42" s="9"/>
      <c r="K42" s="9"/>
      <c r="L42" s="9"/>
      <c r="M42" s="9"/>
    </row>
    <row r="43" spans="1:13" s="46" customFormat="1" x14ac:dyDescent="0.55000000000000004">
      <c r="A43" s="4" t="s">
        <v>4104</v>
      </c>
      <c r="B43" s="60">
        <v>0.128189</v>
      </c>
      <c r="C43" s="60">
        <v>0.22986000000000001</v>
      </c>
      <c r="D43" s="60">
        <v>5.8402999999999997E-2</v>
      </c>
      <c r="E43" s="4"/>
      <c r="F43" s="75">
        <v>44678.480721990738</v>
      </c>
      <c r="G43" s="4"/>
      <c r="H43" s="9"/>
      <c r="I43" s="9"/>
      <c r="J43" s="9"/>
      <c r="K43" s="9"/>
      <c r="L43" s="9"/>
      <c r="M43" s="9"/>
    </row>
    <row r="44" spans="1:13" s="46" customFormat="1" x14ac:dyDescent="0.55000000000000004">
      <c r="A44" s="4" t="s">
        <v>4105</v>
      </c>
      <c r="B44" s="60">
        <v>-0.26199499999999998</v>
      </c>
      <c r="C44" s="60">
        <v>-2.0223999999999999E-2</v>
      </c>
      <c r="D44" s="60">
        <v>-4.4988E-2</v>
      </c>
      <c r="E44" s="4"/>
      <c r="F44" s="75">
        <v>44678.480721990738</v>
      </c>
      <c r="G44" s="4"/>
      <c r="H44" s="9"/>
      <c r="I44" s="9"/>
      <c r="J44" s="9"/>
      <c r="K44" s="9"/>
      <c r="L44" s="9"/>
      <c r="M44" s="9"/>
    </row>
    <row r="45" spans="1:13" s="46" customFormat="1" x14ac:dyDescent="0.55000000000000004">
      <c r="A45" s="4" t="s">
        <v>4106</v>
      </c>
      <c r="B45" s="60">
        <v>-0.26228000000000001</v>
      </c>
      <c r="C45" s="60">
        <v>-2.0076E-2</v>
      </c>
      <c r="D45" s="60">
        <v>4.4086E-2</v>
      </c>
      <c r="E45" s="4"/>
      <c r="F45" s="75">
        <v>44678.480721990738</v>
      </c>
      <c r="G45" s="4"/>
      <c r="H45" s="9"/>
      <c r="I45" s="9"/>
      <c r="J45" s="9"/>
      <c r="K45" s="9"/>
      <c r="L45" s="9"/>
      <c r="M45" s="9"/>
    </row>
    <row r="46" spans="1:13" s="46" customFormat="1" x14ac:dyDescent="0.55000000000000004">
      <c r="A46" s="4" t="s">
        <v>4107</v>
      </c>
      <c r="B46" s="60">
        <v>-0.135273</v>
      </c>
      <c r="C46" s="60">
        <v>-0.190197</v>
      </c>
      <c r="D46" s="60">
        <v>9.3056E-2</v>
      </c>
      <c r="E46" s="4"/>
      <c r="F46" s="75">
        <v>44678.480721990738</v>
      </c>
      <c r="G46" s="4"/>
      <c r="H46" s="9"/>
      <c r="I46" s="9"/>
      <c r="J46" s="9"/>
      <c r="K46" s="9"/>
      <c r="L46" s="9"/>
      <c r="M46" s="9"/>
    </row>
    <row r="47" spans="1:13" s="46" customFormat="1" x14ac:dyDescent="0.55000000000000004">
      <c r="A47" s="4" t="s">
        <v>4108</v>
      </c>
      <c r="B47" s="60">
        <v>0.13510800000000001</v>
      </c>
      <c r="C47" s="60">
        <v>0.18959000000000001</v>
      </c>
      <c r="D47" s="60">
        <v>9.3515000000000001E-2</v>
      </c>
      <c r="E47" s="4"/>
      <c r="F47" s="75">
        <v>44678.480721990738</v>
      </c>
      <c r="G47" s="4"/>
      <c r="H47" s="9"/>
      <c r="I47" s="9"/>
      <c r="J47" s="9"/>
      <c r="K47" s="9"/>
      <c r="L47" s="9"/>
      <c r="M47" s="9"/>
    </row>
    <row r="48" spans="1:13" s="46" customFormat="1" x14ac:dyDescent="0.55000000000000004">
      <c r="A48" s="4" t="s">
        <v>3975</v>
      </c>
      <c r="B48" s="60">
        <v>0</v>
      </c>
      <c r="C48" s="60">
        <v>0</v>
      </c>
      <c r="D48" s="60">
        <v>0</v>
      </c>
      <c r="E48" s="4"/>
      <c r="F48" s="75">
        <v>44678.480747453701</v>
      </c>
      <c r="G48" s="4"/>
      <c r="H48" s="9">
        <v>168.03899999999999</v>
      </c>
      <c r="I48" s="9">
        <v>279.53399999999999</v>
      </c>
      <c r="J48" s="9">
        <f>H48-168.05</f>
        <v>-1.1000000000024102E-2</v>
      </c>
      <c r="K48" s="9">
        <f>I48-279.5</f>
        <v>3.3999999999991815E-2</v>
      </c>
      <c r="L48" s="9"/>
      <c r="M48" s="9"/>
    </row>
    <row r="49" spans="1:13" s="46" customFormat="1" x14ac:dyDescent="0.55000000000000004">
      <c r="A49" s="4" t="s">
        <v>3976</v>
      </c>
      <c r="B49" s="60">
        <v>-0.12839900000000001</v>
      </c>
      <c r="C49" s="60">
        <v>0.230014</v>
      </c>
      <c r="D49" s="60">
        <v>-5.8660999999999998E-2</v>
      </c>
      <c r="E49" s="4"/>
      <c r="F49" s="75">
        <v>44678.480747453701</v>
      </c>
      <c r="G49" s="4"/>
      <c r="H49" s="9"/>
      <c r="I49" s="9"/>
      <c r="J49" s="9"/>
      <c r="K49" s="9"/>
      <c r="L49" s="9"/>
      <c r="M49" s="9"/>
    </row>
    <row r="50" spans="1:13" s="46" customFormat="1" x14ac:dyDescent="0.55000000000000004">
      <c r="A50" s="4" t="s">
        <v>3977</v>
      </c>
      <c r="B50" s="60">
        <v>-0.128108</v>
      </c>
      <c r="C50" s="60">
        <v>0.22999900000000001</v>
      </c>
      <c r="D50" s="60">
        <v>5.8710999999999999E-2</v>
      </c>
      <c r="E50" s="4"/>
      <c r="F50" s="75">
        <v>44678.480747453701</v>
      </c>
      <c r="G50" s="4"/>
      <c r="H50" s="9"/>
      <c r="I50" s="9"/>
      <c r="J50" s="9"/>
      <c r="K50" s="9"/>
      <c r="L50" s="9"/>
      <c r="M50" s="9"/>
    </row>
    <row r="51" spans="1:13" s="46" customFormat="1" x14ac:dyDescent="0.55000000000000004">
      <c r="A51" s="4" t="s">
        <v>3978</v>
      </c>
      <c r="B51" s="60">
        <v>0.12779299999999999</v>
      </c>
      <c r="C51" s="60">
        <v>0.229965</v>
      </c>
      <c r="D51" s="60">
        <v>-5.8867999999999997E-2</v>
      </c>
      <c r="E51" s="4"/>
      <c r="F51" s="75">
        <v>44678.480747453701</v>
      </c>
      <c r="G51" s="4"/>
      <c r="H51" s="9"/>
      <c r="I51" s="9"/>
      <c r="J51" s="9"/>
      <c r="K51" s="9"/>
      <c r="L51" s="9"/>
      <c r="M51" s="9"/>
    </row>
    <row r="52" spans="1:13" s="46" customFormat="1" x14ac:dyDescent="0.55000000000000004">
      <c r="A52" s="4" t="s">
        <v>3979</v>
      </c>
      <c r="B52" s="60">
        <v>0.12836900000000001</v>
      </c>
      <c r="C52" s="60">
        <v>0.23006199999999999</v>
      </c>
      <c r="D52" s="60">
        <v>5.8088000000000001E-2</v>
      </c>
      <c r="E52" s="4"/>
      <c r="F52" s="75">
        <v>44678.480747453701</v>
      </c>
      <c r="G52" s="4"/>
      <c r="H52" s="9"/>
      <c r="I52" s="9"/>
      <c r="J52" s="9"/>
      <c r="K52" s="9"/>
      <c r="L52" s="9"/>
      <c r="M52" s="9"/>
    </row>
    <row r="53" spans="1:13" s="46" customFormat="1" x14ac:dyDescent="0.55000000000000004">
      <c r="A53" s="4" t="s">
        <v>3980</v>
      </c>
      <c r="B53" s="60">
        <v>-0.26208399999999998</v>
      </c>
      <c r="C53" s="60">
        <v>-2.0368000000000001E-2</v>
      </c>
      <c r="D53" s="60">
        <v>-4.444E-2</v>
      </c>
      <c r="E53" s="4"/>
      <c r="F53" s="75">
        <v>44678.480747453701</v>
      </c>
      <c r="G53" s="4"/>
      <c r="H53" s="9"/>
      <c r="I53" s="9"/>
      <c r="J53" s="9"/>
      <c r="K53" s="9"/>
      <c r="L53" s="9"/>
      <c r="M53" s="9"/>
    </row>
    <row r="54" spans="1:13" s="46" customFormat="1" x14ac:dyDescent="0.55000000000000004">
      <c r="A54" s="4" t="s">
        <v>3981</v>
      </c>
      <c r="B54" s="60">
        <v>-0.262013</v>
      </c>
      <c r="C54" s="60">
        <v>-2.0275000000000001E-2</v>
      </c>
      <c r="D54" s="60">
        <v>4.4352000000000003E-2</v>
      </c>
      <c r="E54" s="4"/>
      <c r="F54" s="75">
        <v>44678.480747453701</v>
      </c>
      <c r="G54" s="4"/>
      <c r="H54" s="9"/>
      <c r="I54" s="9"/>
      <c r="J54" s="9"/>
      <c r="K54" s="9"/>
      <c r="L54" s="9"/>
      <c r="M54" s="9"/>
    </row>
    <row r="55" spans="1:13" s="46" customFormat="1" x14ac:dyDescent="0.55000000000000004">
      <c r="A55" s="4" t="s">
        <v>3982</v>
      </c>
      <c r="B55" s="60">
        <v>-0.135046</v>
      </c>
      <c r="C55" s="60">
        <v>-0.19032499999999999</v>
      </c>
      <c r="D55" s="60">
        <v>9.3383999999999995E-2</v>
      </c>
      <c r="E55" s="4"/>
      <c r="F55" s="75">
        <v>44678.480747453701</v>
      </c>
      <c r="G55" s="4"/>
      <c r="H55" s="9"/>
      <c r="I55" s="9"/>
      <c r="J55" s="9"/>
      <c r="K55" s="9"/>
      <c r="L55" s="9"/>
      <c r="M55" s="9"/>
    </row>
    <row r="56" spans="1:13" s="46" customFormat="1" x14ac:dyDescent="0.55000000000000004">
      <c r="A56" s="4" t="s">
        <v>3983</v>
      </c>
      <c r="B56" s="60">
        <v>0.135021</v>
      </c>
      <c r="C56" s="60">
        <v>0.189694</v>
      </c>
      <c r="D56" s="60">
        <v>9.2925999999999995E-2</v>
      </c>
      <c r="E56" s="4"/>
      <c r="F56" s="75">
        <v>44678.480747453701</v>
      </c>
      <c r="G56" s="4"/>
      <c r="H56" s="9"/>
      <c r="I56" s="9"/>
      <c r="J56" s="9"/>
      <c r="K56" s="9"/>
      <c r="L56" s="9"/>
      <c r="M56" s="9"/>
    </row>
    <row r="57" spans="1:13" s="46" customFormat="1" x14ac:dyDescent="0.55000000000000004">
      <c r="A57" s="4" t="s">
        <v>4110</v>
      </c>
      <c r="B57" s="60">
        <v>0</v>
      </c>
      <c r="C57" s="60">
        <v>0</v>
      </c>
      <c r="D57" s="60">
        <v>0</v>
      </c>
      <c r="E57" s="4"/>
      <c r="F57" s="75">
        <v>44678.480774305557</v>
      </c>
      <c r="G57" s="4"/>
      <c r="H57" s="9">
        <v>168.05100000000002</v>
      </c>
      <c r="I57" s="9">
        <v>279.50099999999998</v>
      </c>
      <c r="J57" s="9">
        <f>H57-168.05</f>
        <v>1.0000000000047748E-3</v>
      </c>
      <c r="K57" s="9">
        <f>I57-279.5</f>
        <v>9.9999999997635314E-4</v>
      </c>
      <c r="L57" s="9"/>
      <c r="M57" s="9"/>
    </row>
    <row r="58" spans="1:13" s="46" customFormat="1" x14ac:dyDescent="0.55000000000000004">
      <c r="A58" s="4" t="s">
        <v>4111</v>
      </c>
      <c r="B58" s="60">
        <v>-0.127944</v>
      </c>
      <c r="C58" s="60">
        <v>0.22998299999999999</v>
      </c>
      <c r="D58" s="60">
        <v>-5.8457000000000002E-2</v>
      </c>
      <c r="E58" s="4"/>
      <c r="F58" s="75">
        <v>44678.480774305557</v>
      </c>
      <c r="G58" s="4"/>
      <c r="H58" s="9"/>
      <c r="I58" s="9"/>
      <c r="J58" s="9"/>
      <c r="K58" s="9"/>
      <c r="L58" s="9"/>
      <c r="M58" s="9"/>
    </row>
    <row r="59" spans="1:13" s="46" customFormat="1" x14ac:dyDescent="0.55000000000000004">
      <c r="A59" s="4" t="s">
        <v>4112</v>
      </c>
      <c r="B59" s="60">
        <v>-0.12774099999999999</v>
      </c>
      <c r="C59" s="60">
        <v>0.22999600000000001</v>
      </c>
      <c r="D59" s="60">
        <v>5.8848999999999999E-2</v>
      </c>
      <c r="E59" s="4"/>
      <c r="F59" s="75">
        <v>44678.480774305557</v>
      </c>
      <c r="G59" s="4"/>
      <c r="H59" s="9"/>
      <c r="I59" s="9"/>
      <c r="J59" s="9"/>
      <c r="K59" s="9"/>
      <c r="L59" s="9"/>
      <c r="M59" s="9"/>
    </row>
    <row r="60" spans="1:13" s="46" customFormat="1" x14ac:dyDescent="0.55000000000000004">
      <c r="A60" s="4" t="s">
        <v>4113</v>
      </c>
      <c r="B60" s="60">
        <v>0.127612</v>
      </c>
      <c r="C60" s="60">
        <v>0.230014</v>
      </c>
      <c r="D60" s="60">
        <v>-5.8750999999999998E-2</v>
      </c>
      <c r="E60" s="4"/>
      <c r="F60" s="75">
        <v>44678.480774305557</v>
      </c>
      <c r="G60" s="4"/>
      <c r="H60" s="9"/>
      <c r="I60" s="9"/>
      <c r="J60" s="9"/>
      <c r="K60" s="9"/>
      <c r="L60" s="9"/>
      <c r="M60" s="9"/>
    </row>
    <row r="61" spans="1:13" s="46" customFormat="1" x14ac:dyDescent="0.55000000000000004">
      <c r="A61" s="4" t="s">
        <v>4114</v>
      </c>
      <c r="B61" s="60">
        <v>0.12789500000000001</v>
      </c>
      <c r="C61" s="60">
        <v>0.22996900000000001</v>
      </c>
      <c r="D61" s="60">
        <v>5.8491000000000001E-2</v>
      </c>
      <c r="E61" s="4"/>
      <c r="F61" s="75">
        <v>44678.480774305557</v>
      </c>
      <c r="G61" s="4"/>
      <c r="H61" s="9"/>
      <c r="I61" s="9"/>
      <c r="J61" s="9"/>
      <c r="K61" s="9"/>
      <c r="L61" s="9"/>
      <c r="M61" s="9"/>
    </row>
    <row r="62" spans="1:13" s="46" customFormat="1" x14ac:dyDescent="0.55000000000000004">
      <c r="A62" s="4" t="s">
        <v>4115</v>
      </c>
      <c r="B62" s="60">
        <v>-0.26199499999999998</v>
      </c>
      <c r="C62" s="60">
        <v>-2.0371E-2</v>
      </c>
      <c r="D62" s="60">
        <v>-4.4377E-2</v>
      </c>
      <c r="E62" s="4"/>
      <c r="F62" s="75">
        <v>44678.480774305557</v>
      </c>
      <c r="G62" s="4"/>
      <c r="H62" s="9"/>
      <c r="I62" s="9"/>
      <c r="J62" s="9"/>
      <c r="K62" s="9"/>
      <c r="L62" s="9"/>
      <c r="M62" s="9"/>
    </row>
    <row r="63" spans="1:13" s="46" customFormat="1" x14ac:dyDescent="0.55000000000000004">
      <c r="A63" s="4" t="s">
        <v>4116</v>
      </c>
      <c r="B63" s="60">
        <v>-0.26189299999999999</v>
      </c>
      <c r="C63" s="60">
        <v>-2.0302000000000001E-2</v>
      </c>
      <c r="D63" s="60">
        <v>4.4847999999999999E-2</v>
      </c>
      <c r="E63" s="4"/>
      <c r="F63" s="75">
        <v>44678.480774305557</v>
      </c>
      <c r="G63" s="4"/>
      <c r="H63" s="9"/>
      <c r="I63" s="9"/>
      <c r="J63" s="9"/>
      <c r="K63" s="9"/>
      <c r="L63" s="9"/>
      <c r="M63" s="9"/>
    </row>
    <row r="64" spans="1:13" s="46" customFormat="1" x14ac:dyDescent="0.55000000000000004">
      <c r="A64" s="4" t="s">
        <v>4117</v>
      </c>
      <c r="B64" s="60">
        <v>-0.134769</v>
      </c>
      <c r="C64" s="60">
        <v>-0.190271</v>
      </c>
      <c r="D64" s="60">
        <v>9.3328999999999995E-2</v>
      </c>
      <c r="E64" s="4"/>
      <c r="F64" s="75">
        <v>44678.480774305557</v>
      </c>
      <c r="G64" s="4"/>
      <c r="H64" s="9"/>
      <c r="I64" s="9"/>
      <c r="J64" s="9"/>
      <c r="K64" s="9"/>
      <c r="L64" s="9"/>
      <c r="M64" s="9"/>
    </row>
    <row r="65" spans="1:13" s="46" customFormat="1" x14ac:dyDescent="0.55000000000000004">
      <c r="A65" s="4" t="s">
        <v>4118</v>
      </c>
      <c r="B65" s="60">
        <v>0.13539200000000001</v>
      </c>
      <c r="C65" s="60">
        <v>0.189915</v>
      </c>
      <c r="D65" s="60">
        <v>9.3139E-2</v>
      </c>
      <c r="E65" s="4"/>
      <c r="F65" s="75">
        <v>44678.480774305557</v>
      </c>
      <c r="G65" s="4"/>
      <c r="H65" s="9"/>
      <c r="I65" s="9"/>
      <c r="J65" s="9"/>
      <c r="K65" s="9"/>
      <c r="L65" s="9"/>
      <c r="M65" s="9"/>
    </row>
    <row r="66" spans="1:13" s="46" customFormat="1" x14ac:dyDescent="0.55000000000000004">
      <c r="A66" s="4" t="s">
        <v>3930</v>
      </c>
      <c r="B66" s="60">
        <v>0</v>
      </c>
      <c r="C66" s="60">
        <v>0</v>
      </c>
      <c r="D66" s="60">
        <v>0</v>
      </c>
      <c r="E66" s="4"/>
      <c r="F66" s="75">
        <v>44678.480819097225</v>
      </c>
      <c r="G66" s="4"/>
      <c r="H66" s="9">
        <v>168.08699999999999</v>
      </c>
      <c r="I66" s="9">
        <v>279.51499999999999</v>
      </c>
      <c r="J66" s="9">
        <f>H66-168.05</f>
        <v>3.6999999999977717E-2</v>
      </c>
      <c r="K66" s="9">
        <f>I66-279.5</f>
        <v>1.4999999999986358E-2</v>
      </c>
      <c r="L66" s="9"/>
      <c r="M66" s="9"/>
    </row>
    <row r="67" spans="1:13" s="46" customFormat="1" x14ac:dyDescent="0.55000000000000004">
      <c r="A67" s="4" t="s">
        <v>3931</v>
      </c>
      <c r="B67" s="60">
        <v>-0.12784499999999999</v>
      </c>
      <c r="C67" s="60">
        <v>0.22994200000000001</v>
      </c>
      <c r="D67" s="60">
        <v>-5.8187999999999997E-2</v>
      </c>
      <c r="E67" s="4"/>
      <c r="F67" s="75">
        <v>44678.480819097225</v>
      </c>
      <c r="G67" s="4"/>
      <c r="H67" s="9"/>
      <c r="I67" s="9"/>
      <c r="J67" s="9"/>
      <c r="K67" s="9"/>
      <c r="L67" s="9"/>
      <c r="M67" s="9"/>
    </row>
    <row r="68" spans="1:13" s="46" customFormat="1" x14ac:dyDescent="0.55000000000000004">
      <c r="A68" s="4" t="s">
        <v>3932</v>
      </c>
      <c r="B68" s="60">
        <v>-0.12818199999999999</v>
      </c>
      <c r="C68" s="60">
        <v>0.22996900000000001</v>
      </c>
      <c r="D68" s="60">
        <v>5.8907000000000001E-2</v>
      </c>
      <c r="E68" s="4"/>
      <c r="F68" s="75">
        <v>44678.480819097225</v>
      </c>
      <c r="G68" s="4"/>
      <c r="H68" s="9"/>
      <c r="I68" s="9"/>
      <c r="J68" s="9"/>
      <c r="K68" s="9"/>
      <c r="L68" s="9"/>
      <c r="M68" s="9"/>
    </row>
    <row r="69" spans="1:13" s="46" customFormat="1" x14ac:dyDescent="0.55000000000000004">
      <c r="A69" s="4" t="s">
        <v>3933</v>
      </c>
      <c r="B69" s="60">
        <v>0.127667</v>
      </c>
      <c r="C69" s="60">
        <v>0.22999</v>
      </c>
      <c r="D69" s="60">
        <v>-5.8394000000000001E-2</v>
      </c>
      <c r="E69" s="4"/>
      <c r="F69" s="75">
        <v>44678.480819097225</v>
      </c>
      <c r="G69" s="4"/>
      <c r="H69" s="9"/>
      <c r="I69" s="9"/>
      <c r="J69" s="9"/>
      <c r="K69" s="9"/>
      <c r="L69" s="9"/>
      <c r="M69" s="9"/>
    </row>
    <row r="70" spans="1:13" s="46" customFormat="1" x14ac:dyDescent="0.55000000000000004">
      <c r="A70" s="4" t="s">
        <v>3934</v>
      </c>
      <c r="B70" s="60">
        <v>0.12767800000000001</v>
      </c>
      <c r="C70" s="60">
        <v>0.22994600000000001</v>
      </c>
      <c r="D70" s="60">
        <v>5.8450000000000002E-2</v>
      </c>
      <c r="E70" s="4"/>
      <c r="F70" s="75">
        <v>44678.480819097225</v>
      </c>
      <c r="G70" s="4"/>
      <c r="H70" s="9"/>
      <c r="I70" s="9"/>
      <c r="J70" s="9"/>
      <c r="K70" s="9"/>
      <c r="L70" s="9"/>
      <c r="M70" s="9"/>
    </row>
    <row r="71" spans="1:13" s="46" customFormat="1" x14ac:dyDescent="0.55000000000000004">
      <c r="A71" s="4" t="s">
        <v>3935</v>
      </c>
      <c r="B71" s="60">
        <v>-0.26201000000000002</v>
      </c>
      <c r="C71" s="60">
        <v>-2.0289000000000001E-2</v>
      </c>
      <c r="D71" s="60">
        <v>-4.4673999999999998E-2</v>
      </c>
      <c r="E71" s="4"/>
      <c r="F71" s="75">
        <v>44678.480819097225</v>
      </c>
      <c r="G71" s="4"/>
      <c r="H71" s="9"/>
      <c r="I71" s="9"/>
      <c r="J71" s="9"/>
      <c r="K71" s="9"/>
      <c r="L71" s="9"/>
      <c r="M71" s="9"/>
    </row>
    <row r="72" spans="1:13" s="46" customFormat="1" x14ac:dyDescent="0.55000000000000004">
      <c r="A72" s="4" t="s">
        <v>3936</v>
      </c>
      <c r="B72" s="60">
        <v>-0.26192199999999999</v>
      </c>
      <c r="C72" s="60">
        <v>-2.0258999999999999E-2</v>
      </c>
      <c r="D72" s="60">
        <v>4.4637000000000003E-2</v>
      </c>
      <c r="E72" s="4"/>
      <c r="F72" s="75">
        <v>44678.480819097225</v>
      </c>
      <c r="G72" s="4"/>
      <c r="H72" s="9"/>
      <c r="I72" s="9"/>
      <c r="J72" s="9"/>
      <c r="K72" s="9"/>
      <c r="L72" s="9"/>
      <c r="M72" s="9"/>
    </row>
    <row r="73" spans="1:13" s="46" customFormat="1" x14ac:dyDescent="0.55000000000000004">
      <c r="A73" s="4" t="s">
        <v>3937</v>
      </c>
      <c r="B73" s="60">
        <v>-0.13494</v>
      </c>
      <c r="C73" s="60">
        <v>-0.19037399999999999</v>
      </c>
      <c r="D73" s="60">
        <v>9.3175999999999995E-2</v>
      </c>
      <c r="E73" s="4"/>
      <c r="F73" s="75">
        <v>44678.480819097225</v>
      </c>
      <c r="G73" s="4"/>
      <c r="H73" s="9"/>
      <c r="I73" s="9"/>
      <c r="J73" s="9"/>
      <c r="K73" s="9"/>
      <c r="L73" s="9"/>
      <c r="M73" s="9"/>
    </row>
    <row r="74" spans="1:13" s="46" customFormat="1" x14ac:dyDescent="0.55000000000000004">
      <c r="A74" s="4" t="s">
        <v>3938</v>
      </c>
      <c r="B74" s="60">
        <v>0.13533000000000001</v>
      </c>
      <c r="C74" s="60">
        <v>0.19010099999999999</v>
      </c>
      <c r="D74" s="60">
        <v>9.3110999999999999E-2</v>
      </c>
      <c r="E74" s="4"/>
      <c r="F74" s="75">
        <v>44678.480819097225</v>
      </c>
      <c r="G74" s="4"/>
      <c r="H74" s="9"/>
      <c r="I74" s="9"/>
      <c r="J74" s="9"/>
      <c r="K74" s="9"/>
      <c r="L74" s="9"/>
      <c r="M74" s="9"/>
    </row>
    <row r="75" spans="1:13" s="46" customFormat="1" x14ac:dyDescent="0.55000000000000004">
      <c r="A75" s="4" t="s">
        <v>3984</v>
      </c>
      <c r="B75" s="60">
        <v>0</v>
      </c>
      <c r="C75" s="60">
        <v>0</v>
      </c>
      <c r="D75" s="60">
        <v>0</v>
      </c>
      <c r="E75" s="4"/>
      <c r="F75" s="75">
        <v>44678.480864583333</v>
      </c>
      <c r="G75" s="4"/>
      <c r="H75" s="9">
        <v>168.03100000000001</v>
      </c>
      <c r="I75" s="9">
        <v>279.50599999999997</v>
      </c>
      <c r="J75" s="9">
        <f>H75-168.05</f>
        <v>-1.9000000000005457E-2</v>
      </c>
      <c r="K75" s="9">
        <f>I75-279.5</f>
        <v>5.9999999999718057E-3</v>
      </c>
      <c r="L75" s="9"/>
      <c r="M75" s="9"/>
    </row>
    <row r="76" spans="1:13" s="46" customFormat="1" x14ac:dyDescent="0.55000000000000004">
      <c r="A76" s="4" t="s">
        <v>3985</v>
      </c>
      <c r="B76" s="60">
        <v>-0.127883</v>
      </c>
      <c r="C76" s="60">
        <v>0.229958</v>
      </c>
      <c r="D76" s="60">
        <v>-5.8539000000000001E-2</v>
      </c>
      <c r="E76" s="4"/>
      <c r="F76" s="75">
        <v>44678.480864583333</v>
      </c>
      <c r="G76" s="4"/>
      <c r="H76" s="9"/>
      <c r="I76" s="9"/>
      <c r="J76" s="9"/>
      <c r="K76" s="9"/>
      <c r="L76" s="9"/>
      <c r="M76" s="9"/>
    </row>
    <row r="77" spans="1:13" s="46" customFormat="1" x14ac:dyDescent="0.55000000000000004">
      <c r="A77" s="4" t="s">
        <v>3986</v>
      </c>
      <c r="B77" s="60">
        <v>-0.12768099999999999</v>
      </c>
      <c r="C77" s="60">
        <v>0.230044</v>
      </c>
      <c r="D77" s="60">
        <v>5.8372E-2</v>
      </c>
      <c r="E77" s="4"/>
      <c r="F77" s="75">
        <v>44678.480864583333</v>
      </c>
      <c r="G77" s="4"/>
      <c r="H77" s="9"/>
      <c r="I77" s="9"/>
      <c r="J77" s="9"/>
      <c r="K77" s="9"/>
      <c r="L77" s="9"/>
      <c r="M77" s="9"/>
    </row>
    <row r="78" spans="1:13" s="46" customFormat="1" x14ac:dyDescent="0.55000000000000004">
      <c r="A78" s="4" t="s">
        <v>3987</v>
      </c>
      <c r="B78" s="60">
        <v>0.12815599999999999</v>
      </c>
      <c r="C78" s="60">
        <v>0.230016</v>
      </c>
      <c r="D78" s="60">
        <v>-5.9001999999999999E-2</v>
      </c>
      <c r="E78" s="4"/>
      <c r="F78" s="75">
        <v>44678.480864583333</v>
      </c>
      <c r="G78" s="4"/>
      <c r="H78" s="9"/>
      <c r="I78" s="9"/>
      <c r="J78" s="9"/>
      <c r="K78" s="9"/>
      <c r="L78" s="9"/>
      <c r="M78" s="9"/>
    </row>
    <row r="79" spans="1:13" s="46" customFormat="1" x14ac:dyDescent="0.55000000000000004">
      <c r="A79" s="4" t="s">
        <v>3988</v>
      </c>
      <c r="B79" s="60">
        <v>0.128362</v>
      </c>
      <c r="C79" s="60">
        <v>0.23003699999999999</v>
      </c>
      <c r="D79" s="60">
        <v>5.8099999999999999E-2</v>
      </c>
      <c r="E79" s="4"/>
      <c r="F79" s="75">
        <v>44678.480864583333</v>
      </c>
      <c r="G79" s="4"/>
      <c r="H79" s="9"/>
      <c r="I79" s="9"/>
      <c r="J79" s="9"/>
      <c r="K79" s="9"/>
      <c r="L79" s="9"/>
      <c r="M79" s="9"/>
    </row>
    <row r="80" spans="1:13" s="46" customFormat="1" x14ac:dyDescent="0.55000000000000004">
      <c r="A80" s="4" t="s">
        <v>3989</v>
      </c>
      <c r="B80" s="60">
        <v>-0.262071</v>
      </c>
      <c r="C80" s="60">
        <v>-2.0407999999999999E-2</v>
      </c>
      <c r="D80" s="60">
        <v>-4.4339999999999997E-2</v>
      </c>
      <c r="E80" s="4"/>
      <c r="F80" s="75">
        <v>44678.480864583333</v>
      </c>
      <c r="G80" s="4"/>
      <c r="H80" s="9"/>
      <c r="I80" s="9"/>
      <c r="J80" s="9"/>
      <c r="K80" s="9"/>
      <c r="L80" s="9"/>
      <c r="M80" s="9"/>
    </row>
    <row r="81" spans="1:13" s="46" customFormat="1" x14ac:dyDescent="0.55000000000000004">
      <c r="A81" s="4" t="s">
        <v>3990</v>
      </c>
      <c r="B81" s="60">
        <v>-0.26195099999999999</v>
      </c>
      <c r="C81" s="60">
        <v>-2.0298E-2</v>
      </c>
      <c r="D81" s="60">
        <v>4.4492999999999998E-2</v>
      </c>
      <c r="E81" s="4"/>
      <c r="F81" s="75">
        <v>44678.480864583333</v>
      </c>
      <c r="G81" s="4"/>
      <c r="H81" s="9"/>
      <c r="I81" s="9"/>
      <c r="J81" s="9"/>
      <c r="K81" s="9"/>
      <c r="L81" s="9"/>
      <c r="M81" s="9"/>
    </row>
    <row r="82" spans="1:13" s="46" customFormat="1" x14ac:dyDescent="0.55000000000000004">
      <c r="A82" s="4" t="s">
        <v>3991</v>
      </c>
      <c r="B82" s="60">
        <v>-0.13492599999999999</v>
      </c>
      <c r="C82" s="60">
        <v>-0.190388</v>
      </c>
      <c r="D82" s="60">
        <v>9.3375E-2</v>
      </c>
      <c r="E82" s="4"/>
      <c r="F82" s="75">
        <v>44678.480864583333</v>
      </c>
      <c r="G82" s="4"/>
      <c r="H82" s="9"/>
      <c r="I82" s="9"/>
      <c r="J82" s="9"/>
      <c r="K82" s="9"/>
      <c r="L82" s="9"/>
      <c r="M82" s="9"/>
    </row>
    <row r="83" spans="1:13" s="46" customFormat="1" x14ac:dyDescent="0.55000000000000004">
      <c r="A83" s="4" t="s">
        <v>3992</v>
      </c>
      <c r="B83" s="60">
        <v>0.13529099999999999</v>
      </c>
      <c r="C83" s="60">
        <v>0.18965499999999999</v>
      </c>
      <c r="D83" s="60">
        <v>9.3010999999999996E-2</v>
      </c>
      <c r="E83" s="4"/>
      <c r="F83" s="75">
        <v>44678.480864583333</v>
      </c>
      <c r="G83" s="4"/>
      <c r="H83" s="9"/>
      <c r="I83" s="9"/>
      <c r="J83" s="9"/>
      <c r="K83" s="9"/>
      <c r="L83" s="9"/>
      <c r="M83" s="9"/>
    </row>
    <row r="84" spans="1:13" s="46" customFormat="1" x14ac:dyDescent="0.55000000000000004">
      <c r="A84" s="4" t="s">
        <v>4120</v>
      </c>
      <c r="B84" s="60">
        <v>0</v>
      </c>
      <c r="C84" s="60">
        <v>0</v>
      </c>
      <c r="D84" s="60">
        <v>0</v>
      </c>
      <c r="E84" s="4"/>
      <c r="F84" s="75">
        <v>44678.480909837963</v>
      </c>
      <c r="G84" s="4"/>
      <c r="H84" s="9">
        <v>168.02600000000001</v>
      </c>
      <c r="I84" s="9">
        <v>279.50099999999998</v>
      </c>
      <c r="J84" s="9">
        <f>H84-168.05</f>
        <v>-2.4000000000000909E-2</v>
      </c>
      <c r="K84" s="9">
        <f>I84-279.5</f>
        <v>9.9999999997635314E-4</v>
      </c>
      <c r="L84" s="9"/>
      <c r="M84" s="9"/>
    </row>
    <row r="85" spans="1:13" s="46" customFormat="1" x14ac:dyDescent="0.55000000000000004">
      <c r="A85" s="4" t="s">
        <v>4121</v>
      </c>
      <c r="B85" s="60">
        <v>-0.12793299999999999</v>
      </c>
      <c r="C85" s="60">
        <v>0.230021</v>
      </c>
      <c r="D85" s="60">
        <v>-5.8694999999999997E-2</v>
      </c>
      <c r="E85" s="4"/>
      <c r="F85" s="75">
        <v>44678.480909837963</v>
      </c>
      <c r="G85" s="4"/>
      <c r="H85" s="9"/>
      <c r="I85" s="9"/>
      <c r="J85" s="9"/>
      <c r="K85" s="9"/>
      <c r="L85" s="9"/>
      <c r="M85" s="9"/>
    </row>
    <row r="86" spans="1:13" s="46" customFormat="1" x14ac:dyDescent="0.55000000000000004">
      <c r="A86" s="4" t="s">
        <v>4122</v>
      </c>
      <c r="B86" s="60">
        <v>-0.12800400000000001</v>
      </c>
      <c r="C86" s="60">
        <v>0.23003100000000001</v>
      </c>
      <c r="D86" s="60">
        <v>5.8681999999999998E-2</v>
      </c>
      <c r="E86" s="4"/>
      <c r="F86" s="75">
        <v>44678.480909837963</v>
      </c>
      <c r="G86" s="4"/>
      <c r="H86" s="9"/>
      <c r="I86" s="9"/>
      <c r="J86" s="9"/>
      <c r="K86" s="9"/>
      <c r="L86" s="9"/>
      <c r="M86" s="9"/>
    </row>
    <row r="87" spans="1:13" s="46" customFormat="1" x14ac:dyDescent="0.55000000000000004">
      <c r="A87" s="4" t="s">
        <v>4123</v>
      </c>
      <c r="B87" s="60">
        <v>0.12801799999999999</v>
      </c>
      <c r="C87" s="60">
        <v>0.230047</v>
      </c>
      <c r="D87" s="60">
        <v>-5.8352000000000001E-2</v>
      </c>
      <c r="E87" s="4"/>
      <c r="F87" s="75">
        <v>44678.480909837963</v>
      </c>
      <c r="G87" s="4"/>
      <c r="H87" s="9"/>
      <c r="I87" s="9"/>
      <c r="J87" s="9"/>
      <c r="K87" s="9"/>
      <c r="L87" s="9"/>
      <c r="M87" s="9"/>
    </row>
    <row r="88" spans="1:13" s="46" customFormat="1" x14ac:dyDescent="0.55000000000000004">
      <c r="A88" s="4" t="s">
        <v>4124</v>
      </c>
      <c r="B88" s="60">
        <v>0.12784100000000001</v>
      </c>
      <c r="C88" s="60">
        <v>0.22994800000000001</v>
      </c>
      <c r="D88" s="60">
        <v>5.8554000000000002E-2</v>
      </c>
      <c r="E88" s="4"/>
      <c r="F88" s="75">
        <v>44678.480909837963</v>
      </c>
      <c r="G88" s="4"/>
      <c r="H88" s="9"/>
      <c r="I88" s="9"/>
      <c r="J88" s="9"/>
      <c r="K88" s="9"/>
      <c r="L88" s="9"/>
      <c r="M88" s="9"/>
    </row>
    <row r="89" spans="1:13" s="46" customFormat="1" x14ac:dyDescent="0.55000000000000004">
      <c r="A89" s="4" t="s">
        <v>4125</v>
      </c>
      <c r="B89" s="60">
        <v>-0.26200400000000001</v>
      </c>
      <c r="C89" s="60">
        <v>-1.9982E-2</v>
      </c>
      <c r="D89" s="60">
        <v>-4.4462000000000002E-2</v>
      </c>
      <c r="E89" s="4"/>
      <c r="F89" s="75">
        <v>44678.480909837963</v>
      </c>
      <c r="G89" s="4"/>
      <c r="H89" s="9"/>
      <c r="I89" s="9"/>
      <c r="J89" s="9"/>
      <c r="K89" s="9"/>
      <c r="L89" s="9"/>
      <c r="M89" s="9"/>
    </row>
    <row r="90" spans="1:13" s="46" customFormat="1" x14ac:dyDescent="0.55000000000000004">
      <c r="A90" s="4" t="s">
        <v>4126</v>
      </c>
      <c r="B90" s="60">
        <v>-0.26197599999999999</v>
      </c>
      <c r="C90" s="60">
        <v>-2.0039000000000001E-2</v>
      </c>
      <c r="D90" s="60">
        <v>4.4500999999999999E-2</v>
      </c>
      <c r="E90" s="4"/>
      <c r="F90" s="75">
        <v>44678.480909837963</v>
      </c>
      <c r="G90" s="4"/>
      <c r="H90" s="9"/>
      <c r="I90" s="9"/>
      <c r="J90" s="9"/>
      <c r="K90" s="9"/>
      <c r="L90" s="9"/>
      <c r="M90" s="9"/>
    </row>
    <row r="91" spans="1:13" s="46" customFormat="1" x14ac:dyDescent="0.55000000000000004">
      <c r="A91" s="4" t="s">
        <v>4127</v>
      </c>
      <c r="B91" s="60">
        <v>-0.134823</v>
      </c>
      <c r="C91" s="60">
        <v>-0.19014700000000001</v>
      </c>
      <c r="D91" s="60">
        <v>9.3100000000000002E-2</v>
      </c>
      <c r="E91" s="4"/>
      <c r="F91" s="75">
        <v>44678.480909837963</v>
      </c>
      <c r="G91" s="4"/>
      <c r="H91" s="9"/>
      <c r="I91" s="9"/>
      <c r="J91" s="9"/>
      <c r="K91" s="9"/>
      <c r="L91" s="9"/>
      <c r="M91" s="9"/>
    </row>
    <row r="92" spans="1:13" s="46" customFormat="1" x14ac:dyDescent="0.55000000000000004">
      <c r="A92" s="4" t="s">
        <v>4128</v>
      </c>
      <c r="B92" s="60">
        <v>0.13517899999999999</v>
      </c>
      <c r="C92" s="60">
        <v>0.18987200000000001</v>
      </c>
      <c r="D92" s="60">
        <v>9.3073000000000003E-2</v>
      </c>
      <c r="E92" s="4"/>
      <c r="F92" s="75">
        <v>44678.480909837963</v>
      </c>
      <c r="G92" s="4"/>
      <c r="H92" s="9"/>
      <c r="I92" s="9"/>
      <c r="J92" s="9"/>
      <c r="K92" s="9"/>
      <c r="L92" s="9"/>
      <c r="M92" s="9"/>
    </row>
    <row r="93" spans="1:13" s="46" customFormat="1" x14ac:dyDescent="0.55000000000000004">
      <c r="A93" s="4" t="s">
        <v>4129</v>
      </c>
      <c r="B93" s="60">
        <v>0</v>
      </c>
      <c r="C93" s="60">
        <v>0</v>
      </c>
      <c r="D93" s="60">
        <v>0</v>
      </c>
      <c r="E93" s="4"/>
      <c r="F93" s="75">
        <v>44678.480955671293</v>
      </c>
      <c r="G93" s="4"/>
      <c r="H93" s="9">
        <v>168.03799999999998</v>
      </c>
      <c r="I93" s="9">
        <v>279.5</v>
      </c>
      <c r="J93" s="9">
        <f>H93-168.05</f>
        <v>-1.2000000000028876E-2</v>
      </c>
      <c r="K93" s="9">
        <f>I93-279.5</f>
        <v>0</v>
      </c>
      <c r="L93" s="9"/>
      <c r="M93" s="9"/>
    </row>
    <row r="94" spans="1:13" s="46" customFormat="1" x14ac:dyDescent="0.55000000000000004">
      <c r="A94" s="4" t="s">
        <v>4130</v>
      </c>
      <c r="B94" s="60">
        <v>-0.12794800000000001</v>
      </c>
      <c r="C94" s="60">
        <v>0.23</v>
      </c>
      <c r="D94" s="60">
        <v>-5.8559E-2</v>
      </c>
      <c r="E94" s="4"/>
      <c r="F94" s="75">
        <v>44678.480955671293</v>
      </c>
      <c r="G94" s="4"/>
      <c r="H94" s="9"/>
      <c r="I94" s="9"/>
      <c r="J94" s="9"/>
      <c r="K94" s="9"/>
      <c r="L94" s="9"/>
      <c r="M94" s="9"/>
    </row>
    <row r="95" spans="1:13" s="46" customFormat="1" x14ac:dyDescent="0.55000000000000004">
      <c r="A95" s="4" t="s">
        <v>4131</v>
      </c>
      <c r="B95" s="60">
        <v>-0.12795999999999999</v>
      </c>
      <c r="C95" s="60">
        <v>0.23000599999999999</v>
      </c>
      <c r="D95" s="60">
        <v>5.8511000000000001E-2</v>
      </c>
      <c r="E95" s="4"/>
      <c r="F95" s="75">
        <v>44678.480955671293</v>
      </c>
      <c r="G95" s="4"/>
      <c r="H95" s="9"/>
      <c r="I95" s="9"/>
      <c r="J95" s="9"/>
      <c r="K95" s="9"/>
      <c r="L95" s="9"/>
      <c r="M95" s="9"/>
    </row>
    <row r="96" spans="1:13" s="46" customFormat="1" x14ac:dyDescent="0.55000000000000004">
      <c r="A96" s="4" t="s">
        <v>4132</v>
      </c>
      <c r="B96" s="60">
        <v>0.128104</v>
      </c>
      <c r="C96" s="60">
        <v>0.23005600000000001</v>
      </c>
      <c r="D96" s="60">
        <v>-5.8819000000000003E-2</v>
      </c>
      <c r="E96" s="4"/>
      <c r="F96" s="75">
        <v>44678.480955671293</v>
      </c>
      <c r="G96" s="4"/>
      <c r="H96" s="9"/>
      <c r="I96" s="9"/>
      <c r="J96" s="9"/>
      <c r="K96" s="9"/>
      <c r="L96" s="9"/>
      <c r="M96" s="9"/>
    </row>
    <row r="97" spans="1:13" s="46" customFormat="1" x14ac:dyDescent="0.55000000000000004">
      <c r="A97" s="4" t="s">
        <v>4133</v>
      </c>
      <c r="B97" s="60">
        <v>0.128273</v>
      </c>
      <c r="C97" s="60">
        <v>0.23000200000000001</v>
      </c>
      <c r="D97" s="60">
        <v>5.8400000000000001E-2</v>
      </c>
      <c r="E97" s="4"/>
      <c r="F97" s="75">
        <v>44678.480955671293</v>
      </c>
      <c r="G97" s="4"/>
      <c r="H97" s="9"/>
      <c r="I97" s="9"/>
      <c r="J97" s="9"/>
      <c r="K97" s="9"/>
      <c r="L97" s="9"/>
      <c r="M97" s="9"/>
    </row>
    <row r="98" spans="1:13" s="46" customFormat="1" x14ac:dyDescent="0.55000000000000004">
      <c r="A98" s="4" t="s">
        <v>4134</v>
      </c>
      <c r="B98" s="60">
        <v>-0.26210499999999998</v>
      </c>
      <c r="C98" s="60">
        <v>-2.0229E-2</v>
      </c>
      <c r="D98" s="60">
        <v>-4.4736999999999999E-2</v>
      </c>
      <c r="E98" s="4"/>
      <c r="F98" s="75">
        <v>44678.480955671293</v>
      </c>
      <c r="G98" s="4"/>
      <c r="H98" s="9"/>
      <c r="I98" s="9"/>
      <c r="J98" s="9"/>
      <c r="K98" s="9"/>
      <c r="L98" s="9"/>
      <c r="M98" s="9"/>
    </row>
    <row r="99" spans="1:13" s="46" customFormat="1" x14ac:dyDescent="0.55000000000000004">
      <c r="A99" s="4" t="s">
        <v>4135</v>
      </c>
      <c r="B99" s="60">
        <v>-0.26201600000000003</v>
      </c>
      <c r="C99" s="60">
        <v>-2.0306000000000001E-2</v>
      </c>
      <c r="D99" s="60">
        <v>4.4505000000000003E-2</v>
      </c>
      <c r="E99" s="4"/>
      <c r="F99" s="75">
        <v>44678.480955671293</v>
      </c>
      <c r="G99" s="4"/>
      <c r="H99" s="9"/>
      <c r="I99" s="9"/>
      <c r="J99" s="9"/>
      <c r="K99" s="9"/>
      <c r="L99" s="9"/>
      <c r="M99" s="9"/>
    </row>
    <row r="100" spans="1:13" s="46" customFormat="1" x14ac:dyDescent="0.55000000000000004">
      <c r="A100" s="4" t="s">
        <v>4136</v>
      </c>
      <c r="B100" s="60">
        <v>-0.13497400000000001</v>
      </c>
      <c r="C100" s="60">
        <v>-0.19034000000000001</v>
      </c>
      <c r="D100" s="60">
        <v>9.3207999999999999E-2</v>
      </c>
      <c r="E100" s="4"/>
      <c r="F100" s="75">
        <v>44678.480955671293</v>
      </c>
      <c r="G100" s="4"/>
      <c r="H100" s="9"/>
      <c r="I100" s="9"/>
      <c r="J100" s="9"/>
      <c r="K100" s="9"/>
      <c r="L100" s="9"/>
      <c r="M100" s="9"/>
    </row>
    <row r="101" spans="1:13" s="46" customFormat="1" x14ac:dyDescent="0.55000000000000004">
      <c r="A101" s="4" t="s">
        <v>4137</v>
      </c>
      <c r="B101" s="60">
        <v>0.13514699999999999</v>
      </c>
      <c r="C101" s="60">
        <v>0.18979299999999999</v>
      </c>
      <c r="D101" s="60">
        <v>9.3187999999999993E-2</v>
      </c>
      <c r="E101" s="4"/>
      <c r="F101" s="75">
        <v>44678.480955671293</v>
      </c>
      <c r="G101" s="4"/>
      <c r="H101" s="9"/>
      <c r="I101" s="9"/>
      <c r="J101" s="9"/>
      <c r="K101" s="9"/>
      <c r="L101" s="9"/>
      <c r="M101" s="9"/>
    </row>
    <row r="102" spans="1:13" s="46" customFormat="1" x14ac:dyDescent="0.55000000000000004">
      <c r="A102" s="4" t="s">
        <v>4139</v>
      </c>
      <c r="B102" s="60">
        <v>0</v>
      </c>
      <c r="C102" s="60">
        <v>0</v>
      </c>
      <c r="D102" s="60">
        <v>0</v>
      </c>
      <c r="E102" s="4"/>
      <c r="F102" s="75">
        <v>44678.481003472225</v>
      </c>
      <c r="G102" s="4"/>
      <c r="H102" s="9">
        <v>168.08699999999999</v>
      </c>
      <c r="I102" s="9">
        <v>279.476</v>
      </c>
      <c r="J102" s="9">
        <f>H102-168.05</f>
        <v>3.6999999999977717E-2</v>
      </c>
      <c r="K102" s="9">
        <f>I102-279.5</f>
        <v>-2.4000000000000909E-2</v>
      </c>
      <c r="L102" s="9"/>
      <c r="M102" s="9"/>
    </row>
    <row r="103" spans="1:13" s="46" customFormat="1" x14ac:dyDescent="0.55000000000000004">
      <c r="A103" s="4" t="s">
        <v>4140</v>
      </c>
      <c r="B103" s="60">
        <v>-0.12869900000000001</v>
      </c>
      <c r="C103" s="60">
        <v>0.22975000000000001</v>
      </c>
      <c r="D103" s="60">
        <v>-5.8731999999999999E-2</v>
      </c>
      <c r="E103" s="4"/>
      <c r="F103" s="75">
        <v>44678.481003472225</v>
      </c>
      <c r="G103" s="4"/>
      <c r="H103" s="9"/>
      <c r="I103" s="9"/>
      <c r="J103" s="9"/>
      <c r="K103" s="9"/>
      <c r="L103" s="9"/>
      <c r="M103" s="9"/>
    </row>
    <row r="104" spans="1:13" s="46" customFormat="1" x14ac:dyDescent="0.55000000000000004">
      <c r="A104" s="4" t="s">
        <v>4141</v>
      </c>
      <c r="B104" s="60">
        <v>-0.12817100000000001</v>
      </c>
      <c r="C104" s="60">
        <v>0.22967399999999999</v>
      </c>
      <c r="D104" s="60">
        <v>5.8327999999999998E-2</v>
      </c>
      <c r="E104" s="4"/>
      <c r="F104" s="75">
        <v>44678.481003472225</v>
      </c>
      <c r="G104" s="4"/>
      <c r="H104" s="9"/>
      <c r="I104" s="9"/>
      <c r="J104" s="9"/>
      <c r="K104" s="9"/>
      <c r="L104" s="9"/>
      <c r="M104" s="9"/>
    </row>
    <row r="105" spans="1:13" s="46" customFormat="1" x14ac:dyDescent="0.55000000000000004">
      <c r="A105" s="4" t="s">
        <v>4142</v>
      </c>
      <c r="B105" s="60">
        <v>0.12756999999999999</v>
      </c>
      <c r="C105" s="60">
        <v>0.23019500000000001</v>
      </c>
      <c r="D105" s="60">
        <v>-5.8921000000000001E-2</v>
      </c>
      <c r="E105" s="4"/>
      <c r="F105" s="75">
        <v>44678.481003472225</v>
      </c>
      <c r="G105" s="4"/>
      <c r="H105" s="9"/>
      <c r="I105" s="9"/>
      <c r="J105" s="9"/>
      <c r="K105" s="9"/>
      <c r="L105" s="9"/>
      <c r="M105" s="9"/>
    </row>
    <row r="106" spans="1:13" s="46" customFormat="1" x14ac:dyDescent="0.55000000000000004">
      <c r="A106" s="4" t="s">
        <v>4143</v>
      </c>
      <c r="B106" s="60">
        <v>0.127745</v>
      </c>
      <c r="C106" s="60">
        <v>0.23023399999999999</v>
      </c>
      <c r="D106" s="60">
        <v>5.8237999999999998E-2</v>
      </c>
      <c r="E106" s="4"/>
      <c r="F106" s="75">
        <v>44678.481003472225</v>
      </c>
      <c r="G106" s="4"/>
      <c r="H106" s="9"/>
      <c r="I106" s="9"/>
      <c r="J106" s="9"/>
      <c r="K106" s="9"/>
      <c r="L106" s="9"/>
      <c r="M106" s="9"/>
    </row>
    <row r="107" spans="1:13" s="46" customFormat="1" x14ac:dyDescent="0.55000000000000004">
      <c r="A107" s="4" t="s">
        <v>4144</v>
      </c>
      <c r="B107" s="60">
        <v>-0.26191399999999998</v>
      </c>
      <c r="C107" s="60">
        <v>-2.0839E-2</v>
      </c>
      <c r="D107" s="60">
        <v>-4.4552000000000001E-2</v>
      </c>
      <c r="E107" s="4"/>
      <c r="F107" s="75">
        <v>44678.481003472225</v>
      </c>
      <c r="G107" s="4"/>
      <c r="H107" s="9"/>
      <c r="I107" s="9"/>
      <c r="J107" s="9"/>
      <c r="K107" s="9"/>
      <c r="L107" s="9"/>
      <c r="M107" s="9"/>
    </row>
    <row r="108" spans="1:13" s="46" customFormat="1" x14ac:dyDescent="0.55000000000000004">
      <c r="A108" s="4" t="s">
        <v>4145</v>
      </c>
      <c r="B108" s="60">
        <v>-0.261936</v>
      </c>
      <c r="C108" s="60">
        <v>-2.0865999999999999E-2</v>
      </c>
      <c r="D108" s="60">
        <v>4.4399000000000001E-2</v>
      </c>
      <c r="E108" s="4"/>
      <c r="F108" s="75">
        <v>44678.481003472225</v>
      </c>
      <c r="G108" s="4"/>
      <c r="H108" s="9"/>
      <c r="I108" s="9"/>
      <c r="J108" s="9"/>
      <c r="K108" s="9"/>
      <c r="L108" s="9"/>
      <c r="M108" s="9"/>
    </row>
    <row r="109" spans="1:13" s="46" customFormat="1" x14ac:dyDescent="0.55000000000000004">
      <c r="A109" s="4" t="s">
        <v>4146</v>
      </c>
      <c r="B109" s="60">
        <v>-0.134354</v>
      </c>
      <c r="C109" s="60">
        <v>-0.19053500000000001</v>
      </c>
      <c r="D109" s="60">
        <v>9.3144000000000005E-2</v>
      </c>
      <c r="E109" s="4"/>
      <c r="F109" s="75">
        <v>44678.481003472225</v>
      </c>
      <c r="G109" s="4"/>
      <c r="H109" s="9"/>
      <c r="I109" s="9"/>
      <c r="J109" s="9"/>
      <c r="K109" s="9"/>
      <c r="L109" s="9"/>
      <c r="M109" s="9"/>
    </row>
    <row r="110" spans="1:13" s="46" customFormat="1" x14ac:dyDescent="0.55000000000000004">
      <c r="A110" s="4" t="s">
        <v>4147</v>
      </c>
      <c r="B110" s="60">
        <v>0.13499900000000001</v>
      </c>
      <c r="C110" s="60">
        <v>0.19012499999999999</v>
      </c>
      <c r="D110" s="60">
        <v>9.3205999999999997E-2</v>
      </c>
      <c r="E110" s="4"/>
      <c r="F110" s="75">
        <v>44678.481003472225</v>
      </c>
      <c r="G110" s="4"/>
      <c r="H110" s="9"/>
      <c r="I110" s="9"/>
      <c r="J110" s="9"/>
      <c r="K110" s="9"/>
      <c r="L110" s="9"/>
      <c r="M110" s="9"/>
    </row>
    <row r="111" spans="1:13" s="46" customFormat="1" x14ac:dyDescent="0.55000000000000004">
      <c r="A111" s="4" t="s">
        <v>4149</v>
      </c>
      <c r="B111" s="60">
        <v>0</v>
      </c>
      <c r="C111" s="60">
        <v>0</v>
      </c>
      <c r="D111" s="60">
        <v>0</v>
      </c>
      <c r="E111" s="4"/>
      <c r="F111" s="75">
        <v>44678.48105185185</v>
      </c>
      <c r="G111" s="4"/>
      <c r="H111" s="9">
        <v>168.066</v>
      </c>
      <c r="I111" s="9">
        <v>279.51599999999996</v>
      </c>
      <c r="J111" s="9">
        <f>H111-168.05</f>
        <v>1.5999999999991132E-2</v>
      </c>
      <c r="K111" s="9">
        <f>I111-279.5</f>
        <v>1.5999999999962711E-2</v>
      </c>
      <c r="L111" s="9"/>
      <c r="M111" s="9"/>
    </row>
    <row r="112" spans="1:13" s="46" customFormat="1" x14ac:dyDescent="0.55000000000000004">
      <c r="A112" s="4" t="s">
        <v>4150</v>
      </c>
      <c r="B112" s="60">
        <v>-0.12889300000000001</v>
      </c>
      <c r="C112" s="60">
        <v>0.22939699999999999</v>
      </c>
      <c r="D112" s="60">
        <v>-5.8465000000000003E-2</v>
      </c>
      <c r="E112" s="4"/>
      <c r="F112" s="75">
        <v>44678.48105185185</v>
      </c>
      <c r="G112" s="4"/>
      <c r="H112" s="9"/>
      <c r="I112" s="9"/>
      <c r="J112" s="9"/>
      <c r="K112" s="9"/>
      <c r="L112" s="9"/>
      <c r="M112" s="9"/>
    </row>
    <row r="113" spans="1:13" s="46" customFormat="1" x14ac:dyDescent="0.55000000000000004">
      <c r="A113" s="4" t="s">
        <v>4151</v>
      </c>
      <c r="B113" s="60">
        <v>-0.128997</v>
      </c>
      <c r="C113" s="60">
        <v>0.229409</v>
      </c>
      <c r="D113" s="60">
        <v>5.8582000000000002E-2</v>
      </c>
      <c r="E113" s="4"/>
      <c r="F113" s="75">
        <v>44678.48105185185</v>
      </c>
      <c r="G113" s="4"/>
      <c r="H113" s="9"/>
      <c r="I113" s="9"/>
      <c r="J113" s="9"/>
      <c r="K113" s="9"/>
      <c r="L113" s="9"/>
      <c r="M113" s="9"/>
    </row>
    <row r="114" spans="1:13" s="46" customFormat="1" x14ac:dyDescent="0.55000000000000004">
      <c r="A114" s="4" t="s">
        <v>4152</v>
      </c>
      <c r="B114" s="60">
        <v>0.127163</v>
      </c>
      <c r="C114" s="60">
        <v>0.230516</v>
      </c>
      <c r="D114" s="60">
        <v>-5.8689999999999999E-2</v>
      </c>
      <c r="E114" s="4"/>
      <c r="F114" s="75">
        <v>44678.48105185185</v>
      </c>
      <c r="G114" s="4"/>
      <c r="H114" s="9"/>
      <c r="I114" s="9"/>
      <c r="J114" s="9"/>
      <c r="K114" s="9"/>
      <c r="L114" s="9"/>
      <c r="M114" s="9"/>
    </row>
    <row r="115" spans="1:13" s="46" customFormat="1" x14ac:dyDescent="0.55000000000000004">
      <c r="A115" s="4" t="s">
        <v>4153</v>
      </c>
      <c r="B115" s="60">
        <v>0.12712100000000001</v>
      </c>
      <c r="C115" s="60">
        <v>0.23050399999999999</v>
      </c>
      <c r="D115" s="60">
        <v>5.8189999999999999E-2</v>
      </c>
      <c r="E115" s="4"/>
      <c r="F115" s="75">
        <v>44678.48105185185</v>
      </c>
      <c r="G115" s="4"/>
      <c r="H115" s="9"/>
      <c r="I115" s="9"/>
      <c r="J115" s="9"/>
      <c r="K115" s="9"/>
      <c r="L115" s="9"/>
      <c r="M115" s="9"/>
    </row>
    <row r="116" spans="1:13" s="46" customFormat="1" x14ac:dyDescent="0.55000000000000004">
      <c r="A116" s="4" t="s">
        <v>4154</v>
      </c>
      <c r="B116" s="60">
        <v>-0.26216200000000001</v>
      </c>
      <c r="C116" s="60">
        <v>-2.1232999999999998E-2</v>
      </c>
      <c r="D116" s="60">
        <v>-4.4485999999999998E-2</v>
      </c>
      <c r="E116" s="4"/>
      <c r="F116" s="75">
        <v>44678.48105185185</v>
      </c>
      <c r="G116" s="4"/>
      <c r="H116" s="9"/>
      <c r="I116" s="9"/>
      <c r="J116" s="9"/>
      <c r="K116" s="9"/>
      <c r="L116" s="9"/>
      <c r="M116" s="9"/>
    </row>
    <row r="117" spans="1:13" s="46" customFormat="1" x14ac:dyDescent="0.55000000000000004">
      <c r="A117" s="4" t="s">
        <v>4155</v>
      </c>
      <c r="B117" s="60">
        <v>-0.26200899999999999</v>
      </c>
      <c r="C117" s="60">
        <v>-2.1191999999999999E-2</v>
      </c>
      <c r="D117" s="60">
        <v>4.4457000000000003E-2</v>
      </c>
      <c r="E117" s="4"/>
      <c r="F117" s="75">
        <v>44678.48105185185</v>
      </c>
      <c r="G117" s="4"/>
      <c r="H117" s="9"/>
      <c r="I117" s="9"/>
      <c r="J117" s="9"/>
      <c r="K117" s="9"/>
      <c r="L117" s="9"/>
      <c r="M117" s="9"/>
    </row>
    <row r="118" spans="1:13" s="46" customFormat="1" x14ac:dyDescent="0.55000000000000004">
      <c r="A118" s="4" t="s">
        <v>4156</v>
      </c>
      <c r="B118" s="60">
        <v>-0.13406999999999999</v>
      </c>
      <c r="C118" s="60">
        <v>-0.19067000000000001</v>
      </c>
      <c r="D118" s="60">
        <v>9.3192999999999998E-2</v>
      </c>
      <c r="E118" s="4"/>
      <c r="F118" s="75">
        <v>44678.48105185185</v>
      </c>
      <c r="G118" s="4"/>
      <c r="H118" s="9"/>
      <c r="I118" s="9"/>
      <c r="J118" s="9"/>
      <c r="K118" s="9"/>
      <c r="L118" s="9"/>
      <c r="M118" s="9"/>
    </row>
    <row r="119" spans="1:13" s="46" customFormat="1" x14ac:dyDescent="0.55000000000000004">
      <c r="A119" s="4" t="s">
        <v>4157</v>
      </c>
      <c r="B119" s="60">
        <v>0.13439400000000001</v>
      </c>
      <c r="C119" s="60">
        <v>0.190437</v>
      </c>
      <c r="D119" s="60">
        <v>9.3160000000000007E-2</v>
      </c>
      <c r="E119" s="4"/>
      <c r="F119" s="75">
        <v>44678.48105185185</v>
      </c>
      <c r="G119" s="4"/>
      <c r="H119" s="9"/>
      <c r="I119" s="9"/>
      <c r="J119" s="9"/>
      <c r="K119" s="9"/>
      <c r="L119" s="9"/>
      <c r="M119" s="9"/>
    </row>
    <row r="120" spans="1:13" s="46" customFormat="1" x14ac:dyDescent="0.55000000000000004">
      <c r="A120" s="4" t="s">
        <v>4159</v>
      </c>
      <c r="B120" s="60">
        <v>0</v>
      </c>
      <c r="C120" s="60">
        <v>0</v>
      </c>
      <c r="D120" s="60">
        <v>0</v>
      </c>
      <c r="E120" s="4"/>
      <c r="F120" s="75">
        <v>44678.481097800926</v>
      </c>
      <c r="G120" s="4"/>
      <c r="H120" s="9">
        <v>168.05500000000001</v>
      </c>
      <c r="I120" s="9">
        <v>279.49700000000001</v>
      </c>
      <c r="J120" s="9">
        <f>H120-168.05</f>
        <v>4.9999999999954525E-3</v>
      </c>
      <c r="K120" s="9">
        <f>I120-279.5</f>
        <v>-2.9999999999859028E-3</v>
      </c>
      <c r="L120" s="9"/>
      <c r="M120" s="9"/>
    </row>
    <row r="121" spans="1:13" s="46" customFormat="1" x14ac:dyDescent="0.55000000000000004">
      <c r="A121" s="4" t="s">
        <v>4160</v>
      </c>
      <c r="B121" s="60">
        <v>-0.128243</v>
      </c>
      <c r="C121" s="60">
        <v>0.229995</v>
      </c>
      <c r="D121" s="60">
        <v>-5.8189999999999999E-2</v>
      </c>
      <c r="E121" s="4"/>
      <c r="F121" s="75">
        <v>44678.481097800926</v>
      </c>
      <c r="G121" s="4"/>
      <c r="H121" s="9"/>
      <c r="I121" s="9"/>
      <c r="J121" s="9"/>
      <c r="K121" s="9"/>
      <c r="L121" s="9"/>
      <c r="M121" s="9"/>
    </row>
    <row r="122" spans="1:13" s="46" customFormat="1" x14ac:dyDescent="0.55000000000000004">
      <c r="A122" s="4" t="s">
        <v>4161</v>
      </c>
      <c r="B122" s="60">
        <v>-0.12792500000000001</v>
      </c>
      <c r="C122" s="60">
        <v>0.22997400000000001</v>
      </c>
      <c r="D122" s="60">
        <v>5.8770000000000003E-2</v>
      </c>
      <c r="E122" s="4"/>
      <c r="F122" s="75">
        <v>44678.481097800926</v>
      </c>
      <c r="G122" s="4"/>
      <c r="H122" s="9"/>
      <c r="I122" s="9"/>
      <c r="J122" s="9"/>
      <c r="K122" s="9"/>
      <c r="L122" s="9"/>
      <c r="M122" s="9"/>
    </row>
    <row r="123" spans="1:13" s="46" customFormat="1" x14ac:dyDescent="0.55000000000000004">
      <c r="A123" s="4" t="s">
        <v>4162</v>
      </c>
      <c r="B123" s="60">
        <v>0.12781699999999999</v>
      </c>
      <c r="C123" s="60">
        <v>0.22999</v>
      </c>
      <c r="D123" s="60">
        <v>-5.8360000000000002E-2</v>
      </c>
      <c r="E123" s="4"/>
      <c r="F123" s="75">
        <v>44678.481097800926</v>
      </c>
      <c r="G123" s="4"/>
      <c r="H123" s="9"/>
      <c r="I123" s="9"/>
      <c r="J123" s="9"/>
      <c r="K123" s="9"/>
      <c r="L123" s="9"/>
      <c r="M123" s="9"/>
    </row>
    <row r="124" spans="1:13" s="46" customFormat="1" x14ac:dyDescent="0.55000000000000004">
      <c r="A124" s="4" t="s">
        <v>4163</v>
      </c>
      <c r="B124" s="60">
        <v>0.12773499999999999</v>
      </c>
      <c r="C124" s="60">
        <v>0.22995499999999999</v>
      </c>
      <c r="D124" s="60">
        <v>5.8410999999999998E-2</v>
      </c>
      <c r="E124" s="4"/>
      <c r="F124" s="75">
        <v>44678.481097800926</v>
      </c>
      <c r="G124" s="4"/>
      <c r="H124" s="9"/>
      <c r="I124" s="9"/>
      <c r="J124" s="9"/>
      <c r="K124" s="9"/>
      <c r="L124" s="9"/>
      <c r="M124" s="9"/>
    </row>
    <row r="125" spans="1:13" s="46" customFormat="1" x14ac:dyDescent="0.55000000000000004">
      <c r="A125" s="4" t="s">
        <v>4164</v>
      </c>
      <c r="B125" s="60">
        <v>-0.26213799999999998</v>
      </c>
      <c r="C125" s="60">
        <v>-2.0286999999999999E-2</v>
      </c>
      <c r="D125" s="60">
        <v>-4.4333999999999998E-2</v>
      </c>
      <c r="E125" s="4"/>
      <c r="F125" s="75">
        <v>44678.481097800926</v>
      </c>
      <c r="G125" s="4"/>
      <c r="H125" s="9"/>
      <c r="I125" s="9"/>
      <c r="J125" s="9"/>
      <c r="K125" s="9"/>
      <c r="L125" s="9"/>
      <c r="M125" s="9"/>
    </row>
    <row r="126" spans="1:13" s="46" customFormat="1" x14ac:dyDescent="0.55000000000000004">
      <c r="A126" s="4" t="s">
        <v>4165</v>
      </c>
      <c r="B126" s="60">
        <v>-0.26203199999999999</v>
      </c>
      <c r="C126" s="60">
        <v>-2.0268000000000001E-2</v>
      </c>
      <c r="D126" s="60">
        <v>4.4378000000000001E-2</v>
      </c>
      <c r="E126" s="4"/>
      <c r="F126" s="75">
        <v>44678.481097800926</v>
      </c>
      <c r="G126" s="4"/>
      <c r="H126" s="9"/>
      <c r="I126" s="9"/>
      <c r="J126" s="9"/>
      <c r="K126" s="9"/>
      <c r="L126" s="9"/>
      <c r="M126" s="9"/>
    </row>
    <row r="127" spans="1:13" s="46" customFormat="1" x14ac:dyDescent="0.55000000000000004">
      <c r="A127" s="4" t="s">
        <v>4166</v>
      </c>
      <c r="B127" s="60">
        <v>-0.13494300000000001</v>
      </c>
      <c r="C127" s="60">
        <v>-0.19042799999999999</v>
      </c>
      <c r="D127" s="60">
        <v>9.3301999999999996E-2</v>
      </c>
      <c r="E127" s="4"/>
      <c r="F127" s="75">
        <v>44678.481097800926</v>
      </c>
      <c r="G127" s="4"/>
      <c r="H127" s="9"/>
      <c r="I127" s="9"/>
      <c r="J127" s="9"/>
      <c r="K127" s="9"/>
      <c r="L127" s="9"/>
      <c r="M127" s="9"/>
    </row>
    <row r="128" spans="1:13" s="46" customFormat="1" x14ac:dyDescent="0.55000000000000004">
      <c r="A128" s="4" t="s">
        <v>4167</v>
      </c>
      <c r="B128" s="60">
        <v>0.13524700000000001</v>
      </c>
      <c r="C128" s="60">
        <v>0.18951699999999999</v>
      </c>
      <c r="D128" s="60">
        <v>9.3309000000000003E-2</v>
      </c>
      <c r="E128" s="4"/>
      <c r="F128" s="75">
        <v>44678.481097800926</v>
      </c>
      <c r="G128" s="4"/>
      <c r="H128" s="9"/>
      <c r="I128" s="9"/>
      <c r="J128" s="9"/>
      <c r="K128" s="9"/>
      <c r="L128" s="9"/>
      <c r="M128" s="9"/>
    </row>
    <row r="129" spans="1:13" s="46" customFormat="1" x14ac:dyDescent="0.55000000000000004">
      <c r="A129" s="4" t="s">
        <v>4169</v>
      </c>
      <c r="B129" s="60">
        <v>0</v>
      </c>
      <c r="C129" s="60">
        <v>0</v>
      </c>
      <c r="D129" s="60">
        <v>0</v>
      </c>
      <c r="E129" s="4"/>
      <c r="F129" s="75">
        <v>44678.481146527774</v>
      </c>
      <c r="G129" s="4"/>
      <c r="H129" s="9">
        <v>168.03199999999998</v>
      </c>
      <c r="I129" s="9">
        <v>279.505</v>
      </c>
      <c r="J129" s="9">
        <f>H129-168.05</f>
        <v>-1.8000000000029104E-2</v>
      </c>
      <c r="K129" s="9">
        <f>I129-279.5</f>
        <v>4.9999999999954525E-3</v>
      </c>
      <c r="L129" s="9"/>
      <c r="M129" s="9"/>
    </row>
    <row r="130" spans="1:13" s="46" customFormat="1" x14ac:dyDescent="0.55000000000000004">
      <c r="A130" s="4" t="s">
        <v>4170</v>
      </c>
      <c r="B130" s="60">
        <v>-0.12712300000000001</v>
      </c>
      <c r="C130" s="60">
        <v>0.23031099999999999</v>
      </c>
      <c r="D130" s="60">
        <v>-5.8478000000000002E-2</v>
      </c>
      <c r="E130" s="4"/>
      <c r="F130" s="75">
        <v>44678.481146527774</v>
      </c>
      <c r="G130" s="4"/>
      <c r="H130" s="9"/>
      <c r="I130" s="9"/>
      <c r="J130" s="9"/>
      <c r="K130" s="9"/>
      <c r="L130" s="9"/>
      <c r="M130" s="9"/>
    </row>
    <row r="131" spans="1:13" s="46" customFormat="1" x14ac:dyDescent="0.55000000000000004">
      <c r="A131" s="4" t="s">
        <v>4171</v>
      </c>
      <c r="B131" s="60">
        <v>-0.12714</v>
      </c>
      <c r="C131" s="60">
        <v>0.230377</v>
      </c>
      <c r="D131" s="60">
        <v>5.8437999999999997E-2</v>
      </c>
      <c r="E131" s="4"/>
      <c r="F131" s="75">
        <v>44678.481146527774</v>
      </c>
      <c r="G131" s="4"/>
      <c r="H131" s="9"/>
      <c r="I131" s="9"/>
      <c r="J131" s="9"/>
      <c r="K131" s="9"/>
      <c r="L131" s="9"/>
      <c r="M131" s="9"/>
    </row>
    <row r="132" spans="1:13" s="46" customFormat="1" x14ac:dyDescent="0.55000000000000004">
      <c r="A132" s="4" t="s">
        <v>4172</v>
      </c>
      <c r="B132" s="60">
        <v>0.12878800000000001</v>
      </c>
      <c r="C132" s="60">
        <v>0.22947799999999999</v>
      </c>
      <c r="D132" s="60">
        <v>-5.8646999999999998E-2</v>
      </c>
      <c r="E132" s="4"/>
      <c r="F132" s="75">
        <v>44678.481146527774</v>
      </c>
      <c r="G132" s="4"/>
      <c r="H132" s="9"/>
      <c r="I132" s="9"/>
      <c r="J132" s="9"/>
      <c r="K132" s="9"/>
      <c r="L132" s="9"/>
      <c r="M132" s="9"/>
    </row>
    <row r="133" spans="1:13" s="46" customFormat="1" x14ac:dyDescent="0.55000000000000004">
      <c r="A133" s="4" t="s">
        <v>4173</v>
      </c>
      <c r="B133" s="60">
        <v>0.12869900000000001</v>
      </c>
      <c r="C133" s="60">
        <v>0.22958500000000001</v>
      </c>
      <c r="D133" s="60">
        <v>5.8542999999999998E-2</v>
      </c>
      <c r="E133" s="4"/>
      <c r="F133" s="75">
        <v>44678.481146527774</v>
      </c>
      <c r="G133" s="4"/>
      <c r="H133" s="9"/>
      <c r="I133" s="9"/>
      <c r="J133" s="9"/>
      <c r="K133" s="9"/>
      <c r="L133" s="9"/>
      <c r="M133" s="9"/>
    </row>
    <row r="134" spans="1:13" s="46" customFormat="1" x14ac:dyDescent="0.55000000000000004">
      <c r="A134" s="4" t="s">
        <v>4174</v>
      </c>
      <c r="B134" s="60">
        <v>-0.26203900000000002</v>
      </c>
      <c r="C134" s="60">
        <v>-1.9299E-2</v>
      </c>
      <c r="D134" s="60">
        <v>-4.4500999999999999E-2</v>
      </c>
      <c r="E134" s="4"/>
      <c r="F134" s="75">
        <v>44678.481146527774</v>
      </c>
      <c r="G134" s="4"/>
      <c r="H134" s="9"/>
      <c r="I134" s="9"/>
      <c r="J134" s="9"/>
      <c r="K134" s="9"/>
      <c r="L134" s="9"/>
      <c r="M134" s="9"/>
    </row>
    <row r="135" spans="1:13" s="46" customFormat="1" x14ac:dyDescent="0.55000000000000004">
      <c r="A135" s="4" t="s">
        <v>4175</v>
      </c>
      <c r="B135" s="60">
        <v>-0.26202199999999998</v>
      </c>
      <c r="C135" s="60">
        <v>-1.9331000000000001E-2</v>
      </c>
      <c r="D135" s="60">
        <v>4.4511000000000002E-2</v>
      </c>
      <c r="E135" s="4"/>
      <c r="F135" s="75">
        <v>44678.481146527774</v>
      </c>
      <c r="G135" s="4"/>
      <c r="H135" s="9"/>
      <c r="I135" s="9"/>
      <c r="J135" s="9"/>
      <c r="K135" s="9"/>
      <c r="L135" s="9"/>
      <c r="M135" s="9"/>
    </row>
    <row r="136" spans="1:13" s="46" customFormat="1" x14ac:dyDescent="0.55000000000000004">
      <c r="A136" s="4" t="s">
        <v>4176</v>
      </c>
      <c r="B136" s="60">
        <v>-0.135631</v>
      </c>
      <c r="C136" s="60">
        <v>-0.18976799999999999</v>
      </c>
      <c r="D136" s="60">
        <v>9.3169000000000002E-2</v>
      </c>
      <c r="E136" s="4"/>
      <c r="F136" s="75">
        <v>44678.481146527774</v>
      </c>
      <c r="G136" s="4"/>
      <c r="H136" s="9"/>
      <c r="I136" s="9"/>
      <c r="J136" s="9"/>
      <c r="K136" s="9"/>
      <c r="L136" s="9"/>
      <c r="M136" s="9"/>
    </row>
    <row r="137" spans="1:13" s="46" customFormat="1" x14ac:dyDescent="0.55000000000000004">
      <c r="A137" s="4" t="s">
        <v>4177</v>
      </c>
      <c r="B137" s="60">
        <v>0.13566800000000001</v>
      </c>
      <c r="C137" s="60">
        <v>0.18934799999999999</v>
      </c>
      <c r="D137" s="60">
        <v>9.3151999999999999E-2</v>
      </c>
      <c r="E137" s="4"/>
      <c r="F137" s="75">
        <v>44678.481146527774</v>
      </c>
      <c r="G137" s="4"/>
      <c r="H137" s="9"/>
      <c r="I137" s="9"/>
      <c r="J137" s="9"/>
      <c r="K137" s="9"/>
      <c r="L137" s="9"/>
      <c r="M137" s="9"/>
    </row>
    <row r="138" spans="1:13" s="46" customFormat="1" x14ac:dyDescent="0.55000000000000004">
      <c r="A138" s="4" t="s">
        <v>4178</v>
      </c>
      <c r="B138" s="60">
        <v>0</v>
      </c>
      <c r="C138" s="60">
        <v>0</v>
      </c>
      <c r="D138" s="60">
        <v>0</v>
      </c>
      <c r="E138" s="4"/>
      <c r="F138" s="75">
        <v>44678.481193171297</v>
      </c>
      <c r="G138" s="4"/>
      <c r="H138" s="9">
        <v>168.00300000000001</v>
      </c>
      <c r="I138" s="9">
        <v>279.51900000000001</v>
      </c>
      <c r="J138" s="9">
        <f>H138-168.05</f>
        <v>-4.6999999999997044E-2</v>
      </c>
      <c r="K138" s="9">
        <f>I138-279.5</f>
        <v>1.9000000000005457E-2</v>
      </c>
      <c r="L138" s="9"/>
      <c r="M138" s="9"/>
    </row>
    <row r="139" spans="1:13" s="46" customFormat="1" x14ac:dyDescent="0.55000000000000004">
      <c r="A139" s="4" t="s">
        <v>4179</v>
      </c>
      <c r="B139" s="60">
        <v>-0.12779299999999999</v>
      </c>
      <c r="C139" s="60">
        <v>0.23000399999999999</v>
      </c>
      <c r="D139" s="60">
        <v>-5.8584999999999998E-2</v>
      </c>
      <c r="E139" s="4"/>
      <c r="F139" s="75">
        <v>44678.481193171297</v>
      </c>
      <c r="G139" s="4"/>
      <c r="H139" s="9"/>
      <c r="I139" s="9"/>
      <c r="J139" s="9"/>
      <c r="K139" s="9"/>
      <c r="L139" s="9"/>
      <c r="M139" s="9"/>
    </row>
    <row r="140" spans="1:13" s="46" customFormat="1" x14ac:dyDescent="0.55000000000000004">
      <c r="A140" s="4" t="s">
        <v>4180</v>
      </c>
      <c r="B140" s="60">
        <v>-0.12759400000000001</v>
      </c>
      <c r="C140" s="60">
        <v>0.23005800000000001</v>
      </c>
      <c r="D140" s="60">
        <v>5.842E-2</v>
      </c>
      <c r="E140" s="4"/>
      <c r="F140" s="75">
        <v>44678.481193171297</v>
      </c>
      <c r="G140" s="4"/>
      <c r="H140" s="9"/>
      <c r="I140" s="9"/>
      <c r="J140" s="9"/>
      <c r="K140" s="9"/>
      <c r="L140" s="9"/>
      <c r="M140" s="9"/>
    </row>
    <row r="141" spans="1:13" s="46" customFormat="1" x14ac:dyDescent="0.55000000000000004">
      <c r="A141" s="4" t="s">
        <v>4181</v>
      </c>
      <c r="B141" s="60">
        <v>0.12781799999999999</v>
      </c>
      <c r="C141" s="60">
        <v>0.22991400000000001</v>
      </c>
      <c r="D141" s="60">
        <v>-5.8487999999999998E-2</v>
      </c>
      <c r="E141" s="4"/>
      <c r="F141" s="75">
        <v>44678.481193171297</v>
      </c>
      <c r="G141" s="4"/>
      <c r="H141" s="9"/>
      <c r="I141" s="9"/>
      <c r="J141" s="9"/>
      <c r="K141" s="9"/>
      <c r="L141" s="9"/>
      <c r="M141" s="9"/>
    </row>
    <row r="142" spans="1:13" s="46" customFormat="1" x14ac:dyDescent="0.55000000000000004">
      <c r="A142" s="4" t="s">
        <v>4182</v>
      </c>
      <c r="B142" s="60">
        <v>0.12815099999999999</v>
      </c>
      <c r="C142" s="60">
        <v>0.229909</v>
      </c>
      <c r="D142" s="60">
        <v>5.8637000000000002E-2</v>
      </c>
      <c r="E142" s="4"/>
      <c r="F142" s="75">
        <v>44678.481193171297</v>
      </c>
      <c r="G142" s="4"/>
      <c r="H142" s="9"/>
      <c r="I142" s="9"/>
      <c r="J142" s="9"/>
      <c r="K142" s="9"/>
      <c r="L142" s="9"/>
      <c r="M142" s="9"/>
    </row>
    <row r="143" spans="1:13" s="46" customFormat="1" x14ac:dyDescent="0.55000000000000004">
      <c r="A143" s="4" t="s">
        <v>4183</v>
      </c>
      <c r="B143" s="60">
        <v>-0.26203399999999999</v>
      </c>
      <c r="C143" s="60">
        <v>-2.0303000000000002E-2</v>
      </c>
      <c r="D143" s="60">
        <v>-4.4567000000000002E-2</v>
      </c>
      <c r="E143" s="4"/>
      <c r="F143" s="75">
        <v>44678.481193171297</v>
      </c>
      <c r="G143" s="4"/>
      <c r="H143" s="9"/>
      <c r="I143" s="9"/>
      <c r="J143" s="9"/>
      <c r="K143" s="9"/>
      <c r="L143" s="9"/>
      <c r="M143" s="9"/>
    </row>
    <row r="144" spans="1:13" s="46" customFormat="1" x14ac:dyDescent="0.55000000000000004">
      <c r="A144" s="4" t="s">
        <v>4184</v>
      </c>
      <c r="B144" s="60">
        <v>-0.26200000000000001</v>
      </c>
      <c r="C144" s="60">
        <v>-2.0220999999999999E-2</v>
      </c>
      <c r="D144" s="60">
        <v>4.4410999999999999E-2</v>
      </c>
      <c r="E144" s="4"/>
      <c r="F144" s="75">
        <v>44678.481193171297</v>
      </c>
      <c r="G144" s="4"/>
      <c r="H144" s="9"/>
      <c r="I144" s="9"/>
      <c r="J144" s="9"/>
      <c r="K144" s="9"/>
      <c r="L144" s="9"/>
      <c r="M144" s="9"/>
    </row>
    <row r="145" spans="1:13" s="46" customFormat="1" x14ac:dyDescent="0.55000000000000004">
      <c r="A145" s="4" t="s">
        <v>4185</v>
      </c>
      <c r="B145" s="60">
        <v>-0.1351</v>
      </c>
      <c r="C145" s="60">
        <v>-0.19026899999999999</v>
      </c>
      <c r="D145" s="60">
        <v>9.3280000000000002E-2</v>
      </c>
      <c r="E145" s="4"/>
      <c r="F145" s="75">
        <v>44678.481193171297</v>
      </c>
      <c r="G145" s="4"/>
      <c r="H145" s="9"/>
      <c r="I145" s="9"/>
      <c r="J145" s="9"/>
      <c r="K145" s="9"/>
      <c r="L145" s="9"/>
      <c r="M145" s="9"/>
    </row>
    <row r="146" spans="1:13" s="46" customFormat="1" x14ac:dyDescent="0.55000000000000004">
      <c r="A146" s="4" t="s">
        <v>4186</v>
      </c>
      <c r="B146" s="60">
        <v>0.135271</v>
      </c>
      <c r="C146" s="60">
        <v>0.18969800000000001</v>
      </c>
      <c r="D146" s="60">
        <v>9.3096999999999999E-2</v>
      </c>
      <c r="E146" s="4"/>
      <c r="F146" s="75">
        <v>44678.481193171297</v>
      </c>
      <c r="G146" s="4"/>
      <c r="H146" s="9"/>
      <c r="I146" s="9"/>
      <c r="J146" s="9"/>
      <c r="K146" s="9"/>
      <c r="L146" s="9"/>
      <c r="M146" s="9"/>
    </row>
    <row r="147" spans="1:13" s="46" customFormat="1" x14ac:dyDescent="0.55000000000000004">
      <c r="A147" s="4" t="s">
        <v>4188</v>
      </c>
      <c r="B147" s="60">
        <v>0</v>
      </c>
      <c r="C147" s="60">
        <v>0</v>
      </c>
      <c r="D147" s="60">
        <v>0</v>
      </c>
      <c r="E147" s="4"/>
      <c r="F147" s="75">
        <v>44678.481220486108</v>
      </c>
      <c r="G147" s="4"/>
      <c r="H147" s="9">
        <v>168.06399999999999</v>
      </c>
      <c r="I147" s="9">
        <v>279.51100000000002</v>
      </c>
      <c r="J147" s="9">
        <f>H147-168.05</f>
        <v>1.3999999999981583E-2</v>
      </c>
      <c r="K147" s="9">
        <f>I147-279.5</f>
        <v>1.1000000000024102E-2</v>
      </c>
      <c r="L147" s="9"/>
      <c r="M147" s="9"/>
    </row>
    <row r="148" spans="1:13" s="46" customFormat="1" x14ac:dyDescent="0.55000000000000004">
      <c r="A148" s="4" t="s">
        <v>4189</v>
      </c>
      <c r="B148" s="60">
        <v>-0.12797600000000001</v>
      </c>
      <c r="C148" s="60">
        <v>0.230041</v>
      </c>
      <c r="D148" s="60">
        <v>-5.8723999999999998E-2</v>
      </c>
      <c r="E148" s="4"/>
      <c r="F148" s="75">
        <v>44678.481220486108</v>
      </c>
      <c r="G148" s="4"/>
      <c r="H148" s="9"/>
      <c r="I148" s="9"/>
      <c r="J148" s="9"/>
      <c r="K148" s="9"/>
      <c r="L148" s="9"/>
      <c r="M148" s="9"/>
    </row>
    <row r="149" spans="1:13" s="46" customFormat="1" x14ac:dyDescent="0.55000000000000004">
      <c r="A149" s="4" t="s">
        <v>4190</v>
      </c>
      <c r="B149" s="60">
        <v>-0.127801</v>
      </c>
      <c r="C149" s="60">
        <v>0.23000699999999999</v>
      </c>
      <c r="D149" s="60">
        <v>5.8910999999999998E-2</v>
      </c>
      <c r="E149" s="4"/>
      <c r="F149" s="75">
        <v>44678.481220486108</v>
      </c>
      <c r="G149" s="4"/>
      <c r="H149" s="9"/>
      <c r="I149" s="9"/>
      <c r="J149" s="9"/>
      <c r="K149" s="9"/>
      <c r="L149" s="9"/>
      <c r="M149" s="9"/>
    </row>
    <row r="150" spans="1:13" s="46" customFormat="1" x14ac:dyDescent="0.55000000000000004">
      <c r="A150" s="4" t="s">
        <v>4191</v>
      </c>
      <c r="B150" s="60">
        <v>0.12823300000000001</v>
      </c>
      <c r="C150" s="60">
        <v>0.23006099999999999</v>
      </c>
      <c r="D150" s="60">
        <v>-5.8673000000000003E-2</v>
      </c>
      <c r="E150" s="4"/>
      <c r="F150" s="75">
        <v>44678.481220486108</v>
      </c>
      <c r="G150" s="4"/>
      <c r="H150" s="9"/>
      <c r="I150" s="9"/>
      <c r="J150" s="9"/>
      <c r="K150" s="9"/>
      <c r="L150" s="9"/>
      <c r="M150" s="9"/>
    </row>
    <row r="151" spans="1:13" s="46" customFormat="1" x14ac:dyDescent="0.55000000000000004">
      <c r="A151" s="4" t="s">
        <v>4192</v>
      </c>
      <c r="B151" s="60">
        <v>0.12837399999999999</v>
      </c>
      <c r="C151" s="60">
        <v>0.23005999999999999</v>
      </c>
      <c r="D151" s="60">
        <v>5.8249000000000002E-2</v>
      </c>
      <c r="E151" s="4"/>
      <c r="F151" s="75">
        <v>44678.481220486108</v>
      </c>
      <c r="G151" s="4"/>
      <c r="H151" s="9"/>
      <c r="I151" s="9"/>
      <c r="J151" s="9"/>
      <c r="K151" s="9"/>
      <c r="L151" s="9"/>
      <c r="M151" s="9"/>
    </row>
    <row r="152" spans="1:13" s="46" customFormat="1" x14ac:dyDescent="0.55000000000000004">
      <c r="A152" s="4" t="s">
        <v>4193</v>
      </c>
      <c r="B152" s="60">
        <v>-0.26205600000000001</v>
      </c>
      <c r="C152" s="60">
        <v>-2.0233000000000001E-2</v>
      </c>
      <c r="D152" s="60">
        <v>-4.4363E-2</v>
      </c>
      <c r="E152" s="4"/>
      <c r="F152" s="75">
        <v>44678.481220486108</v>
      </c>
      <c r="G152" s="4"/>
      <c r="H152" s="9"/>
      <c r="I152" s="9"/>
      <c r="J152" s="9"/>
      <c r="K152" s="9"/>
      <c r="L152" s="9"/>
      <c r="M152" s="9"/>
    </row>
    <row r="153" spans="1:13" s="46" customFormat="1" x14ac:dyDescent="0.55000000000000004">
      <c r="A153" s="4" t="s">
        <v>4194</v>
      </c>
      <c r="B153" s="60">
        <v>-0.26200800000000002</v>
      </c>
      <c r="C153" s="60">
        <v>-2.0240000000000001E-2</v>
      </c>
      <c r="D153" s="60">
        <v>4.4845999999999997E-2</v>
      </c>
      <c r="E153" s="4"/>
      <c r="F153" s="75">
        <v>44678.481220486108</v>
      </c>
      <c r="G153" s="4"/>
      <c r="H153" s="9"/>
      <c r="I153" s="9"/>
      <c r="J153" s="9"/>
      <c r="K153" s="9"/>
      <c r="L153" s="9"/>
      <c r="M153" s="9"/>
    </row>
    <row r="154" spans="1:13" s="46" customFormat="1" x14ac:dyDescent="0.55000000000000004">
      <c r="A154" s="4" t="s">
        <v>4195</v>
      </c>
      <c r="B154" s="60">
        <v>-0.134769</v>
      </c>
      <c r="C154" s="60">
        <v>-0.190274</v>
      </c>
      <c r="D154" s="60">
        <v>9.3339000000000005E-2</v>
      </c>
      <c r="E154" s="4"/>
      <c r="F154" s="75">
        <v>44678.481220486108</v>
      </c>
      <c r="G154" s="4"/>
      <c r="H154" s="9"/>
      <c r="I154" s="9"/>
      <c r="J154" s="9"/>
      <c r="K154" s="9"/>
      <c r="L154" s="9"/>
      <c r="M154" s="9"/>
    </row>
    <row r="155" spans="1:13" s="46" customFormat="1" x14ac:dyDescent="0.55000000000000004">
      <c r="A155" s="4" t="s">
        <v>4196</v>
      </c>
      <c r="B155" s="60">
        <v>0.135106</v>
      </c>
      <c r="C155" s="60">
        <v>0.189835</v>
      </c>
      <c r="D155" s="60">
        <v>9.3124999999999999E-2</v>
      </c>
      <c r="E155" s="4"/>
      <c r="F155" s="75">
        <v>44678.481220486108</v>
      </c>
      <c r="G155" s="4"/>
      <c r="H155" s="9"/>
      <c r="I155" s="9"/>
      <c r="J155" s="9"/>
      <c r="K155" s="9"/>
      <c r="L155" s="9"/>
      <c r="M155" s="9"/>
    </row>
    <row r="156" spans="1:13" s="46" customFormat="1" x14ac:dyDescent="0.55000000000000004">
      <c r="A156" s="4" t="s">
        <v>4198</v>
      </c>
      <c r="B156" s="60">
        <v>0</v>
      </c>
      <c r="C156" s="60">
        <v>0</v>
      </c>
      <c r="D156" s="60">
        <v>0</v>
      </c>
      <c r="E156" s="4"/>
      <c r="F156" s="75">
        <v>44678.481247916665</v>
      </c>
      <c r="G156" s="4"/>
      <c r="H156" s="9">
        <v>168.05200000000002</v>
      </c>
      <c r="I156" s="9">
        <v>279.50299999999999</v>
      </c>
      <c r="J156" s="9">
        <f>H156-168.05</f>
        <v>2.0000000000095497E-3</v>
      </c>
      <c r="K156" s="9">
        <f>I156-279.5</f>
        <v>2.9999999999859028E-3</v>
      </c>
      <c r="L156" s="9"/>
      <c r="M156" s="9"/>
    </row>
    <row r="157" spans="1:13" s="46" customFormat="1" x14ac:dyDescent="0.55000000000000004">
      <c r="A157" s="4" t="s">
        <v>4199</v>
      </c>
      <c r="B157" s="60">
        <v>-0.127549</v>
      </c>
      <c r="C157" s="60">
        <v>0.23017499999999999</v>
      </c>
      <c r="D157" s="60">
        <v>-5.8251999999999998E-2</v>
      </c>
      <c r="E157" s="4"/>
      <c r="F157" s="75">
        <v>44678.481247916665</v>
      </c>
      <c r="G157" s="4"/>
      <c r="H157" s="9"/>
      <c r="I157" s="9"/>
      <c r="J157" s="9"/>
      <c r="K157" s="9"/>
      <c r="L157" s="9"/>
      <c r="M157" s="9"/>
    </row>
    <row r="158" spans="1:13" s="46" customFormat="1" x14ac:dyDescent="0.55000000000000004">
      <c r="A158" s="4" t="s">
        <v>4200</v>
      </c>
      <c r="B158" s="60">
        <v>-0.12754199999999999</v>
      </c>
      <c r="C158" s="60">
        <v>0.230159</v>
      </c>
      <c r="D158" s="60">
        <v>5.8436000000000002E-2</v>
      </c>
      <c r="E158" s="4"/>
      <c r="F158" s="75">
        <v>44678.481247916665</v>
      </c>
      <c r="G158" s="4"/>
      <c r="H158" s="9"/>
      <c r="I158" s="9"/>
      <c r="J158" s="9"/>
      <c r="K158" s="9"/>
      <c r="L158" s="9"/>
      <c r="M158" s="9"/>
    </row>
    <row r="159" spans="1:13" s="46" customFormat="1" x14ac:dyDescent="0.55000000000000004">
      <c r="A159" s="4" t="s">
        <v>4201</v>
      </c>
      <c r="B159" s="60">
        <v>0.12805</v>
      </c>
      <c r="C159" s="60">
        <v>0.229903</v>
      </c>
      <c r="D159" s="60">
        <v>-5.8283000000000001E-2</v>
      </c>
      <c r="E159" s="4"/>
      <c r="F159" s="75">
        <v>44678.481247916665</v>
      </c>
      <c r="G159" s="4"/>
      <c r="H159" s="9"/>
      <c r="I159" s="9"/>
      <c r="J159" s="9"/>
      <c r="K159" s="9"/>
      <c r="L159" s="9"/>
      <c r="M159" s="9"/>
    </row>
    <row r="160" spans="1:13" s="46" customFormat="1" x14ac:dyDescent="0.55000000000000004">
      <c r="A160" s="4" t="s">
        <v>4202</v>
      </c>
      <c r="B160" s="60">
        <v>0.12849099999999999</v>
      </c>
      <c r="C160" s="60">
        <v>0.229821</v>
      </c>
      <c r="D160" s="60">
        <v>5.8550999999999999E-2</v>
      </c>
      <c r="E160" s="4"/>
      <c r="F160" s="75">
        <v>44678.481247916665</v>
      </c>
      <c r="G160" s="4"/>
      <c r="H160" s="9"/>
      <c r="I160" s="9"/>
      <c r="J160" s="9"/>
      <c r="K160" s="9"/>
      <c r="L160" s="9"/>
      <c r="M160" s="9"/>
    </row>
    <row r="161" spans="1:13" s="46" customFormat="1" x14ac:dyDescent="0.55000000000000004">
      <c r="A161" s="4" t="s">
        <v>4203</v>
      </c>
      <c r="B161" s="60">
        <v>-0.26211099999999998</v>
      </c>
      <c r="C161" s="60">
        <v>-1.9907000000000001E-2</v>
      </c>
      <c r="D161" s="60">
        <v>-4.4554999999999997E-2</v>
      </c>
      <c r="E161" s="4"/>
      <c r="F161" s="75">
        <v>44678.481247916665</v>
      </c>
      <c r="G161" s="4"/>
      <c r="H161" s="9"/>
      <c r="I161" s="9"/>
      <c r="J161" s="9"/>
      <c r="K161" s="9"/>
      <c r="L161" s="9"/>
      <c r="M161" s="9"/>
    </row>
    <row r="162" spans="1:13" s="46" customFormat="1" x14ac:dyDescent="0.55000000000000004">
      <c r="A162" s="4" t="s">
        <v>4204</v>
      </c>
      <c r="B162" s="60">
        <v>-0.26211000000000001</v>
      </c>
      <c r="C162" s="60">
        <v>-1.9890000000000001E-2</v>
      </c>
      <c r="D162" s="60">
        <v>4.4409999999999998E-2</v>
      </c>
      <c r="E162" s="4"/>
      <c r="F162" s="75">
        <v>44678.481247916665</v>
      </c>
      <c r="G162" s="4"/>
      <c r="H162" s="9"/>
      <c r="I162" s="9"/>
      <c r="J162" s="9"/>
      <c r="K162" s="9"/>
      <c r="L162" s="9"/>
      <c r="M162" s="9"/>
    </row>
    <row r="163" spans="1:13" s="46" customFormat="1" x14ac:dyDescent="0.55000000000000004">
      <c r="A163" s="4" t="s">
        <v>4205</v>
      </c>
      <c r="B163" s="60">
        <v>-0.135327</v>
      </c>
      <c r="C163" s="60">
        <v>-0.19009000000000001</v>
      </c>
      <c r="D163" s="60">
        <v>9.3198000000000003E-2</v>
      </c>
      <c r="E163" s="4"/>
      <c r="F163" s="75">
        <v>44678.481247916665</v>
      </c>
      <c r="G163" s="4"/>
      <c r="H163" s="9"/>
      <c r="I163" s="9"/>
      <c r="J163" s="9"/>
      <c r="K163" s="9"/>
      <c r="L163" s="9"/>
      <c r="M163" s="9"/>
    </row>
    <row r="164" spans="1:13" s="46" customFormat="1" x14ac:dyDescent="0.55000000000000004">
      <c r="A164" s="4" t="s">
        <v>4206</v>
      </c>
      <c r="B164" s="60">
        <v>0.13502</v>
      </c>
      <c r="C164" s="60">
        <v>0.18961700000000001</v>
      </c>
      <c r="D164" s="60">
        <v>9.3219999999999997E-2</v>
      </c>
      <c r="E164" s="4"/>
      <c r="F164" s="75">
        <v>44678.481247916665</v>
      </c>
      <c r="G164" s="4"/>
      <c r="H164" s="9"/>
      <c r="I164" s="9"/>
      <c r="J164" s="9"/>
      <c r="K164" s="9"/>
      <c r="L164" s="9"/>
      <c r="M164" s="9"/>
    </row>
    <row r="165" spans="1:13" s="46" customFormat="1" x14ac:dyDescent="0.55000000000000004">
      <c r="A165" s="4" t="s">
        <v>4208</v>
      </c>
      <c r="B165" s="60">
        <v>0</v>
      </c>
      <c r="C165" s="60">
        <v>0</v>
      </c>
      <c r="D165" s="60">
        <v>0</v>
      </c>
      <c r="E165" s="4"/>
      <c r="F165" s="75">
        <v>44678.481297453705</v>
      </c>
      <c r="G165" s="4"/>
      <c r="H165" s="9">
        <v>168.03799999999998</v>
      </c>
      <c r="I165" s="9">
        <v>279.49099999999999</v>
      </c>
      <c r="J165" s="9">
        <f>H165-168.05</f>
        <v>-1.2000000000028876E-2</v>
      </c>
      <c r="K165" s="9">
        <f>I165-279.5</f>
        <v>-9.0000000000145519E-3</v>
      </c>
      <c r="L165" s="9"/>
      <c r="M165" s="9"/>
    </row>
    <row r="166" spans="1:13" s="46" customFormat="1" x14ac:dyDescent="0.55000000000000004">
      <c r="A166" s="4" t="s">
        <v>4209</v>
      </c>
      <c r="B166" s="60">
        <v>-0.12799199999999999</v>
      </c>
      <c r="C166" s="60">
        <v>0.23005700000000001</v>
      </c>
      <c r="D166" s="60">
        <v>-5.8742999999999997E-2</v>
      </c>
      <c r="E166" s="4"/>
      <c r="F166" s="75">
        <v>44678.481297453705</v>
      </c>
      <c r="G166" s="4"/>
      <c r="H166" s="9"/>
      <c r="I166" s="9"/>
      <c r="J166" s="9"/>
      <c r="K166" s="9"/>
      <c r="L166" s="9"/>
      <c r="M166" s="9"/>
    </row>
    <row r="167" spans="1:13" s="46" customFormat="1" x14ac:dyDescent="0.55000000000000004">
      <c r="A167" s="4" t="s">
        <v>4210</v>
      </c>
      <c r="B167" s="60">
        <v>-0.127693</v>
      </c>
      <c r="C167" s="60">
        <v>0.23011799999999999</v>
      </c>
      <c r="D167" s="60">
        <v>5.8342999999999999E-2</v>
      </c>
      <c r="E167" s="4"/>
      <c r="F167" s="75">
        <v>44678.481297453705</v>
      </c>
      <c r="G167" s="4"/>
      <c r="H167" s="9"/>
      <c r="I167" s="9"/>
      <c r="J167" s="9"/>
      <c r="K167" s="9"/>
      <c r="L167" s="9"/>
      <c r="M167" s="9"/>
    </row>
    <row r="168" spans="1:13" s="46" customFormat="1" x14ac:dyDescent="0.55000000000000004">
      <c r="A168" s="4" t="s">
        <v>4211</v>
      </c>
      <c r="B168" s="60">
        <v>0.12806899999999999</v>
      </c>
      <c r="C168" s="60">
        <v>0.230044</v>
      </c>
      <c r="D168" s="60">
        <v>-5.8888999999999997E-2</v>
      </c>
      <c r="E168" s="4"/>
      <c r="F168" s="75">
        <v>44678.481297453705</v>
      </c>
      <c r="G168" s="4"/>
      <c r="H168" s="9"/>
      <c r="I168" s="9"/>
      <c r="J168" s="9"/>
      <c r="K168" s="9"/>
      <c r="L168" s="9"/>
      <c r="M168" s="9"/>
    </row>
    <row r="169" spans="1:13" s="46" customFormat="1" x14ac:dyDescent="0.55000000000000004">
      <c r="A169" s="4" t="s">
        <v>4212</v>
      </c>
      <c r="B169" s="60">
        <v>0.12822500000000001</v>
      </c>
      <c r="C169" s="60">
        <v>0.23002300000000001</v>
      </c>
      <c r="D169" s="60">
        <v>5.8089000000000002E-2</v>
      </c>
      <c r="E169" s="4"/>
      <c r="F169" s="75">
        <v>44678.481297453705</v>
      </c>
      <c r="G169" s="4"/>
      <c r="H169" s="9"/>
      <c r="I169" s="9"/>
      <c r="J169" s="9"/>
      <c r="K169" s="9"/>
      <c r="L169" s="9"/>
      <c r="M169" s="9"/>
    </row>
    <row r="170" spans="1:13" s="46" customFormat="1" x14ac:dyDescent="0.55000000000000004">
      <c r="A170" s="4" t="s">
        <v>4213</v>
      </c>
      <c r="B170" s="60">
        <v>-0.26205499999999998</v>
      </c>
      <c r="C170" s="60">
        <v>-2.0317000000000002E-2</v>
      </c>
      <c r="D170" s="60">
        <v>-4.4444999999999998E-2</v>
      </c>
      <c r="E170" s="4"/>
      <c r="F170" s="75">
        <v>44678.481297453705</v>
      </c>
      <c r="G170" s="4"/>
      <c r="H170" s="9"/>
      <c r="I170" s="9"/>
      <c r="J170" s="9"/>
      <c r="K170" s="9"/>
      <c r="L170" s="9"/>
      <c r="M170" s="9"/>
    </row>
    <row r="171" spans="1:13" s="46" customFormat="1" x14ac:dyDescent="0.55000000000000004">
      <c r="A171" s="4" t="s">
        <v>4214</v>
      </c>
      <c r="B171" s="60">
        <v>-0.26207999999999998</v>
      </c>
      <c r="C171" s="60">
        <v>-2.0258999999999999E-2</v>
      </c>
      <c r="D171" s="60">
        <v>4.4650000000000002E-2</v>
      </c>
      <c r="E171" s="4"/>
      <c r="F171" s="75">
        <v>44678.481297453705</v>
      </c>
      <c r="G171" s="4"/>
      <c r="H171" s="9"/>
      <c r="I171" s="9"/>
      <c r="J171" s="9"/>
      <c r="K171" s="9"/>
      <c r="L171" s="9"/>
      <c r="M171" s="9"/>
    </row>
    <row r="172" spans="1:13" s="46" customFormat="1" x14ac:dyDescent="0.55000000000000004">
      <c r="A172" s="4" t="s">
        <v>4215</v>
      </c>
      <c r="B172" s="60">
        <v>-0.134626</v>
      </c>
      <c r="C172" s="60">
        <v>-0.190086</v>
      </c>
      <c r="D172" s="60">
        <v>9.3191999999999997E-2</v>
      </c>
      <c r="E172" s="4"/>
      <c r="F172" s="75">
        <v>44678.481297453705</v>
      </c>
      <c r="G172" s="4"/>
      <c r="H172" s="9"/>
      <c r="I172" s="9"/>
      <c r="J172" s="9"/>
      <c r="K172" s="9"/>
      <c r="L172" s="9"/>
      <c r="M172" s="9"/>
    </row>
    <row r="173" spans="1:13" s="46" customFormat="1" x14ac:dyDescent="0.55000000000000004">
      <c r="A173" s="4" t="s">
        <v>4216</v>
      </c>
      <c r="B173" s="60">
        <v>0.13531299999999999</v>
      </c>
      <c r="C173" s="60">
        <v>0.18973899999999999</v>
      </c>
      <c r="D173" s="60">
        <v>9.3114000000000002E-2</v>
      </c>
      <c r="E173" s="4"/>
      <c r="F173" s="75">
        <v>44678.481297453705</v>
      </c>
      <c r="G173" s="4"/>
      <c r="H173" s="9"/>
      <c r="I173" s="9"/>
      <c r="J173" s="9"/>
      <c r="K173" s="9"/>
      <c r="L173" s="9"/>
      <c r="M173" s="9"/>
    </row>
    <row r="174" spans="1:13" s="46" customFormat="1" x14ac:dyDescent="0.55000000000000004">
      <c r="A174" s="4" t="s">
        <v>4218</v>
      </c>
      <c r="B174" s="60">
        <v>0</v>
      </c>
      <c r="C174" s="60">
        <v>0</v>
      </c>
      <c r="D174" s="60">
        <v>0</v>
      </c>
      <c r="E174" s="4"/>
      <c r="F174" s="75">
        <v>44678.481346759261</v>
      </c>
      <c r="G174" s="4"/>
      <c r="H174" s="9">
        <v>168.08500000000001</v>
      </c>
      <c r="I174" s="9">
        <v>279.50099999999998</v>
      </c>
      <c r="J174" s="9">
        <f>H174-168.05</f>
        <v>3.4999999999996589E-2</v>
      </c>
      <c r="K174" s="9">
        <f>I174-279.5</f>
        <v>9.9999999997635314E-4</v>
      </c>
      <c r="L174" s="9"/>
      <c r="M174" s="9"/>
    </row>
    <row r="175" spans="1:13" s="46" customFormat="1" x14ac:dyDescent="0.55000000000000004">
      <c r="A175" s="4" t="s">
        <v>4219</v>
      </c>
      <c r="B175" s="60">
        <v>-0.128049</v>
      </c>
      <c r="C175" s="60">
        <v>0.230014</v>
      </c>
      <c r="D175" s="60">
        <v>-5.8626999999999999E-2</v>
      </c>
      <c r="E175" s="4"/>
      <c r="F175" s="75">
        <v>44678.481346759261</v>
      </c>
      <c r="G175" s="4"/>
      <c r="H175" s="9"/>
      <c r="I175" s="9"/>
      <c r="J175" s="9"/>
      <c r="K175" s="9"/>
      <c r="L175" s="9"/>
      <c r="M175" s="9"/>
    </row>
    <row r="176" spans="1:13" s="46" customFormat="1" x14ac:dyDescent="0.55000000000000004">
      <c r="A176" s="4" t="s">
        <v>4220</v>
      </c>
      <c r="B176" s="60">
        <v>-0.127861</v>
      </c>
      <c r="C176" s="60">
        <v>0.23000100000000001</v>
      </c>
      <c r="D176" s="60">
        <v>5.8285999999999998E-2</v>
      </c>
      <c r="E176" s="4"/>
      <c r="F176" s="75">
        <v>44678.481346759261</v>
      </c>
      <c r="G176" s="4"/>
      <c r="H176" s="9"/>
      <c r="I176" s="9"/>
      <c r="J176" s="9"/>
      <c r="K176" s="9"/>
      <c r="L176" s="9"/>
      <c r="M176" s="9"/>
    </row>
    <row r="177" spans="1:13" s="46" customFormat="1" x14ac:dyDescent="0.55000000000000004">
      <c r="A177" s="4" t="s">
        <v>4221</v>
      </c>
      <c r="B177" s="60">
        <v>0.12818599999999999</v>
      </c>
      <c r="C177" s="60">
        <v>0.22994999999999999</v>
      </c>
      <c r="D177" s="60">
        <v>-5.8812000000000003E-2</v>
      </c>
      <c r="E177" s="4"/>
      <c r="F177" s="75">
        <v>44678.481346759261</v>
      </c>
      <c r="G177" s="4"/>
      <c r="H177" s="9"/>
      <c r="I177" s="9"/>
      <c r="J177" s="9"/>
      <c r="K177" s="9"/>
      <c r="L177" s="9"/>
      <c r="M177" s="9"/>
    </row>
    <row r="178" spans="1:13" s="46" customFormat="1" x14ac:dyDescent="0.55000000000000004">
      <c r="A178" s="4" t="s">
        <v>4222</v>
      </c>
      <c r="B178" s="60">
        <v>0.128162</v>
      </c>
      <c r="C178" s="60">
        <v>0.22992599999999999</v>
      </c>
      <c r="D178" s="60">
        <v>5.8200000000000002E-2</v>
      </c>
      <c r="E178" s="4"/>
      <c r="F178" s="75">
        <v>44678.481346759261</v>
      </c>
      <c r="G178" s="4"/>
      <c r="H178" s="9"/>
      <c r="I178" s="9"/>
      <c r="J178" s="9"/>
      <c r="K178" s="9"/>
      <c r="L178" s="9"/>
      <c r="M178" s="9"/>
    </row>
    <row r="179" spans="1:13" s="46" customFormat="1" x14ac:dyDescent="0.55000000000000004">
      <c r="A179" s="4" t="s">
        <v>4223</v>
      </c>
      <c r="B179" s="60">
        <v>-0.26233099999999998</v>
      </c>
      <c r="C179" s="60">
        <v>-2.0233000000000001E-2</v>
      </c>
      <c r="D179" s="60">
        <v>-4.4426E-2</v>
      </c>
      <c r="E179" s="4"/>
      <c r="F179" s="75">
        <v>44678.481346759261</v>
      </c>
      <c r="G179" s="4"/>
      <c r="H179" s="9"/>
      <c r="I179" s="9"/>
      <c r="J179" s="9"/>
      <c r="K179" s="9"/>
      <c r="L179" s="9"/>
      <c r="M179" s="9"/>
    </row>
    <row r="180" spans="1:13" s="46" customFormat="1" x14ac:dyDescent="0.55000000000000004">
      <c r="A180" s="4" t="s">
        <v>4224</v>
      </c>
      <c r="B180" s="60">
        <v>-0.26218399999999997</v>
      </c>
      <c r="C180" s="60">
        <v>-2.0081000000000002E-2</v>
      </c>
      <c r="D180" s="60">
        <v>4.453E-2</v>
      </c>
      <c r="E180" s="4"/>
      <c r="F180" s="75">
        <v>44678.481346759261</v>
      </c>
      <c r="G180" s="4"/>
      <c r="H180" s="9"/>
      <c r="I180" s="9"/>
      <c r="J180" s="9"/>
      <c r="K180" s="9"/>
      <c r="L180" s="9"/>
      <c r="M180" s="9"/>
    </row>
    <row r="181" spans="1:13" s="46" customFormat="1" x14ac:dyDescent="0.55000000000000004">
      <c r="A181" s="4" t="s">
        <v>4225</v>
      </c>
      <c r="B181" s="60">
        <v>-0.13500599999999999</v>
      </c>
      <c r="C181" s="60">
        <v>-0.19020400000000001</v>
      </c>
      <c r="D181" s="60">
        <v>9.3348E-2</v>
      </c>
      <c r="E181" s="4"/>
      <c r="F181" s="75">
        <v>44678.481346759261</v>
      </c>
      <c r="G181" s="4"/>
      <c r="H181" s="9"/>
      <c r="I181" s="9"/>
      <c r="J181" s="9"/>
      <c r="K181" s="9"/>
      <c r="L181" s="9"/>
      <c r="M181" s="9"/>
    </row>
    <row r="182" spans="1:13" s="46" customFormat="1" x14ac:dyDescent="0.55000000000000004">
      <c r="A182" s="4" t="s">
        <v>4226</v>
      </c>
      <c r="B182" s="60">
        <v>0.13533100000000001</v>
      </c>
      <c r="C182" s="60">
        <v>0.18978400000000001</v>
      </c>
      <c r="D182" s="60">
        <v>9.3362000000000001E-2</v>
      </c>
      <c r="E182" s="4"/>
      <c r="F182" s="75">
        <v>44678.481346759261</v>
      </c>
      <c r="G182" s="4"/>
      <c r="H182" s="9"/>
      <c r="I182" s="9"/>
      <c r="J182" s="9"/>
      <c r="K182" s="9"/>
      <c r="L182" s="9"/>
      <c r="M182" s="9"/>
    </row>
    <row r="183" spans="1:13" s="46" customFormat="1" x14ac:dyDescent="0.55000000000000004">
      <c r="A183" s="4" t="s">
        <v>4228</v>
      </c>
      <c r="B183" s="60">
        <v>0</v>
      </c>
      <c r="C183" s="60">
        <v>0</v>
      </c>
      <c r="D183" s="60">
        <v>0</v>
      </c>
      <c r="E183" s="4"/>
      <c r="F183" s="75">
        <v>44678.481393865739</v>
      </c>
      <c r="G183" s="4"/>
      <c r="H183" s="9">
        <v>168.11799999999999</v>
      </c>
      <c r="I183" s="9">
        <v>279.50399999999996</v>
      </c>
      <c r="J183" s="9">
        <f>H183-168.05</f>
        <v>6.7999999999983629E-2</v>
      </c>
      <c r="K183" s="9">
        <f>I183-279.5</f>
        <v>3.999999999962256E-3</v>
      </c>
      <c r="L183" s="9"/>
      <c r="M183" s="9"/>
    </row>
    <row r="184" spans="1:13" s="46" customFormat="1" x14ac:dyDescent="0.55000000000000004">
      <c r="A184" s="4" t="s">
        <v>4229</v>
      </c>
      <c r="B184" s="60">
        <v>-0.128445</v>
      </c>
      <c r="C184" s="60">
        <v>0.22997600000000001</v>
      </c>
      <c r="D184" s="60">
        <v>-5.8264000000000003E-2</v>
      </c>
      <c r="E184" s="4"/>
      <c r="F184" s="75">
        <v>44678.481393865739</v>
      </c>
      <c r="G184" s="4"/>
      <c r="H184" s="9"/>
      <c r="I184" s="9"/>
      <c r="J184" s="9"/>
      <c r="K184" s="9"/>
      <c r="L184" s="9"/>
      <c r="M184" s="9"/>
    </row>
    <row r="185" spans="1:13" s="46" customFormat="1" x14ac:dyDescent="0.55000000000000004">
      <c r="A185" s="4" t="s">
        <v>4230</v>
      </c>
      <c r="B185" s="60">
        <v>-0.12785099999999999</v>
      </c>
      <c r="C185" s="60">
        <v>0.230017</v>
      </c>
      <c r="D185" s="60">
        <v>5.8610000000000002E-2</v>
      </c>
      <c r="E185" s="4"/>
      <c r="F185" s="75">
        <v>44678.481393865739</v>
      </c>
      <c r="G185" s="4"/>
      <c r="H185" s="9"/>
      <c r="I185" s="9"/>
      <c r="J185" s="9"/>
      <c r="K185" s="9"/>
      <c r="L185" s="9"/>
      <c r="M185" s="9"/>
    </row>
    <row r="186" spans="1:13" s="46" customFormat="1" x14ac:dyDescent="0.55000000000000004">
      <c r="A186" s="4" t="s">
        <v>4231</v>
      </c>
      <c r="B186" s="60">
        <v>0.127799</v>
      </c>
      <c r="C186" s="60">
        <v>0.23006699999999999</v>
      </c>
      <c r="D186" s="60">
        <v>-5.8751999999999999E-2</v>
      </c>
      <c r="E186" s="4"/>
      <c r="F186" s="75">
        <v>44678.481393865739</v>
      </c>
      <c r="G186" s="4"/>
      <c r="H186" s="9"/>
      <c r="I186" s="9"/>
      <c r="J186" s="9"/>
      <c r="K186" s="9"/>
      <c r="L186" s="9"/>
      <c r="M186" s="9"/>
    </row>
    <row r="187" spans="1:13" s="46" customFormat="1" x14ac:dyDescent="0.55000000000000004">
      <c r="A187" s="4" t="s">
        <v>4232</v>
      </c>
      <c r="B187" s="60">
        <v>0.127856</v>
      </c>
      <c r="C187" s="60">
        <v>0.230042</v>
      </c>
      <c r="D187" s="60">
        <v>5.8271000000000003E-2</v>
      </c>
      <c r="E187" s="4"/>
      <c r="F187" s="75">
        <v>44678.481393865739</v>
      </c>
      <c r="G187" s="4"/>
      <c r="H187" s="9"/>
      <c r="I187" s="9"/>
      <c r="J187" s="9"/>
      <c r="K187" s="9"/>
      <c r="L187" s="9"/>
      <c r="M187" s="9"/>
    </row>
    <row r="188" spans="1:13" s="46" customFormat="1" x14ac:dyDescent="0.55000000000000004">
      <c r="A188" s="4" t="s">
        <v>4233</v>
      </c>
      <c r="B188" s="60">
        <v>-0.26214500000000002</v>
      </c>
      <c r="C188" s="60">
        <v>-2.0376999999999999E-2</v>
      </c>
      <c r="D188" s="60">
        <v>-4.4146999999999999E-2</v>
      </c>
      <c r="E188" s="4"/>
      <c r="F188" s="75">
        <v>44678.481393865739</v>
      </c>
      <c r="G188" s="4"/>
      <c r="H188" s="9"/>
      <c r="I188" s="9"/>
      <c r="J188" s="9"/>
      <c r="K188" s="9"/>
      <c r="L188" s="9"/>
      <c r="M188" s="9"/>
    </row>
    <row r="189" spans="1:13" s="46" customFormat="1" x14ac:dyDescent="0.55000000000000004">
      <c r="A189" s="4" t="s">
        <v>4234</v>
      </c>
      <c r="B189" s="60">
        <v>-0.26194800000000001</v>
      </c>
      <c r="C189" s="60">
        <v>-2.0286999999999999E-2</v>
      </c>
      <c r="D189" s="60">
        <v>4.4621000000000001E-2</v>
      </c>
      <c r="E189" s="4"/>
      <c r="F189" s="75">
        <v>44678.481393865739</v>
      </c>
      <c r="G189" s="4"/>
      <c r="H189" s="9"/>
      <c r="I189" s="9"/>
      <c r="J189" s="9"/>
      <c r="K189" s="9"/>
      <c r="L189" s="9"/>
      <c r="M189" s="9"/>
    </row>
    <row r="190" spans="1:13" s="46" customFormat="1" x14ac:dyDescent="0.55000000000000004">
      <c r="A190" s="4" t="s">
        <v>4235</v>
      </c>
      <c r="B190" s="60">
        <v>-0.13475999999999999</v>
      </c>
      <c r="C190" s="60">
        <v>-0.19029799999999999</v>
      </c>
      <c r="D190" s="60">
        <v>9.3509999999999996E-2</v>
      </c>
      <c r="E190" s="4"/>
      <c r="F190" s="75">
        <v>44678.481393865739</v>
      </c>
      <c r="G190" s="4"/>
      <c r="H190" s="9"/>
      <c r="I190" s="9"/>
      <c r="J190" s="9"/>
      <c r="K190" s="9"/>
      <c r="L190" s="9"/>
      <c r="M190" s="9"/>
    </row>
    <row r="191" spans="1:13" s="46" customFormat="1" x14ac:dyDescent="0.55000000000000004">
      <c r="A191" s="4" t="s">
        <v>4236</v>
      </c>
      <c r="B191" s="60">
        <v>0.13525200000000001</v>
      </c>
      <c r="C191" s="60">
        <v>0.18975700000000001</v>
      </c>
      <c r="D191" s="60">
        <v>9.3154000000000001E-2</v>
      </c>
      <c r="E191" s="4"/>
      <c r="F191" s="75">
        <v>44678.481393865739</v>
      </c>
      <c r="G191" s="4"/>
      <c r="H191" s="9"/>
      <c r="I191" s="9"/>
      <c r="J191" s="9"/>
      <c r="K191" s="9"/>
      <c r="L191" s="9"/>
      <c r="M191" s="9"/>
    </row>
    <row r="192" spans="1:13" s="46" customFormat="1" x14ac:dyDescent="0.55000000000000004">
      <c r="A192" s="4" t="s">
        <v>4237</v>
      </c>
      <c r="B192" s="60">
        <v>0</v>
      </c>
      <c r="C192" s="60">
        <v>0</v>
      </c>
      <c r="D192" s="60">
        <v>0</v>
      </c>
      <c r="E192" s="4"/>
      <c r="F192" s="75">
        <v>44678.481441782409</v>
      </c>
      <c r="G192" s="4"/>
      <c r="H192" s="9">
        <v>168.041</v>
      </c>
      <c r="I192" s="9">
        <v>279.49400000000003</v>
      </c>
      <c r="J192" s="9">
        <f>H192-168.05</f>
        <v>-9.0000000000145519E-3</v>
      </c>
      <c r="K192" s="9">
        <f>I192-279.5</f>
        <v>-5.9999999999718057E-3</v>
      </c>
      <c r="L192" s="9"/>
      <c r="M192" s="9"/>
    </row>
    <row r="193" spans="1:13" s="46" customFormat="1" x14ac:dyDescent="0.55000000000000004">
      <c r="A193" s="4" t="s">
        <v>4238</v>
      </c>
      <c r="B193" s="60">
        <v>-0.12833</v>
      </c>
      <c r="C193" s="60">
        <v>0.22966900000000001</v>
      </c>
      <c r="D193" s="60">
        <v>-5.8431999999999998E-2</v>
      </c>
      <c r="E193" s="4"/>
      <c r="F193" s="75">
        <v>44678.481441782409</v>
      </c>
      <c r="G193" s="4"/>
      <c r="H193" s="9"/>
      <c r="I193" s="9"/>
      <c r="J193" s="9"/>
      <c r="K193" s="9"/>
      <c r="L193" s="9"/>
      <c r="M193" s="9"/>
    </row>
    <row r="194" spans="1:13" s="46" customFormat="1" x14ac:dyDescent="0.55000000000000004">
      <c r="A194" s="4" t="s">
        <v>4239</v>
      </c>
      <c r="B194" s="60">
        <v>-0.1283</v>
      </c>
      <c r="C194" s="60">
        <v>0.22975599999999999</v>
      </c>
      <c r="D194" s="60">
        <v>5.815E-2</v>
      </c>
      <c r="E194" s="4"/>
      <c r="F194" s="75">
        <v>44678.481441782409</v>
      </c>
      <c r="G194" s="4"/>
      <c r="H194" s="9"/>
      <c r="I194" s="9"/>
      <c r="J194" s="9"/>
      <c r="K194" s="9"/>
      <c r="L194" s="9"/>
      <c r="M194" s="9"/>
    </row>
    <row r="195" spans="1:13" s="46" customFormat="1" x14ac:dyDescent="0.55000000000000004">
      <c r="A195" s="4" t="s">
        <v>4240</v>
      </c>
      <c r="B195" s="60">
        <v>0.12773599999999999</v>
      </c>
      <c r="C195" s="60">
        <v>0.23028599999999999</v>
      </c>
      <c r="D195" s="60">
        <v>-5.8853000000000003E-2</v>
      </c>
      <c r="E195" s="4"/>
      <c r="F195" s="75">
        <v>44678.481441782409</v>
      </c>
      <c r="G195" s="4"/>
      <c r="H195" s="9"/>
      <c r="I195" s="9"/>
      <c r="J195" s="9"/>
      <c r="K195" s="9"/>
      <c r="L195" s="9"/>
      <c r="M195" s="9"/>
    </row>
    <row r="196" spans="1:13" s="46" customFormat="1" x14ac:dyDescent="0.55000000000000004">
      <c r="A196" s="4" t="s">
        <v>4241</v>
      </c>
      <c r="B196" s="60">
        <v>0.127835</v>
      </c>
      <c r="C196" s="60">
        <v>0.23030999999999999</v>
      </c>
      <c r="D196" s="60">
        <v>5.8224999999999999E-2</v>
      </c>
      <c r="E196" s="4"/>
      <c r="F196" s="75">
        <v>44678.481441782409</v>
      </c>
      <c r="G196" s="4"/>
      <c r="H196" s="9"/>
      <c r="I196" s="9"/>
      <c r="J196" s="9"/>
      <c r="K196" s="9"/>
      <c r="L196" s="9"/>
      <c r="M196" s="9"/>
    </row>
    <row r="197" spans="1:13" s="46" customFormat="1" x14ac:dyDescent="0.55000000000000004">
      <c r="A197" s="4" t="s">
        <v>4242</v>
      </c>
      <c r="B197" s="60">
        <v>-0.26197700000000002</v>
      </c>
      <c r="C197" s="60">
        <v>-2.0885999999999998E-2</v>
      </c>
      <c r="D197" s="60">
        <v>-4.4547000000000003E-2</v>
      </c>
      <c r="E197" s="4"/>
      <c r="F197" s="75">
        <v>44678.481441782409</v>
      </c>
      <c r="G197" s="4"/>
      <c r="H197" s="9"/>
      <c r="I197" s="9"/>
      <c r="J197" s="9"/>
      <c r="K197" s="9"/>
      <c r="L197" s="9"/>
      <c r="M197" s="9"/>
    </row>
    <row r="198" spans="1:13" s="46" customFormat="1" x14ac:dyDescent="0.55000000000000004">
      <c r="A198" s="4" t="s">
        <v>4243</v>
      </c>
      <c r="B198" s="60">
        <v>-0.26201400000000002</v>
      </c>
      <c r="C198" s="60">
        <v>-2.0806000000000002E-2</v>
      </c>
      <c r="D198" s="60">
        <v>4.4517000000000001E-2</v>
      </c>
      <c r="E198" s="4"/>
      <c r="F198" s="75">
        <v>44678.481441782409</v>
      </c>
      <c r="G198" s="4"/>
      <c r="H198" s="9"/>
      <c r="I198" s="9"/>
      <c r="J198" s="9"/>
      <c r="K198" s="9"/>
      <c r="L198" s="9"/>
      <c r="M198" s="9"/>
    </row>
    <row r="199" spans="1:13" s="46" customFormat="1" x14ac:dyDescent="0.55000000000000004">
      <c r="A199" s="4" t="s">
        <v>4244</v>
      </c>
      <c r="B199" s="60">
        <v>-0.13451199999999999</v>
      </c>
      <c r="C199" s="60">
        <v>-0.19065199999999999</v>
      </c>
      <c r="D199" s="60">
        <v>9.3145000000000006E-2</v>
      </c>
      <c r="E199" s="4"/>
      <c r="F199" s="75">
        <v>44678.481441782409</v>
      </c>
      <c r="G199" s="4"/>
      <c r="H199" s="9"/>
      <c r="I199" s="9"/>
      <c r="J199" s="9"/>
      <c r="K199" s="9"/>
      <c r="L199" s="9"/>
      <c r="M199" s="9"/>
    </row>
    <row r="200" spans="1:13" s="46" customFormat="1" x14ac:dyDescent="0.55000000000000004">
      <c r="A200" s="4" t="s">
        <v>4245</v>
      </c>
      <c r="B200" s="60">
        <v>0.134656</v>
      </c>
      <c r="C200" s="60">
        <v>0.18990899999999999</v>
      </c>
      <c r="D200" s="60">
        <v>9.3183000000000002E-2</v>
      </c>
      <c r="E200" s="4"/>
      <c r="F200" s="75">
        <v>44678.481441782409</v>
      </c>
      <c r="G200" s="4"/>
      <c r="H200" s="9"/>
      <c r="I200" s="9"/>
      <c r="J200" s="9"/>
      <c r="K200" s="9"/>
      <c r="L200" s="9"/>
      <c r="M200" s="9"/>
    </row>
    <row r="201" spans="1:13" s="46" customFormat="1" x14ac:dyDescent="0.55000000000000004">
      <c r="A201" s="4" t="s">
        <v>4247</v>
      </c>
      <c r="B201" s="60">
        <v>0</v>
      </c>
      <c r="C201" s="60">
        <v>0</v>
      </c>
      <c r="D201" s="60">
        <v>0</v>
      </c>
      <c r="E201" s="4"/>
      <c r="F201" s="75">
        <v>44678.48146909722</v>
      </c>
      <c r="G201" s="4"/>
      <c r="H201" s="9">
        <v>168.03699999999998</v>
      </c>
      <c r="I201" s="9">
        <v>279.50199999999995</v>
      </c>
      <c r="J201" s="9">
        <f>H201-168.05</f>
        <v>-1.3000000000033651E-2</v>
      </c>
      <c r="K201" s="9">
        <f>I201-279.5</f>
        <v>1.9999999999527063E-3</v>
      </c>
      <c r="L201" s="9"/>
      <c r="M201" s="9"/>
    </row>
    <row r="202" spans="1:13" s="46" customFormat="1" x14ac:dyDescent="0.55000000000000004">
      <c r="A202" s="4" t="s">
        <v>4248</v>
      </c>
      <c r="B202" s="60">
        <v>-0.12787599999999999</v>
      </c>
      <c r="C202" s="60">
        <v>0.229938</v>
      </c>
      <c r="D202" s="60">
        <v>-5.8740000000000001E-2</v>
      </c>
      <c r="E202" s="4"/>
      <c r="F202" s="75">
        <v>44678.48146909722</v>
      </c>
      <c r="G202" s="4"/>
      <c r="H202" s="9"/>
      <c r="I202" s="9"/>
      <c r="J202" s="9"/>
      <c r="K202" s="9"/>
      <c r="L202" s="9"/>
      <c r="M202" s="9"/>
    </row>
    <row r="203" spans="1:13" s="46" customFormat="1" x14ac:dyDescent="0.55000000000000004">
      <c r="A203" s="4" t="s">
        <v>4249</v>
      </c>
      <c r="B203" s="60">
        <v>-0.127772</v>
      </c>
      <c r="C203" s="60">
        <v>0.229965</v>
      </c>
      <c r="D203" s="60">
        <v>5.8474999999999999E-2</v>
      </c>
      <c r="E203" s="4"/>
      <c r="F203" s="75">
        <v>44678.48146909722</v>
      </c>
      <c r="G203" s="4"/>
      <c r="H203" s="9"/>
      <c r="I203" s="9"/>
      <c r="J203" s="9"/>
      <c r="K203" s="9"/>
      <c r="L203" s="9"/>
      <c r="M203" s="9"/>
    </row>
    <row r="204" spans="1:13" s="46" customFormat="1" x14ac:dyDescent="0.55000000000000004">
      <c r="A204" s="4" t="s">
        <v>4250</v>
      </c>
      <c r="B204" s="60">
        <v>0.128107</v>
      </c>
      <c r="C204" s="60">
        <v>0.22997300000000001</v>
      </c>
      <c r="D204" s="60">
        <v>-5.8491000000000001E-2</v>
      </c>
      <c r="E204" s="4"/>
      <c r="F204" s="75">
        <v>44678.48146909722</v>
      </c>
      <c r="G204" s="4"/>
      <c r="H204" s="9"/>
      <c r="I204" s="9"/>
      <c r="J204" s="9"/>
      <c r="K204" s="9"/>
      <c r="L204" s="9"/>
      <c r="M204" s="9"/>
    </row>
    <row r="205" spans="1:13" s="46" customFormat="1" x14ac:dyDescent="0.55000000000000004">
      <c r="A205" s="4" t="s">
        <v>4251</v>
      </c>
      <c r="B205" s="60">
        <v>0.12814500000000001</v>
      </c>
      <c r="C205" s="60">
        <v>0.229848</v>
      </c>
      <c r="D205" s="60">
        <v>5.8460999999999999E-2</v>
      </c>
      <c r="E205" s="4"/>
      <c r="F205" s="75">
        <v>44678.48146909722</v>
      </c>
      <c r="G205" s="4"/>
      <c r="H205" s="9"/>
      <c r="I205" s="9"/>
      <c r="J205" s="9"/>
      <c r="K205" s="9"/>
      <c r="L205" s="9"/>
      <c r="M205" s="9"/>
    </row>
    <row r="206" spans="1:13" s="46" customFormat="1" x14ac:dyDescent="0.55000000000000004">
      <c r="A206" s="4" t="s">
        <v>4252</v>
      </c>
      <c r="B206" s="60">
        <v>-0.26208100000000001</v>
      </c>
      <c r="C206" s="60">
        <v>-2.0057999999999999E-2</v>
      </c>
      <c r="D206" s="60">
        <v>-4.4492999999999998E-2</v>
      </c>
      <c r="E206" s="4"/>
      <c r="F206" s="75">
        <v>44678.48146909722</v>
      </c>
      <c r="G206" s="4"/>
      <c r="H206" s="9"/>
      <c r="I206" s="9"/>
      <c r="J206" s="9"/>
      <c r="K206" s="9"/>
      <c r="L206" s="9"/>
      <c r="M206" s="9"/>
    </row>
    <row r="207" spans="1:13" s="46" customFormat="1" x14ac:dyDescent="0.55000000000000004">
      <c r="A207" s="4" t="s">
        <v>4253</v>
      </c>
      <c r="B207" s="60">
        <v>-0.26211000000000001</v>
      </c>
      <c r="C207" s="60">
        <v>-2.0067999999999999E-2</v>
      </c>
      <c r="D207" s="60">
        <v>4.4546000000000002E-2</v>
      </c>
      <c r="E207" s="4"/>
      <c r="F207" s="75">
        <v>44678.48146909722</v>
      </c>
      <c r="G207" s="4"/>
      <c r="H207" s="9"/>
      <c r="I207" s="9"/>
      <c r="J207" s="9"/>
      <c r="K207" s="9"/>
      <c r="L207" s="9"/>
      <c r="M207" s="9"/>
    </row>
    <row r="208" spans="1:13" s="46" customFormat="1" x14ac:dyDescent="0.55000000000000004">
      <c r="A208" s="4" t="s">
        <v>4254</v>
      </c>
      <c r="B208" s="60">
        <v>-0.134714</v>
      </c>
      <c r="C208" s="60">
        <v>-0.19011500000000001</v>
      </c>
      <c r="D208" s="60">
        <v>9.3248999999999999E-2</v>
      </c>
      <c r="E208" s="4"/>
      <c r="F208" s="75">
        <v>44678.48146909722</v>
      </c>
      <c r="G208" s="4"/>
      <c r="H208" s="9"/>
      <c r="I208" s="9"/>
      <c r="J208" s="9"/>
      <c r="K208" s="9"/>
      <c r="L208" s="9"/>
      <c r="M208" s="9"/>
    </row>
    <row r="209" spans="1:13" s="46" customFormat="1" x14ac:dyDescent="0.55000000000000004">
      <c r="A209" s="4" t="s">
        <v>4255</v>
      </c>
      <c r="B209" s="60">
        <v>0.13514899999999999</v>
      </c>
      <c r="C209" s="60">
        <v>0.19003100000000001</v>
      </c>
      <c r="D209" s="60">
        <v>9.3354000000000006E-2</v>
      </c>
      <c r="E209" s="4"/>
      <c r="F209" s="75">
        <v>44678.48146909722</v>
      </c>
      <c r="G209" s="4"/>
      <c r="H209" s="9"/>
      <c r="I209" s="9"/>
      <c r="J209" s="9"/>
      <c r="K209" s="9"/>
      <c r="L209" s="9"/>
      <c r="M209" s="9"/>
    </row>
    <row r="210" spans="1:13" s="46" customFormat="1" x14ac:dyDescent="0.55000000000000004">
      <c r="A210" s="4" t="s">
        <v>4257</v>
      </c>
      <c r="B210" s="60">
        <v>0</v>
      </c>
      <c r="C210" s="60">
        <v>0</v>
      </c>
      <c r="D210" s="60">
        <v>0</v>
      </c>
      <c r="E210" s="4"/>
      <c r="F210" s="75">
        <v>44678.481517361113</v>
      </c>
      <c r="G210" s="4"/>
      <c r="H210" s="9">
        <v>168.04599999999999</v>
      </c>
      <c r="I210" s="9">
        <v>279.46800000000002</v>
      </c>
      <c r="J210" s="9">
        <f>H210-168.05</f>
        <v>-4.0000000000190994E-3</v>
      </c>
      <c r="K210" s="9">
        <f>I210-279.5</f>
        <v>-3.1999999999982265E-2</v>
      </c>
      <c r="L210" s="9"/>
      <c r="M210" s="9"/>
    </row>
    <row r="211" spans="1:13" s="46" customFormat="1" x14ac:dyDescent="0.55000000000000004">
      <c r="A211" s="4" t="s">
        <v>4258</v>
      </c>
      <c r="B211" s="60">
        <v>-0.128466</v>
      </c>
      <c r="C211" s="60">
        <v>0.23005</v>
      </c>
      <c r="D211" s="60">
        <v>-5.8167999999999997E-2</v>
      </c>
      <c r="E211" s="4"/>
      <c r="F211" s="75">
        <v>44678.481517361113</v>
      </c>
      <c r="G211" s="4"/>
      <c r="H211" s="9"/>
      <c r="I211" s="9"/>
      <c r="J211" s="9"/>
      <c r="K211" s="9"/>
      <c r="L211" s="9"/>
      <c r="M211" s="9"/>
    </row>
    <row r="212" spans="1:13" s="46" customFormat="1" x14ac:dyDescent="0.55000000000000004">
      <c r="A212" s="4" t="s">
        <v>4259</v>
      </c>
      <c r="B212" s="60">
        <v>-0.127944</v>
      </c>
      <c r="C212" s="60">
        <v>0.22994300000000001</v>
      </c>
      <c r="D212" s="60">
        <v>5.8305999999999997E-2</v>
      </c>
      <c r="E212" s="4"/>
      <c r="F212" s="75">
        <v>44678.481517361113</v>
      </c>
      <c r="G212" s="4"/>
      <c r="H212" s="9"/>
      <c r="I212" s="9"/>
      <c r="J212" s="9"/>
      <c r="K212" s="9"/>
      <c r="L212" s="9"/>
      <c r="M212" s="9"/>
    </row>
    <row r="213" spans="1:13" s="46" customFormat="1" x14ac:dyDescent="0.55000000000000004">
      <c r="A213" s="4" t="s">
        <v>4260</v>
      </c>
      <c r="B213" s="60">
        <v>0.127501</v>
      </c>
      <c r="C213" s="60">
        <v>0.23020399999999999</v>
      </c>
      <c r="D213" s="60">
        <v>-5.8874000000000003E-2</v>
      </c>
      <c r="E213" s="4"/>
      <c r="F213" s="75">
        <v>44678.481517361113</v>
      </c>
      <c r="G213" s="4"/>
      <c r="H213" s="9"/>
      <c r="I213" s="9"/>
      <c r="J213" s="9"/>
      <c r="K213" s="9"/>
      <c r="L213" s="9"/>
      <c r="M213" s="9"/>
    </row>
    <row r="214" spans="1:13" s="46" customFormat="1" x14ac:dyDescent="0.55000000000000004">
      <c r="A214" s="4" t="s">
        <v>4261</v>
      </c>
      <c r="B214" s="60">
        <v>0.128193</v>
      </c>
      <c r="C214" s="60">
        <v>0.230183</v>
      </c>
      <c r="D214" s="60">
        <v>5.8515999999999999E-2</v>
      </c>
      <c r="E214" s="4"/>
      <c r="F214" s="75">
        <v>44678.481517361113</v>
      </c>
      <c r="G214" s="4"/>
      <c r="H214" s="9"/>
      <c r="I214" s="9"/>
      <c r="J214" s="9"/>
      <c r="K214" s="9"/>
      <c r="L214" s="9"/>
      <c r="M214" s="9"/>
    </row>
    <row r="215" spans="1:13" s="46" customFormat="1" x14ac:dyDescent="0.55000000000000004">
      <c r="A215" s="4" t="s">
        <v>4262</v>
      </c>
      <c r="B215" s="60">
        <v>-0.26201799999999997</v>
      </c>
      <c r="C215" s="60">
        <v>-2.0441000000000001E-2</v>
      </c>
      <c r="D215" s="60">
        <v>-4.4585E-2</v>
      </c>
      <c r="E215" s="4"/>
      <c r="F215" s="75">
        <v>44678.481517361113</v>
      </c>
      <c r="G215" s="4"/>
      <c r="H215" s="9"/>
      <c r="I215" s="9"/>
      <c r="J215" s="9"/>
      <c r="K215" s="9"/>
      <c r="L215" s="9"/>
      <c r="M215" s="9"/>
    </row>
    <row r="216" spans="1:13" s="46" customFormat="1" x14ac:dyDescent="0.55000000000000004">
      <c r="A216" s="4" t="s">
        <v>4263</v>
      </c>
      <c r="B216" s="60">
        <v>-0.26203399999999999</v>
      </c>
      <c r="C216" s="60">
        <v>-2.0483000000000001E-2</v>
      </c>
      <c r="D216" s="60">
        <v>4.4644999999999997E-2</v>
      </c>
      <c r="E216" s="4"/>
      <c r="F216" s="75">
        <v>44678.481517361113</v>
      </c>
      <c r="G216" s="4"/>
      <c r="H216" s="9"/>
      <c r="I216" s="9"/>
      <c r="J216" s="9"/>
      <c r="K216" s="9"/>
      <c r="L216" s="9"/>
      <c r="M216" s="9"/>
    </row>
    <row r="217" spans="1:13" s="46" customFormat="1" x14ac:dyDescent="0.55000000000000004">
      <c r="A217" s="4" t="s">
        <v>4264</v>
      </c>
      <c r="B217" s="60">
        <v>-0.134961</v>
      </c>
      <c r="C217" s="60">
        <v>-0.19004799999999999</v>
      </c>
      <c r="D217" s="60">
        <v>9.3362000000000001E-2</v>
      </c>
      <c r="E217" s="4"/>
      <c r="F217" s="75">
        <v>44678.481517361113</v>
      </c>
      <c r="G217" s="4"/>
      <c r="H217" s="9"/>
      <c r="I217" s="9"/>
      <c r="J217" s="9"/>
      <c r="K217" s="9"/>
      <c r="L217" s="9"/>
      <c r="M217" s="9"/>
    </row>
    <row r="218" spans="1:13" s="46" customFormat="1" x14ac:dyDescent="0.55000000000000004">
      <c r="A218" s="4" t="s">
        <v>4265</v>
      </c>
      <c r="B218" s="60">
        <v>0.13461400000000001</v>
      </c>
      <c r="C218" s="60">
        <v>0.18998000000000001</v>
      </c>
      <c r="D218" s="60">
        <v>9.3211000000000002E-2</v>
      </c>
      <c r="E218" s="4"/>
      <c r="F218" s="75">
        <v>44678.481517361113</v>
      </c>
      <c r="G218" s="4"/>
      <c r="H218" s="9"/>
      <c r="I218" s="9"/>
      <c r="J218" s="9"/>
      <c r="K218" s="9"/>
      <c r="L218" s="9"/>
      <c r="M218" s="9"/>
    </row>
    <row r="219" spans="1:13" s="46" customFormat="1" x14ac:dyDescent="0.55000000000000004">
      <c r="A219" s="4" t="s">
        <v>4267</v>
      </c>
      <c r="B219" s="60">
        <v>0</v>
      </c>
      <c r="C219" s="60">
        <v>0</v>
      </c>
      <c r="D219" s="60">
        <v>0</v>
      </c>
      <c r="E219" s="4"/>
      <c r="F219" s="75">
        <v>44678.481567013892</v>
      </c>
      <c r="G219" s="4"/>
      <c r="H219" s="9">
        <v>168.071</v>
      </c>
      <c r="I219" s="9">
        <v>279.51900000000001</v>
      </c>
      <c r="J219" s="9">
        <f>H219-168.05</f>
        <v>2.0999999999986585E-2</v>
      </c>
      <c r="K219" s="9">
        <f>I219-279.5</f>
        <v>1.9000000000005457E-2</v>
      </c>
      <c r="L219" s="9"/>
      <c r="M219" s="9"/>
    </row>
    <row r="220" spans="1:13" s="46" customFormat="1" x14ac:dyDescent="0.55000000000000004">
      <c r="A220" s="4" t="s">
        <v>4268</v>
      </c>
      <c r="B220" s="60">
        <v>-0.127834</v>
      </c>
      <c r="C220" s="60">
        <v>0.229828</v>
      </c>
      <c r="D220" s="60">
        <v>-5.8805000000000003E-2</v>
      </c>
      <c r="E220" s="4"/>
      <c r="F220" s="75">
        <v>44678.481567013892</v>
      </c>
      <c r="G220" s="4"/>
      <c r="H220" s="9"/>
      <c r="I220" s="9"/>
      <c r="J220" s="9"/>
      <c r="K220" s="9"/>
      <c r="L220" s="9"/>
      <c r="M220" s="9"/>
    </row>
    <row r="221" spans="1:13" s="46" customFormat="1" x14ac:dyDescent="0.55000000000000004">
      <c r="A221" s="4" t="s">
        <v>4269</v>
      </c>
      <c r="B221" s="60">
        <v>-0.12790299999999999</v>
      </c>
      <c r="C221" s="60">
        <v>0.22986300000000001</v>
      </c>
      <c r="D221" s="60">
        <v>5.8146999999999997E-2</v>
      </c>
      <c r="E221" s="4"/>
      <c r="F221" s="75">
        <v>44678.481567013892</v>
      </c>
      <c r="G221" s="4"/>
      <c r="H221" s="9"/>
      <c r="I221" s="9"/>
      <c r="J221" s="9"/>
      <c r="K221" s="9"/>
      <c r="L221" s="9"/>
      <c r="M221" s="9"/>
    </row>
    <row r="222" spans="1:13" s="46" customFormat="1" x14ac:dyDescent="0.55000000000000004">
      <c r="A222" s="4" t="s">
        <v>4270</v>
      </c>
      <c r="B222" s="60">
        <v>0.12798499999999999</v>
      </c>
      <c r="C222" s="60">
        <v>0.230043</v>
      </c>
      <c r="D222" s="60">
        <v>-5.8784000000000003E-2</v>
      </c>
      <c r="E222" s="4"/>
      <c r="F222" s="75">
        <v>44678.481567013892</v>
      </c>
      <c r="G222" s="4"/>
      <c r="H222" s="9"/>
      <c r="I222" s="9"/>
      <c r="J222" s="9"/>
      <c r="K222" s="9"/>
      <c r="L222" s="9"/>
      <c r="M222" s="9"/>
    </row>
    <row r="223" spans="1:13" s="46" customFormat="1" x14ac:dyDescent="0.55000000000000004">
      <c r="A223" s="4" t="s">
        <v>4271</v>
      </c>
      <c r="B223" s="60">
        <v>0.12787299999999999</v>
      </c>
      <c r="C223" s="60">
        <v>0.23003100000000001</v>
      </c>
      <c r="D223" s="60">
        <v>5.8235000000000002E-2</v>
      </c>
      <c r="E223" s="4"/>
      <c r="F223" s="75">
        <v>44678.481567013892</v>
      </c>
      <c r="G223" s="4"/>
      <c r="H223" s="9"/>
      <c r="I223" s="9"/>
      <c r="J223" s="9"/>
      <c r="K223" s="9"/>
      <c r="L223" s="9"/>
      <c r="M223" s="9"/>
    </row>
    <row r="224" spans="1:13" s="46" customFormat="1" x14ac:dyDescent="0.55000000000000004">
      <c r="A224" s="4" t="s">
        <v>4272</v>
      </c>
      <c r="B224" s="60">
        <v>-0.26218599999999997</v>
      </c>
      <c r="C224" s="60">
        <v>-2.0465000000000001E-2</v>
      </c>
      <c r="D224" s="60">
        <v>-4.4616999999999997E-2</v>
      </c>
      <c r="E224" s="4"/>
      <c r="F224" s="75">
        <v>44678.481567013892</v>
      </c>
      <c r="G224" s="4"/>
      <c r="H224" s="9"/>
      <c r="I224" s="9"/>
      <c r="J224" s="9"/>
      <c r="K224" s="9"/>
      <c r="L224" s="9"/>
      <c r="M224" s="9"/>
    </row>
    <row r="225" spans="1:13" s="46" customFormat="1" x14ac:dyDescent="0.55000000000000004">
      <c r="A225" s="4" t="s">
        <v>4273</v>
      </c>
      <c r="B225" s="60">
        <v>-0.26203700000000002</v>
      </c>
      <c r="C225" s="60">
        <v>-2.0145E-2</v>
      </c>
      <c r="D225" s="60">
        <v>4.4658999999999997E-2</v>
      </c>
      <c r="E225" s="4"/>
      <c r="F225" s="75">
        <v>44678.481567013892</v>
      </c>
      <c r="G225" s="4"/>
      <c r="H225" s="9"/>
      <c r="I225" s="9"/>
      <c r="J225" s="9"/>
      <c r="K225" s="9"/>
      <c r="L225" s="9"/>
      <c r="M225" s="9"/>
    </row>
    <row r="226" spans="1:13" s="46" customFormat="1" x14ac:dyDescent="0.55000000000000004">
      <c r="A226" s="4" t="s">
        <v>4274</v>
      </c>
      <c r="B226" s="60">
        <v>-0.13489999999999999</v>
      </c>
      <c r="C226" s="60">
        <v>-0.190299</v>
      </c>
      <c r="D226" s="60">
        <v>9.3237E-2</v>
      </c>
      <c r="E226" s="4"/>
      <c r="F226" s="75">
        <v>44678.481567013892</v>
      </c>
      <c r="G226" s="4"/>
      <c r="H226" s="9"/>
      <c r="I226" s="9"/>
      <c r="J226" s="9"/>
      <c r="K226" s="9"/>
      <c r="L226" s="9"/>
      <c r="M226" s="9"/>
    </row>
    <row r="227" spans="1:13" s="46" customFormat="1" x14ac:dyDescent="0.55000000000000004">
      <c r="A227" s="4" t="s">
        <v>4275</v>
      </c>
      <c r="B227" s="60">
        <v>0.13500799999999999</v>
      </c>
      <c r="C227" s="60">
        <v>0.189883</v>
      </c>
      <c r="D227" s="60">
        <v>9.3237E-2</v>
      </c>
      <c r="E227" s="4"/>
      <c r="F227" s="75">
        <v>44678.481567013892</v>
      </c>
      <c r="G227" s="4"/>
      <c r="H227" s="9"/>
      <c r="I227" s="9"/>
      <c r="J227" s="9"/>
      <c r="K227" s="9"/>
      <c r="L227" s="9"/>
      <c r="M227" s="9"/>
    </row>
    <row r="228" spans="1:13" s="46" customFormat="1" x14ac:dyDescent="0.55000000000000004">
      <c r="A228" s="4" t="s">
        <v>4277</v>
      </c>
      <c r="B228" s="60">
        <v>0</v>
      </c>
      <c r="C228" s="60">
        <v>0</v>
      </c>
      <c r="D228" s="60">
        <v>0</v>
      </c>
      <c r="E228" s="4"/>
      <c r="F228" s="75">
        <v>44678.48161574074</v>
      </c>
      <c r="G228" s="4"/>
      <c r="H228" s="9">
        <v>168.06199999999998</v>
      </c>
      <c r="I228" s="9">
        <v>279.5</v>
      </c>
      <c r="J228" s="9">
        <f>H228-168.05</f>
        <v>1.1999999999972033E-2</v>
      </c>
      <c r="K228" s="9">
        <f>I228-279.5</f>
        <v>0</v>
      </c>
      <c r="L228" s="9"/>
      <c r="M228" s="9"/>
    </row>
    <row r="229" spans="1:13" s="46" customFormat="1" x14ac:dyDescent="0.55000000000000004">
      <c r="A229" s="4" t="s">
        <v>4278</v>
      </c>
      <c r="B229" s="60">
        <v>-0.128081</v>
      </c>
      <c r="C229" s="60">
        <v>0.23006199999999999</v>
      </c>
      <c r="D229" s="60">
        <v>-5.8686000000000002E-2</v>
      </c>
      <c r="E229" s="4"/>
      <c r="F229" s="75">
        <v>44678.48161574074</v>
      </c>
      <c r="G229" s="4"/>
      <c r="H229" s="9"/>
      <c r="I229" s="9"/>
      <c r="J229" s="9"/>
      <c r="K229" s="9"/>
      <c r="L229" s="9"/>
      <c r="M229" s="9"/>
    </row>
    <row r="230" spans="1:13" s="46" customFormat="1" x14ac:dyDescent="0.55000000000000004">
      <c r="A230" s="4" t="s">
        <v>4279</v>
      </c>
      <c r="B230" s="60">
        <v>-0.12797600000000001</v>
      </c>
      <c r="C230" s="60">
        <v>0.230042</v>
      </c>
      <c r="D230" s="60">
        <v>5.8656E-2</v>
      </c>
      <c r="E230" s="4"/>
      <c r="F230" s="75">
        <v>44678.48161574074</v>
      </c>
      <c r="G230" s="4"/>
      <c r="H230" s="9"/>
      <c r="I230" s="9"/>
      <c r="J230" s="9"/>
      <c r="K230" s="9"/>
      <c r="L230" s="9"/>
      <c r="M230" s="9"/>
    </row>
    <row r="231" spans="1:13" s="46" customFormat="1" x14ac:dyDescent="0.55000000000000004">
      <c r="A231" s="4" t="s">
        <v>4280</v>
      </c>
      <c r="B231" s="60">
        <v>0.12798300000000001</v>
      </c>
      <c r="C231" s="60">
        <v>0.230022</v>
      </c>
      <c r="D231" s="60">
        <v>-5.8778999999999998E-2</v>
      </c>
      <c r="E231" s="4"/>
      <c r="F231" s="75">
        <v>44678.48161574074</v>
      </c>
      <c r="G231" s="4"/>
      <c r="H231" s="9"/>
      <c r="I231" s="9"/>
      <c r="J231" s="9"/>
      <c r="K231" s="9"/>
      <c r="L231" s="9"/>
      <c r="M231" s="9"/>
    </row>
    <row r="232" spans="1:13" s="46" customFormat="1" x14ac:dyDescent="0.55000000000000004">
      <c r="A232" s="4" t="s">
        <v>4281</v>
      </c>
      <c r="B232" s="60">
        <v>0.12815499999999999</v>
      </c>
      <c r="C232" s="60">
        <v>0.230014</v>
      </c>
      <c r="D232" s="60">
        <v>5.8798000000000003E-2</v>
      </c>
      <c r="E232" s="4"/>
      <c r="F232" s="75">
        <v>44678.48161574074</v>
      </c>
      <c r="G232" s="4"/>
      <c r="H232" s="9"/>
      <c r="I232" s="9"/>
      <c r="J232" s="9"/>
      <c r="K232" s="9"/>
      <c r="L232" s="9"/>
      <c r="M232" s="9"/>
    </row>
    <row r="233" spans="1:13" s="46" customFormat="1" x14ac:dyDescent="0.55000000000000004">
      <c r="A233" s="4" t="s">
        <v>4282</v>
      </c>
      <c r="B233" s="60">
        <v>-0.26195200000000002</v>
      </c>
      <c r="C233" s="60">
        <v>-2.0202000000000001E-2</v>
      </c>
      <c r="D233" s="60">
        <v>-4.4815000000000001E-2</v>
      </c>
      <c r="E233" s="4"/>
      <c r="F233" s="75">
        <v>44678.48161574074</v>
      </c>
      <c r="G233" s="4"/>
      <c r="H233" s="9"/>
      <c r="I233" s="9"/>
      <c r="J233" s="9"/>
      <c r="K233" s="9"/>
      <c r="L233" s="9"/>
      <c r="M233" s="9"/>
    </row>
    <row r="234" spans="1:13" s="46" customFormat="1" x14ac:dyDescent="0.55000000000000004">
      <c r="A234" s="4" t="s">
        <v>4283</v>
      </c>
      <c r="B234" s="60">
        <v>-0.26203599999999999</v>
      </c>
      <c r="C234" s="60">
        <v>-2.0209999999999999E-2</v>
      </c>
      <c r="D234" s="60">
        <v>4.3969000000000001E-2</v>
      </c>
      <c r="E234" s="4"/>
      <c r="F234" s="75">
        <v>44678.48161574074</v>
      </c>
      <c r="G234" s="4"/>
      <c r="H234" s="9"/>
      <c r="I234" s="9"/>
      <c r="J234" s="9"/>
      <c r="K234" s="9"/>
      <c r="L234" s="9"/>
      <c r="M234" s="9"/>
    </row>
    <row r="235" spans="1:13" s="46" customFormat="1" x14ac:dyDescent="0.55000000000000004">
      <c r="A235" s="4" t="s">
        <v>4284</v>
      </c>
      <c r="B235" s="60">
        <v>-0.13501299999999999</v>
      </c>
      <c r="C235" s="60">
        <v>-0.19030900000000001</v>
      </c>
      <c r="D235" s="60">
        <v>9.3062000000000006E-2</v>
      </c>
      <c r="E235" s="4"/>
      <c r="F235" s="75">
        <v>44678.48161574074</v>
      </c>
      <c r="G235" s="4"/>
      <c r="H235" s="9"/>
      <c r="I235" s="9"/>
      <c r="J235" s="9"/>
      <c r="K235" s="9"/>
      <c r="L235" s="9"/>
      <c r="M235" s="9"/>
    </row>
    <row r="236" spans="1:13" s="46" customFormat="1" x14ac:dyDescent="0.55000000000000004">
      <c r="A236" s="4" t="s">
        <v>4285</v>
      </c>
      <c r="B236" s="60">
        <v>0.13481099999999999</v>
      </c>
      <c r="C236" s="60">
        <v>0.18969</v>
      </c>
      <c r="D236" s="60">
        <v>9.3288999999999997E-2</v>
      </c>
      <c r="E236" s="4"/>
      <c r="F236" s="75">
        <v>44678.48161574074</v>
      </c>
      <c r="G236" s="4"/>
      <c r="H236" s="9"/>
      <c r="I236" s="9"/>
      <c r="J236" s="9"/>
      <c r="K236" s="9"/>
      <c r="L236" s="9"/>
      <c r="M236" s="9"/>
    </row>
    <row r="237" spans="1:13" s="46" customFormat="1" x14ac:dyDescent="0.55000000000000004">
      <c r="A237" s="4" t="s">
        <v>4287</v>
      </c>
      <c r="B237" s="60">
        <v>0</v>
      </c>
      <c r="C237" s="60">
        <v>0</v>
      </c>
      <c r="D237" s="60">
        <v>0</v>
      </c>
      <c r="E237" s="4"/>
      <c r="F237" s="75">
        <v>44678.481664699073</v>
      </c>
      <c r="G237" s="4"/>
      <c r="H237" s="9">
        <v>168.02700000000002</v>
      </c>
      <c r="I237" s="9">
        <v>279.52300000000002</v>
      </c>
      <c r="J237" s="9">
        <f>H237-168.05</f>
        <v>-2.2999999999996135E-2</v>
      </c>
      <c r="K237" s="9">
        <f>I237-279.5</f>
        <v>2.3000000000024556E-2</v>
      </c>
      <c r="L237" s="9"/>
      <c r="M237" s="9"/>
    </row>
    <row r="238" spans="1:13" s="46" customFormat="1" x14ac:dyDescent="0.55000000000000004">
      <c r="A238" s="4" t="s">
        <v>4288</v>
      </c>
      <c r="B238" s="60">
        <v>-0.12776699999999999</v>
      </c>
      <c r="C238" s="60">
        <v>0.23005</v>
      </c>
      <c r="D238" s="60">
        <v>-5.8570999999999998E-2</v>
      </c>
      <c r="E238" s="4"/>
      <c r="F238" s="75">
        <v>44678.481664699073</v>
      </c>
      <c r="G238" s="4"/>
      <c r="H238" s="9"/>
      <c r="I238" s="9"/>
      <c r="J238" s="9"/>
      <c r="K238" s="9"/>
      <c r="L238" s="9"/>
      <c r="M238" s="9"/>
    </row>
    <row r="239" spans="1:13" s="46" customFormat="1" x14ac:dyDescent="0.55000000000000004">
      <c r="A239" s="4" t="s">
        <v>4289</v>
      </c>
      <c r="B239" s="60">
        <v>-0.12814400000000001</v>
      </c>
      <c r="C239" s="60">
        <v>0.23008700000000001</v>
      </c>
      <c r="D239" s="60">
        <v>5.8151000000000001E-2</v>
      </c>
      <c r="E239" s="4"/>
      <c r="F239" s="75">
        <v>44678.481664699073</v>
      </c>
      <c r="G239" s="4"/>
      <c r="H239" s="9"/>
      <c r="I239" s="9"/>
      <c r="J239" s="9"/>
      <c r="K239" s="9"/>
      <c r="L239" s="9"/>
      <c r="M239" s="9"/>
    </row>
    <row r="240" spans="1:13" s="46" customFormat="1" x14ac:dyDescent="0.55000000000000004">
      <c r="A240" s="4" t="s">
        <v>4290</v>
      </c>
      <c r="B240" s="60">
        <v>0.128161</v>
      </c>
      <c r="C240" s="60">
        <v>0.229903</v>
      </c>
      <c r="D240" s="60">
        <v>-5.8574000000000001E-2</v>
      </c>
      <c r="E240" s="4"/>
      <c r="F240" s="75">
        <v>44678.481664699073</v>
      </c>
      <c r="G240" s="4"/>
      <c r="H240" s="9"/>
      <c r="I240" s="9"/>
      <c r="J240" s="9"/>
      <c r="K240" s="9"/>
      <c r="L240" s="9"/>
      <c r="M240" s="9"/>
    </row>
    <row r="241" spans="1:13" s="46" customFormat="1" x14ac:dyDescent="0.55000000000000004">
      <c r="A241" s="4" t="s">
        <v>4291</v>
      </c>
      <c r="B241" s="60">
        <v>0.127885</v>
      </c>
      <c r="C241" s="60">
        <v>0.22989599999999999</v>
      </c>
      <c r="D241" s="60">
        <v>5.8105999999999998E-2</v>
      </c>
      <c r="E241" s="4"/>
      <c r="F241" s="75">
        <v>44678.481664699073</v>
      </c>
      <c r="G241" s="4"/>
      <c r="H241" s="9"/>
      <c r="I241" s="9"/>
      <c r="J241" s="9"/>
      <c r="K241" s="9"/>
      <c r="L241" s="9"/>
      <c r="M241" s="9"/>
    </row>
    <row r="242" spans="1:13" s="46" customFormat="1" x14ac:dyDescent="0.55000000000000004">
      <c r="A242" s="4" t="s">
        <v>4292</v>
      </c>
      <c r="B242" s="60">
        <v>-0.26207000000000003</v>
      </c>
      <c r="C242" s="60">
        <v>-2.0066000000000001E-2</v>
      </c>
      <c r="D242" s="60">
        <v>-4.4165000000000003E-2</v>
      </c>
      <c r="E242" s="4"/>
      <c r="F242" s="75">
        <v>44678.481664699073</v>
      </c>
      <c r="G242" s="4"/>
      <c r="H242" s="9"/>
      <c r="I242" s="9"/>
      <c r="J242" s="9"/>
      <c r="K242" s="9"/>
      <c r="L242" s="9"/>
      <c r="M242" s="9"/>
    </row>
    <row r="243" spans="1:13" s="46" customFormat="1" x14ac:dyDescent="0.55000000000000004">
      <c r="A243" s="4" t="s">
        <v>4293</v>
      </c>
      <c r="B243" s="60">
        <v>-0.26198399999999999</v>
      </c>
      <c r="C243" s="60">
        <v>-2.0275999999999999E-2</v>
      </c>
      <c r="D243" s="60">
        <v>4.4581000000000003E-2</v>
      </c>
      <c r="E243" s="4"/>
      <c r="F243" s="75">
        <v>44678.481664699073</v>
      </c>
      <c r="G243" s="4"/>
      <c r="H243" s="9"/>
      <c r="I243" s="9"/>
      <c r="J243" s="9"/>
      <c r="K243" s="9"/>
      <c r="L243" s="9"/>
      <c r="M243" s="9"/>
    </row>
    <row r="244" spans="1:13" s="46" customFormat="1" x14ac:dyDescent="0.55000000000000004">
      <c r="A244" s="4" t="s">
        <v>4294</v>
      </c>
      <c r="B244" s="60">
        <v>-0.13495599999999999</v>
      </c>
      <c r="C244" s="60">
        <v>-0.190277</v>
      </c>
      <c r="D244" s="60">
        <v>9.3160999999999994E-2</v>
      </c>
      <c r="E244" s="4"/>
      <c r="F244" s="75">
        <v>44678.481664699073</v>
      </c>
      <c r="G244" s="4"/>
      <c r="H244" s="9"/>
      <c r="I244" s="9"/>
      <c r="J244" s="9"/>
      <c r="K244" s="9"/>
      <c r="L244" s="9"/>
      <c r="M244" s="9"/>
    </row>
    <row r="245" spans="1:13" s="46" customFormat="1" x14ac:dyDescent="0.55000000000000004">
      <c r="A245" s="4" t="s">
        <v>4295</v>
      </c>
      <c r="B245" s="60">
        <v>0.13509599999999999</v>
      </c>
      <c r="C245" s="60">
        <v>0.189639</v>
      </c>
      <c r="D245" s="60">
        <v>9.3076000000000006E-2</v>
      </c>
      <c r="E245" s="4"/>
      <c r="F245" s="75">
        <v>44678.481664699073</v>
      </c>
      <c r="G245" s="4"/>
      <c r="H245" s="9"/>
      <c r="I245" s="9"/>
      <c r="J245" s="9"/>
      <c r="K245" s="9"/>
      <c r="L245" s="9"/>
      <c r="M245" s="9"/>
    </row>
    <row r="246" spans="1:13" s="46" customFormat="1" x14ac:dyDescent="0.55000000000000004">
      <c r="A246" s="4" t="s">
        <v>4297</v>
      </c>
      <c r="B246" s="60">
        <v>0</v>
      </c>
      <c r="C246" s="60">
        <v>0</v>
      </c>
      <c r="D246" s="60">
        <v>0</v>
      </c>
      <c r="E246" s="4"/>
      <c r="F246" s="75">
        <v>44678.481711111112</v>
      </c>
      <c r="G246" s="4"/>
      <c r="H246" s="9">
        <v>168.048</v>
      </c>
      <c r="I246" s="9">
        <v>279.50199999999995</v>
      </c>
      <c r="J246" s="9">
        <f>H246-168.05</f>
        <v>-2.0000000000095497E-3</v>
      </c>
      <c r="K246" s="9">
        <f>I246-279.5</f>
        <v>1.9999999999527063E-3</v>
      </c>
      <c r="L246" s="9"/>
      <c r="M246" s="9"/>
    </row>
    <row r="247" spans="1:13" s="46" customFormat="1" x14ac:dyDescent="0.55000000000000004">
      <c r="A247" s="4" t="s">
        <v>4298</v>
      </c>
      <c r="B247" s="60">
        <v>-0.127941</v>
      </c>
      <c r="C247" s="60">
        <v>0.230158</v>
      </c>
      <c r="D247" s="60">
        <v>-5.8217999999999999E-2</v>
      </c>
      <c r="E247" s="4"/>
      <c r="F247" s="75">
        <v>44678.481711111112</v>
      </c>
      <c r="G247" s="4"/>
      <c r="H247" s="9"/>
      <c r="I247" s="9"/>
      <c r="J247" s="9"/>
      <c r="K247" s="9"/>
      <c r="L247" s="9"/>
      <c r="M247" s="9"/>
    </row>
    <row r="248" spans="1:13" s="46" customFormat="1" x14ac:dyDescent="0.55000000000000004">
      <c r="A248" s="4" t="s">
        <v>4299</v>
      </c>
      <c r="B248" s="60">
        <v>-0.12820999999999999</v>
      </c>
      <c r="C248" s="60">
        <v>0.23011899999999999</v>
      </c>
      <c r="D248" s="60">
        <v>5.8748000000000002E-2</v>
      </c>
      <c r="E248" s="4"/>
      <c r="F248" s="75">
        <v>44678.481711111112</v>
      </c>
      <c r="G248" s="4"/>
      <c r="H248" s="9"/>
      <c r="I248" s="9"/>
      <c r="J248" s="9"/>
      <c r="K248" s="9"/>
      <c r="L248" s="9"/>
      <c r="M248" s="9"/>
    </row>
    <row r="249" spans="1:13" s="46" customFormat="1" x14ac:dyDescent="0.55000000000000004">
      <c r="A249" s="4" t="s">
        <v>4300</v>
      </c>
      <c r="B249" s="60">
        <v>0.12773899999999999</v>
      </c>
      <c r="C249" s="60">
        <v>0.23000399999999999</v>
      </c>
      <c r="D249" s="60">
        <v>-5.8678000000000001E-2</v>
      </c>
      <c r="E249" s="4"/>
      <c r="F249" s="75">
        <v>44678.481711111112</v>
      </c>
      <c r="G249" s="4"/>
      <c r="H249" s="9"/>
      <c r="I249" s="9"/>
      <c r="J249" s="9"/>
      <c r="K249" s="9"/>
      <c r="L249" s="9"/>
      <c r="M249" s="9"/>
    </row>
    <row r="250" spans="1:13" s="46" customFormat="1" x14ac:dyDescent="0.55000000000000004">
      <c r="A250" s="4" t="s">
        <v>4301</v>
      </c>
      <c r="B250" s="60">
        <v>0.12793599999999999</v>
      </c>
      <c r="C250" s="60">
        <v>0.22999700000000001</v>
      </c>
      <c r="D250" s="60">
        <v>5.8101E-2</v>
      </c>
      <c r="E250" s="4"/>
      <c r="F250" s="75">
        <v>44678.481711111112</v>
      </c>
      <c r="G250" s="4"/>
      <c r="H250" s="9"/>
      <c r="I250" s="9"/>
      <c r="J250" s="9"/>
      <c r="K250" s="9"/>
      <c r="L250" s="9"/>
      <c r="M250" s="9"/>
    </row>
    <row r="251" spans="1:13" s="46" customFormat="1" x14ac:dyDescent="0.55000000000000004">
      <c r="A251" s="4" t="s">
        <v>4302</v>
      </c>
      <c r="B251" s="60">
        <v>-0.26208599999999999</v>
      </c>
      <c r="C251" s="60">
        <v>-2.0174999999999998E-2</v>
      </c>
      <c r="D251" s="60">
        <v>-4.4198000000000001E-2</v>
      </c>
      <c r="E251" s="4"/>
      <c r="F251" s="75">
        <v>44678.481711111112</v>
      </c>
      <c r="G251" s="4"/>
      <c r="H251" s="9"/>
      <c r="I251" s="9"/>
      <c r="J251" s="9"/>
      <c r="K251" s="9"/>
      <c r="L251" s="9"/>
      <c r="M251" s="9"/>
    </row>
    <row r="252" spans="1:13" s="46" customFormat="1" x14ac:dyDescent="0.55000000000000004">
      <c r="A252" s="4" t="s">
        <v>4303</v>
      </c>
      <c r="B252" s="60">
        <v>-0.26202300000000001</v>
      </c>
      <c r="C252" s="60">
        <v>-2.0296000000000002E-2</v>
      </c>
      <c r="D252" s="60">
        <v>4.4755999999999997E-2</v>
      </c>
      <c r="E252" s="4"/>
      <c r="F252" s="75">
        <v>44678.481711111112</v>
      </c>
      <c r="G252" s="4"/>
      <c r="H252" s="9"/>
      <c r="I252" s="9"/>
      <c r="J252" s="9"/>
      <c r="K252" s="9"/>
      <c r="L252" s="9"/>
      <c r="M252" s="9"/>
    </row>
    <row r="253" spans="1:13" s="46" customFormat="1" x14ac:dyDescent="0.55000000000000004">
      <c r="A253" s="4" t="s">
        <v>4304</v>
      </c>
      <c r="B253" s="60">
        <v>-0.13478000000000001</v>
      </c>
      <c r="C253" s="60">
        <v>-0.190306</v>
      </c>
      <c r="D253" s="60">
        <v>9.3299000000000007E-2</v>
      </c>
      <c r="E253" s="4"/>
      <c r="F253" s="75">
        <v>44678.481711111112</v>
      </c>
      <c r="G253" s="4"/>
      <c r="H253" s="9"/>
      <c r="I253" s="9"/>
      <c r="J253" s="9"/>
      <c r="K253" s="9"/>
      <c r="L253" s="9"/>
      <c r="M253" s="9"/>
    </row>
    <row r="254" spans="1:13" s="46" customFormat="1" x14ac:dyDescent="0.55000000000000004">
      <c r="A254" s="4" t="s">
        <v>4305</v>
      </c>
      <c r="B254" s="60">
        <v>0.13515099999999999</v>
      </c>
      <c r="C254" s="60">
        <v>0.18948400000000001</v>
      </c>
      <c r="D254" s="60">
        <v>9.3339000000000005E-2</v>
      </c>
      <c r="E254" s="4"/>
      <c r="F254" s="75">
        <v>44678.481711111112</v>
      </c>
      <c r="G254" s="4"/>
      <c r="H254" s="9"/>
      <c r="I254" s="9"/>
      <c r="J254" s="9"/>
      <c r="K254" s="9"/>
      <c r="L254" s="9"/>
      <c r="M254" s="9"/>
    </row>
    <row r="255" spans="1:13" s="46" customFormat="1" x14ac:dyDescent="0.55000000000000004">
      <c r="A255" s="4" t="s">
        <v>4307</v>
      </c>
      <c r="B255" s="60">
        <v>0</v>
      </c>
      <c r="C255" s="60">
        <v>0</v>
      </c>
      <c r="D255" s="60">
        <v>0</v>
      </c>
      <c r="E255" s="4"/>
      <c r="F255" s="75">
        <v>44678.48173634259</v>
      </c>
      <c r="G255" s="4"/>
      <c r="H255" s="9">
        <v>168.05600000000001</v>
      </c>
      <c r="I255" s="9">
        <v>279.47899999999998</v>
      </c>
      <c r="J255" s="9">
        <f>H255-168.05</f>
        <v>6.0000000000002274E-3</v>
      </c>
      <c r="K255" s="9">
        <f>I255-279.5</f>
        <v>-2.1000000000015007E-2</v>
      </c>
      <c r="L255" s="9"/>
      <c r="M255" s="9"/>
    </row>
    <row r="256" spans="1:13" s="46" customFormat="1" x14ac:dyDescent="0.55000000000000004">
      <c r="A256" s="4" t="s">
        <v>4308</v>
      </c>
      <c r="B256" s="60">
        <v>-0.127967</v>
      </c>
      <c r="C256" s="60">
        <v>0.229987</v>
      </c>
      <c r="D256" s="60">
        <v>-5.8535999999999998E-2</v>
      </c>
      <c r="E256" s="4"/>
      <c r="F256" s="75">
        <v>44678.481736226851</v>
      </c>
      <c r="G256" s="4"/>
      <c r="H256" s="9"/>
      <c r="I256" s="9"/>
      <c r="J256" s="9"/>
      <c r="K256" s="9"/>
      <c r="L256" s="9"/>
      <c r="M256" s="9"/>
    </row>
    <row r="257" spans="1:13" s="46" customFormat="1" x14ac:dyDescent="0.55000000000000004">
      <c r="A257" s="4" t="s">
        <v>4309</v>
      </c>
      <c r="B257" s="60">
        <v>-0.127747</v>
      </c>
      <c r="C257" s="60">
        <v>0.23006499999999999</v>
      </c>
      <c r="D257" s="60">
        <v>5.8444999999999997E-2</v>
      </c>
      <c r="E257" s="4"/>
      <c r="F257" s="75">
        <v>44678.481736226851</v>
      </c>
      <c r="G257" s="4"/>
      <c r="H257" s="9"/>
      <c r="I257" s="9"/>
      <c r="J257" s="9"/>
      <c r="K257" s="9"/>
      <c r="L257" s="9"/>
      <c r="M257" s="9"/>
    </row>
    <row r="258" spans="1:13" s="46" customFormat="1" x14ac:dyDescent="0.55000000000000004">
      <c r="A258" s="4" t="s">
        <v>4310</v>
      </c>
      <c r="B258" s="60">
        <v>0.12806699999999999</v>
      </c>
      <c r="C258" s="60">
        <v>0.229932</v>
      </c>
      <c r="D258" s="60">
        <v>-5.8478000000000002E-2</v>
      </c>
      <c r="E258" s="4"/>
      <c r="F258" s="75">
        <v>44678.48173634259</v>
      </c>
      <c r="G258" s="4"/>
      <c r="H258" s="9"/>
      <c r="I258" s="9"/>
      <c r="J258" s="9"/>
      <c r="K258" s="9"/>
      <c r="L258" s="9"/>
      <c r="M258" s="9"/>
    </row>
    <row r="259" spans="1:13" s="46" customFormat="1" x14ac:dyDescent="0.55000000000000004">
      <c r="A259" s="4" t="s">
        <v>4311</v>
      </c>
      <c r="B259" s="60">
        <v>0.12823699999999999</v>
      </c>
      <c r="C259" s="60">
        <v>0.229987</v>
      </c>
      <c r="D259" s="60">
        <v>5.8434E-2</v>
      </c>
      <c r="E259" s="4"/>
      <c r="F259" s="75">
        <v>44678.48173634259</v>
      </c>
      <c r="G259" s="4"/>
      <c r="H259" s="9"/>
      <c r="I259" s="9"/>
      <c r="J259" s="9"/>
      <c r="K259" s="9"/>
      <c r="L259" s="9"/>
      <c r="M259" s="9"/>
    </row>
    <row r="260" spans="1:13" s="46" customFormat="1" x14ac:dyDescent="0.55000000000000004">
      <c r="A260" s="4" t="s">
        <v>4312</v>
      </c>
      <c r="B260" s="60">
        <v>-0.26196999999999998</v>
      </c>
      <c r="C260" s="60">
        <v>-2.0138E-2</v>
      </c>
      <c r="D260" s="60">
        <v>-4.4491999999999997E-2</v>
      </c>
      <c r="E260" s="4"/>
      <c r="F260" s="75">
        <v>44678.481736226851</v>
      </c>
      <c r="G260" s="4"/>
      <c r="H260" s="9"/>
      <c r="I260" s="9"/>
      <c r="J260" s="9"/>
      <c r="K260" s="9"/>
      <c r="L260" s="9"/>
      <c r="M260" s="9"/>
    </row>
    <row r="261" spans="1:13" s="46" customFormat="1" x14ac:dyDescent="0.55000000000000004">
      <c r="A261" s="4" t="s">
        <v>4313</v>
      </c>
      <c r="B261" s="60">
        <v>-0.262071</v>
      </c>
      <c r="C261" s="60">
        <v>-2.0211E-2</v>
      </c>
      <c r="D261" s="60">
        <v>4.4343E-2</v>
      </c>
      <c r="E261" s="4"/>
      <c r="F261" s="75">
        <v>44678.481736226851</v>
      </c>
      <c r="G261" s="4"/>
      <c r="H261" s="9"/>
      <c r="I261" s="9"/>
      <c r="J261" s="9"/>
      <c r="K261" s="9"/>
      <c r="L261" s="9"/>
      <c r="M261" s="9"/>
    </row>
    <row r="262" spans="1:13" s="46" customFormat="1" x14ac:dyDescent="0.55000000000000004">
      <c r="A262" s="4" t="s">
        <v>4314</v>
      </c>
      <c r="B262" s="60">
        <v>-0.13497600000000001</v>
      </c>
      <c r="C262" s="60">
        <v>-0.19009899999999999</v>
      </c>
      <c r="D262" s="60">
        <v>9.3062000000000006E-2</v>
      </c>
      <c r="E262" s="4"/>
      <c r="F262" s="75">
        <v>44678.48173634259</v>
      </c>
      <c r="G262" s="4"/>
      <c r="H262" s="9"/>
      <c r="I262" s="9"/>
      <c r="J262" s="9"/>
      <c r="K262" s="9"/>
      <c r="L262" s="9"/>
      <c r="M262" s="9"/>
    </row>
    <row r="263" spans="1:13" s="46" customFormat="1" x14ac:dyDescent="0.55000000000000004">
      <c r="A263" s="4" t="s">
        <v>4315</v>
      </c>
      <c r="B263" s="60">
        <v>0.13520399999999999</v>
      </c>
      <c r="C263" s="60">
        <v>0.189915</v>
      </c>
      <c r="D263" s="60">
        <v>9.3132999999999994E-2</v>
      </c>
      <c r="E263" s="4"/>
      <c r="F263" s="75">
        <v>44678.481736226851</v>
      </c>
      <c r="G263" s="4"/>
      <c r="H263" s="9"/>
      <c r="I263" s="9"/>
      <c r="J263" s="9"/>
      <c r="K263" s="9"/>
      <c r="L263" s="9"/>
      <c r="M263" s="9"/>
    </row>
    <row r="264" spans="1:13" s="46" customFormat="1" x14ac:dyDescent="0.55000000000000004">
      <c r="A264" s="4" t="s">
        <v>4317</v>
      </c>
      <c r="B264" s="60">
        <v>0</v>
      </c>
      <c r="C264" s="60">
        <v>0</v>
      </c>
      <c r="D264" s="60">
        <v>0</v>
      </c>
      <c r="E264" s="4"/>
      <c r="F264" s="75">
        <v>44678.481782175928</v>
      </c>
      <c r="G264" s="4"/>
      <c r="H264" s="9">
        <v>168.05</v>
      </c>
      <c r="I264" s="9">
        <v>279.49</v>
      </c>
      <c r="J264" s="9">
        <f>H264-168.05</f>
        <v>0</v>
      </c>
      <c r="K264" s="9">
        <f>I264-279.5</f>
        <v>-9.9999999999909051E-3</v>
      </c>
      <c r="L264" s="9"/>
      <c r="M264" s="9"/>
    </row>
    <row r="265" spans="1:13" s="46" customFormat="1" x14ac:dyDescent="0.55000000000000004">
      <c r="A265" s="4" t="s">
        <v>4318</v>
      </c>
      <c r="B265" s="60">
        <v>-0.12785299999999999</v>
      </c>
      <c r="C265" s="60">
        <v>0.23006399999999999</v>
      </c>
      <c r="D265" s="60">
        <v>-5.8535999999999998E-2</v>
      </c>
      <c r="E265" s="4"/>
      <c r="F265" s="75">
        <v>44678.481782175928</v>
      </c>
      <c r="G265" s="4"/>
      <c r="H265" s="9"/>
      <c r="I265" s="9"/>
      <c r="J265" s="9"/>
      <c r="K265" s="9"/>
      <c r="L265" s="9"/>
      <c r="M265" s="9"/>
    </row>
    <row r="266" spans="1:13" s="46" customFormat="1" x14ac:dyDescent="0.55000000000000004">
      <c r="A266" s="4" t="s">
        <v>4319</v>
      </c>
      <c r="B266" s="60">
        <v>-0.127668</v>
      </c>
      <c r="C266" s="60">
        <v>0.22999800000000001</v>
      </c>
      <c r="D266" s="60">
        <v>5.8630000000000002E-2</v>
      </c>
      <c r="E266" s="4"/>
      <c r="F266" s="75">
        <v>44678.481782175928</v>
      </c>
      <c r="G266" s="4"/>
      <c r="H266" s="9"/>
      <c r="I266" s="9"/>
      <c r="J266" s="9"/>
      <c r="K266" s="9"/>
      <c r="L266" s="9"/>
      <c r="M266" s="9"/>
    </row>
    <row r="267" spans="1:13" s="46" customFormat="1" x14ac:dyDescent="0.55000000000000004">
      <c r="A267" s="4" t="s">
        <v>4320</v>
      </c>
      <c r="B267" s="60">
        <v>0.12799099999999999</v>
      </c>
      <c r="C267" s="60">
        <v>0.23010800000000001</v>
      </c>
      <c r="D267" s="60">
        <v>-5.9173000000000003E-2</v>
      </c>
      <c r="E267" s="4"/>
      <c r="F267" s="75">
        <v>44678.481782175928</v>
      </c>
      <c r="G267" s="4"/>
      <c r="H267" s="9"/>
      <c r="I267" s="9"/>
      <c r="J267" s="9"/>
      <c r="K267" s="9"/>
      <c r="L267" s="9"/>
      <c r="M267" s="9"/>
    </row>
    <row r="268" spans="1:13" s="46" customFormat="1" x14ac:dyDescent="0.55000000000000004">
      <c r="A268" s="4" t="s">
        <v>4321</v>
      </c>
      <c r="B268" s="60">
        <v>0.12842200000000001</v>
      </c>
      <c r="C268" s="60">
        <v>0.23005700000000001</v>
      </c>
      <c r="D268" s="60">
        <v>5.8296000000000001E-2</v>
      </c>
      <c r="E268" s="4"/>
      <c r="F268" s="75">
        <v>44678.481782175928</v>
      </c>
      <c r="G268" s="4"/>
      <c r="H268" s="9"/>
      <c r="I268" s="9"/>
      <c r="J268" s="9"/>
      <c r="K268" s="9"/>
      <c r="L268" s="9"/>
      <c r="M268" s="9"/>
    </row>
    <row r="269" spans="1:13" s="46" customFormat="1" x14ac:dyDescent="0.55000000000000004">
      <c r="A269" s="4" t="s">
        <v>4322</v>
      </c>
      <c r="B269" s="60">
        <v>-0.26212400000000002</v>
      </c>
      <c r="C269" s="60">
        <v>-2.0126000000000002E-2</v>
      </c>
      <c r="D269" s="60">
        <v>-4.3893000000000001E-2</v>
      </c>
      <c r="E269" s="4"/>
      <c r="F269" s="75">
        <v>44678.481782175928</v>
      </c>
      <c r="G269" s="4"/>
      <c r="H269" s="9"/>
      <c r="I269" s="9"/>
      <c r="J269" s="9"/>
      <c r="K269" s="9"/>
      <c r="L269" s="9"/>
      <c r="M269" s="9"/>
    </row>
    <row r="270" spans="1:13" s="46" customFormat="1" x14ac:dyDescent="0.55000000000000004">
      <c r="A270" s="4" t="s">
        <v>4323</v>
      </c>
      <c r="B270" s="60">
        <v>-0.26193499999999997</v>
      </c>
      <c r="C270" s="60">
        <v>-2.0181000000000001E-2</v>
      </c>
      <c r="D270" s="60">
        <v>4.5012000000000003E-2</v>
      </c>
      <c r="E270" s="4"/>
      <c r="F270" s="75">
        <v>44678.481782175928</v>
      </c>
      <c r="G270" s="4"/>
      <c r="H270" s="9"/>
      <c r="I270" s="9"/>
      <c r="J270" s="9"/>
      <c r="K270" s="9"/>
      <c r="L270" s="9"/>
      <c r="M270" s="9"/>
    </row>
    <row r="271" spans="1:13" s="46" customFormat="1" x14ac:dyDescent="0.55000000000000004">
      <c r="A271" s="4" t="s">
        <v>4324</v>
      </c>
      <c r="B271" s="60">
        <v>-0.13444</v>
      </c>
      <c r="C271" s="60">
        <v>-0.190217</v>
      </c>
      <c r="D271" s="60">
        <v>9.3428999999999998E-2</v>
      </c>
      <c r="E271" s="4"/>
      <c r="F271" s="75">
        <v>44678.481782175928</v>
      </c>
      <c r="G271" s="4"/>
      <c r="H271" s="9"/>
      <c r="I271" s="9"/>
      <c r="J271" s="9"/>
      <c r="K271" s="9"/>
      <c r="L271" s="9"/>
      <c r="M271" s="9"/>
    </row>
    <row r="272" spans="1:13" s="46" customFormat="1" x14ac:dyDescent="0.55000000000000004">
      <c r="A272" s="4" t="s">
        <v>4325</v>
      </c>
      <c r="B272" s="60">
        <v>0.13541300000000001</v>
      </c>
      <c r="C272" s="60">
        <v>0.18986500000000001</v>
      </c>
      <c r="D272" s="60">
        <v>9.2990000000000003E-2</v>
      </c>
      <c r="E272" s="4"/>
      <c r="F272" s="75">
        <v>44678.481782175928</v>
      </c>
      <c r="G272" s="4"/>
      <c r="H272" s="9"/>
      <c r="I272" s="9"/>
      <c r="J272" s="9"/>
      <c r="K272" s="9"/>
      <c r="L272" s="9"/>
      <c r="M272" s="9"/>
    </row>
    <row r="273" spans="1:13" s="46" customFormat="1" x14ac:dyDescent="0.55000000000000004">
      <c r="A273" s="4" t="s">
        <v>4327</v>
      </c>
      <c r="B273" s="60">
        <v>0</v>
      </c>
      <c r="C273" s="60">
        <v>0</v>
      </c>
      <c r="D273" s="60">
        <v>0</v>
      </c>
      <c r="E273" s="4"/>
      <c r="F273" s="75">
        <v>44678.481828819444</v>
      </c>
      <c r="G273" s="4"/>
      <c r="H273" s="9">
        <v>168.08799999999999</v>
      </c>
      <c r="I273" s="9">
        <v>279.51</v>
      </c>
      <c r="J273" s="9">
        <f>H273-168.05</f>
        <v>3.7999999999982492E-2</v>
      </c>
      <c r="K273" s="9">
        <f>I273-279.5</f>
        <v>9.9999999999909051E-3</v>
      </c>
      <c r="L273" s="9"/>
      <c r="M273" s="9"/>
    </row>
    <row r="274" spans="1:13" s="46" customFormat="1" x14ac:dyDescent="0.55000000000000004">
      <c r="A274" s="4" t="s">
        <v>4328</v>
      </c>
      <c r="B274" s="60">
        <v>-0.12789200000000001</v>
      </c>
      <c r="C274" s="60">
        <v>0.229994</v>
      </c>
      <c r="D274" s="60">
        <v>-5.8466999999999998E-2</v>
      </c>
      <c r="E274" s="4"/>
      <c r="F274" s="75">
        <v>44678.481828819444</v>
      </c>
      <c r="G274" s="4"/>
      <c r="H274" s="9"/>
      <c r="I274" s="9"/>
      <c r="J274" s="9"/>
      <c r="K274" s="9"/>
      <c r="L274" s="9"/>
      <c r="M274" s="9"/>
    </row>
    <row r="275" spans="1:13" s="46" customFormat="1" x14ac:dyDescent="0.55000000000000004">
      <c r="A275" s="4" t="s">
        <v>4329</v>
      </c>
      <c r="B275" s="60">
        <v>-0.127776</v>
      </c>
      <c r="C275" s="60">
        <v>0.230017</v>
      </c>
      <c r="D275" s="60">
        <v>5.8913E-2</v>
      </c>
      <c r="E275" s="4"/>
      <c r="F275" s="75">
        <v>44678.481828819444</v>
      </c>
      <c r="G275" s="4"/>
      <c r="H275" s="9"/>
      <c r="I275" s="9"/>
      <c r="J275" s="9"/>
      <c r="K275" s="9"/>
      <c r="L275" s="9"/>
      <c r="M275" s="9"/>
    </row>
    <row r="276" spans="1:13" s="46" customFormat="1" x14ac:dyDescent="0.55000000000000004">
      <c r="A276" s="4" t="s">
        <v>4330</v>
      </c>
      <c r="B276" s="60">
        <v>0.12778999999999999</v>
      </c>
      <c r="C276" s="60">
        <v>0.23009599999999999</v>
      </c>
      <c r="D276" s="60">
        <v>-5.8840000000000003E-2</v>
      </c>
      <c r="E276" s="4"/>
      <c r="F276" s="75">
        <v>44678.481828819444</v>
      </c>
      <c r="G276" s="4"/>
      <c r="H276" s="9"/>
      <c r="I276" s="9"/>
      <c r="J276" s="9"/>
      <c r="K276" s="9"/>
      <c r="L276" s="9"/>
      <c r="M276" s="9"/>
    </row>
    <row r="277" spans="1:13" s="46" customFormat="1" x14ac:dyDescent="0.55000000000000004">
      <c r="A277" s="4" t="s">
        <v>4331</v>
      </c>
      <c r="B277" s="60">
        <v>0.12822500000000001</v>
      </c>
      <c r="C277" s="60">
        <v>0.230073</v>
      </c>
      <c r="D277" s="60">
        <v>5.8132999999999997E-2</v>
      </c>
      <c r="E277" s="4"/>
      <c r="F277" s="75">
        <v>44678.481828819444</v>
      </c>
      <c r="G277" s="4"/>
      <c r="H277" s="9"/>
      <c r="I277" s="9"/>
      <c r="J277" s="9"/>
      <c r="K277" s="9"/>
      <c r="L277" s="9"/>
      <c r="M277" s="9"/>
    </row>
    <row r="278" spans="1:13" s="46" customFormat="1" x14ac:dyDescent="0.55000000000000004">
      <c r="A278" s="4" t="s">
        <v>4332</v>
      </c>
      <c r="B278" s="60">
        <v>-0.26228800000000002</v>
      </c>
      <c r="C278" s="60">
        <v>-2.0236000000000001E-2</v>
      </c>
      <c r="D278" s="60">
        <v>-4.3979999999999998E-2</v>
      </c>
      <c r="E278" s="4"/>
      <c r="F278" s="75">
        <v>44678.481828819444</v>
      </c>
      <c r="G278" s="4"/>
      <c r="H278" s="9"/>
      <c r="I278" s="9"/>
      <c r="J278" s="9"/>
      <c r="K278" s="9"/>
      <c r="L278" s="9"/>
      <c r="M278" s="9"/>
    </row>
    <row r="279" spans="1:13" s="46" customFormat="1" x14ac:dyDescent="0.55000000000000004">
      <c r="A279" s="4" t="s">
        <v>4333</v>
      </c>
      <c r="B279" s="60">
        <v>-0.262069</v>
      </c>
      <c r="C279" s="60">
        <v>-2.0254000000000001E-2</v>
      </c>
      <c r="D279" s="60">
        <v>4.4867999999999998E-2</v>
      </c>
      <c r="E279" s="4"/>
      <c r="F279" s="75">
        <v>44678.481828819444</v>
      </c>
      <c r="G279" s="4"/>
      <c r="H279" s="9"/>
      <c r="I279" s="9"/>
      <c r="J279" s="9"/>
      <c r="K279" s="9"/>
      <c r="L279" s="9"/>
      <c r="M279" s="9"/>
    </row>
    <row r="280" spans="1:13" s="46" customFormat="1" x14ac:dyDescent="0.55000000000000004">
      <c r="A280" s="4" t="s">
        <v>4334</v>
      </c>
      <c r="B280" s="60">
        <v>-0.13494900000000001</v>
      </c>
      <c r="C280" s="60">
        <v>-0.19023100000000001</v>
      </c>
      <c r="D280" s="60">
        <v>9.3417E-2</v>
      </c>
      <c r="E280" s="4"/>
      <c r="F280" s="75">
        <v>44678.481828819444</v>
      </c>
      <c r="G280" s="4"/>
      <c r="H280" s="9"/>
      <c r="I280" s="9"/>
      <c r="J280" s="9"/>
      <c r="K280" s="9"/>
      <c r="L280" s="9"/>
      <c r="M280" s="9"/>
    </row>
    <row r="281" spans="1:13" s="46" customFormat="1" x14ac:dyDescent="0.55000000000000004">
      <c r="A281" s="4" t="s">
        <v>4335</v>
      </c>
      <c r="B281" s="60">
        <v>0.135324</v>
      </c>
      <c r="C281" s="60">
        <v>0.189915</v>
      </c>
      <c r="D281" s="60">
        <v>9.3118999999999993E-2</v>
      </c>
      <c r="E281" s="4"/>
      <c r="F281" s="75">
        <v>44678.481828819444</v>
      </c>
      <c r="G281" s="4"/>
      <c r="H281" s="9"/>
      <c r="I281" s="9"/>
      <c r="J281" s="9"/>
      <c r="K281" s="9"/>
      <c r="L281" s="9"/>
      <c r="M281" s="9"/>
    </row>
    <row r="282" spans="1:13" s="46" customFormat="1" x14ac:dyDescent="0.55000000000000004">
      <c r="A282" s="4" t="s">
        <v>4337</v>
      </c>
      <c r="B282" s="60">
        <v>0</v>
      </c>
      <c r="C282" s="60">
        <v>0</v>
      </c>
      <c r="D282" s="60">
        <v>0</v>
      </c>
      <c r="E282" s="4"/>
      <c r="F282" s="75">
        <v>44678.48185358796</v>
      </c>
      <c r="G282" s="4"/>
      <c r="H282" s="9">
        <v>168.07300000000001</v>
      </c>
      <c r="I282" s="9">
        <v>279.50099999999998</v>
      </c>
      <c r="J282" s="9">
        <f>H282-168.05</f>
        <v>2.2999999999996135E-2</v>
      </c>
      <c r="K282" s="9">
        <f>I282-279.5</f>
        <v>9.9999999997635314E-4</v>
      </c>
      <c r="L282" s="9"/>
      <c r="M282" s="9"/>
    </row>
    <row r="283" spans="1:13" s="46" customFormat="1" x14ac:dyDescent="0.55000000000000004">
      <c r="A283" s="4" t="s">
        <v>4338</v>
      </c>
      <c r="B283" s="60">
        <v>-0.127998</v>
      </c>
      <c r="C283" s="60">
        <v>0.230097</v>
      </c>
      <c r="D283" s="60">
        <v>-5.8161999999999998E-2</v>
      </c>
      <c r="E283" s="4"/>
      <c r="F283" s="75">
        <v>44678.48185358796</v>
      </c>
      <c r="G283" s="4"/>
      <c r="H283" s="9"/>
      <c r="I283" s="9"/>
      <c r="J283" s="9"/>
      <c r="K283" s="9"/>
      <c r="L283" s="9"/>
      <c r="M283" s="9"/>
    </row>
    <row r="284" spans="1:13" s="46" customFormat="1" x14ac:dyDescent="0.55000000000000004">
      <c r="A284" s="4" t="s">
        <v>4339</v>
      </c>
      <c r="B284" s="60">
        <v>-0.12779499999999999</v>
      </c>
      <c r="C284" s="60">
        <v>0.23008000000000001</v>
      </c>
      <c r="D284" s="60">
        <v>5.8865000000000001E-2</v>
      </c>
      <c r="E284" s="4"/>
      <c r="F284" s="75">
        <v>44678.48185358796</v>
      </c>
      <c r="G284" s="4"/>
      <c r="H284" s="9"/>
      <c r="I284" s="9"/>
      <c r="J284" s="9"/>
      <c r="K284" s="9"/>
      <c r="L284" s="9"/>
      <c r="M284" s="9"/>
    </row>
    <row r="285" spans="1:13" s="46" customFormat="1" x14ac:dyDescent="0.55000000000000004">
      <c r="A285" s="4" t="s">
        <v>4340</v>
      </c>
      <c r="B285" s="60">
        <v>0.12789700000000001</v>
      </c>
      <c r="C285" s="60">
        <v>0.23003199999999999</v>
      </c>
      <c r="D285" s="60">
        <v>-5.8486000000000003E-2</v>
      </c>
      <c r="E285" s="4"/>
      <c r="F285" s="75">
        <v>44678.48185358796</v>
      </c>
      <c r="G285" s="4"/>
      <c r="H285" s="9"/>
      <c r="I285" s="9"/>
      <c r="J285" s="9"/>
      <c r="K285" s="9"/>
      <c r="L285" s="9"/>
      <c r="M285" s="9"/>
    </row>
    <row r="286" spans="1:13" s="46" customFormat="1" x14ac:dyDescent="0.55000000000000004">
      <c r="A286" s="4" t="s">
        <v>4341</v>
      </c>
      <c r="B286" s="60">
        <v>0.12833900000000001</v>
      </c>
      <c r="C286" s="60">
        <v>0.23000599999999999</v>
      </c>
      <c r="D286" s="60">
        <v>5.8400000000000001E-2</v>
      </c>
      <c r="E286" s="4"/>
      <c r="F286" s="75">
        <v>44678.48185358796</v>
      </c>
      <c r="G286" s="4"/>
      <c r="H286" s="9"/>
      <c r="I286" s="9"/>
      <c r="J286" s="9"/>
      <c r="K286" s="9"/>
      <c r="L286" s="9"/>
      <c r="M286" s="9"/>
    </row>
    <row r="287" spans="1:13" s="46" customFormat="1" x14ac:dyDescent="0.55000000000000004">
      <c r="A287" s="4" t="s">
        <v>4342</v>
      </c>
      <c r="B287" s="60">
        <v>-0.26216800000000001</v>
      </c>
      <c r="C287" s="60">
        <v>-2.0219000000000001E-2</v>
      </c>
      <c r="D287" s="60">
        <v>-4.4266E-2</v>
      </c>
      <c r="E287" s="4"/>
      <c r="F287" s="75">
        <v>44678.48185358796</v>
      </c>
      <c r="G287" s="4"/>
      <c r="H287" s="9"/>
      <c r="I287" s="9"/>
      <c r="J287" s="9"/>
      <c r="K287" s="9"/>
      <c r="L287" s="9"/>
      <c r="M287" s="9"/>
    </row>
    <row r="288" spans="1:13" s="46" customFormat="1" x14ac:dyDescent="0.55000000000000004">
      <c r="A288" s="4" t="s">
        <v>4343</v>
      </c>
      <c r="B288" s="60">
        <v>-0.26211699999999999</v>
      </c>
      <c r="C288" s="60">
        <v>-2.0153000000000001E-2</v>
      </c>
      <c r="D288" s="60">
        <v>4.4736999999999999E-2</v>
      </c>
      <c r="E288" s="4"/>
      <c r="F288" s="75">
        <v>44678.48185358796</v>
      </c>
      <c r="G288" s="4"/>
      <c r="H288" s="9"/>
      <c r="I288" s="9"/>
      <c r="J288" s="9"/>
      <c r="K288" s="9"/>
      <c r="L288" s="9"/>
      <c r="M288" s="9"/>
    </row>
    <row r="289" spans="1:13" s="46" customFormat="1" x14ac:dyDescent="0.55000000000000004">
      <c r="A289" s="4" t="s">
        <v>4344</v>
      </c>
      <c r="B289" s="60">
        <v>-0.13509599999999999</v>
      </c>
      <c r="C289" s="60">
        <v>-0.190136</v>
      </c>
      <c r="D289" s="60">
        <v>9.3447000000000002E-2</v>
      </c>
      <c r="E289" s="4"/>
      <c r="F289" s="75">
        <v>44678.48185358796</v>
      </c>
      <c r="G289" s="4"/>
      <c r="H289" s="9"/>
      <c r="I289" s="9"/>
      <c r="J289" s="9"/>
      <c r="K289" s="9"/>
      <c r="L289" s="9"/>
      <c r="M289" s="9"/>
    </row>
    <row r="290" spans="1:13" s="46" customFormat="1" x14ac:dyDescent="0.55000000000000004">
      <c r="A290" s="4" t="s">
        <v>4345</v>
      </c>
      <c r="B290" s="60">
        <v>0.135273</v>
      </c>
      <c r="C290" s="60">
        <v>0.18973999999999999</v>
      </c>
      <c r="D290" s="60">
        <v>9.3043000000000001E-2</v>
      </c>
      <c r="E290" s="4"/>
      <c r="F290" s="75">
        <v>44678.48185358796</v>
      </c>
      <c r="G290" s="4"/>
      <c r="H290" s="9"/>
      <c r="I290" s="9"/>
      <c r="J290" s="9"/>
      <c r="K290" s="9"/>
      <c r="L290" s="9"/>
      <c r="M290" s="9"/>
    </row>
    <row r="291" spans="1:13" s="46" customFormat="1" x14ac:dyDescent="0.55000000000000004">
      <c r="A291" s="4" t="s">
        <v>4347</v>
      </c>
      <c r="B291" s="60">
        <v>0</v>
      </c>
      <c r="C291" s="60">
        <v>0</v>
      </c>
      <c r="D291" s="60">
        <v>0</v>
      </c>
      <c r="E291" s="4"/>
      <c r="F291" s="75">
        <v>44678.481900694445</v>
      </c>
      <c r="G291" s="4"/>
      <c r="H291" s="9">
        <v>168.02800000000002</v>
      </c>
      <c r="I291" s="9">
        <v>279.49800000000005</v>
      </c>
      <c r="J291" s="9">
        <f>H291-168.05</f>
        <v>-2.199999999999136E-2</v>
      </c>
      <c r="K291" s="9">
        <f>I291-279.5</f>
        <v>-1.9999999999527063E-3</v>
      </c>
      <c r="L291" s="9"/>
      <c r="M291" s="9"/>
    </row>
    <row r="292" spans="1:13" s="46" customFormat="1" x14ac:dyDescent="0.55000000000000004">
      <c r="A292" s="4" t="s">
        <v>4348</v>
      </c>
      <c r="B292" s="60">
        <v>-0.127917</v>
      </c>
      <c r="C292" s="60">
        <v>0.22995599999999999</v>
      </c>
      <c r="D292" s="60">
        <v>-5.8439999999999999E-2</v>
      </c>
      <c r="E292" s="4"/>
      <c r="F292" s="75">
        <v>44678.481900694445</v>
      </c>
      <c r="G292" s="4"/>
      <c r="H292" s="9"/>
      <c r="I292" s="9"/>
      <c r="J292" s="9"/>
      <c r="K292" s="9"/>
      <c r="L292" s="9"/>
      <c r="M292" s="9"/>
    </row>
    <row r="293" spans="1:13" s="46" customFormat="1" x14ac:dyDescent="0.55000000000000004">
      <c r="A293" s="4" t="s">
        <v>4349</v>
      </c>
      <c r="B293" s="60">
        <v>-0.12774199999999999</v>
      </c>
      <c r="C293" s="60">
        <v>0.23000699999999999</v>
      </c>
      <c r="D293" s="60">
        <v>5.8505000000000001E-2</v>
      </c>
      <c r="E293" s="4"/>
      <c r="F293" s="75">
        <v>44678.481900694445</v>
      </c>
      <c r="G293" s="4"/>
      <c r="H293" s="9"/>
      <c r="I293" s="9"/>
      <c r="J293" s="9"/>
      <c r="K293" s="9"/>
      <c r="L293" s="9"/>
      <c r="M293" s="9"/>
    </row>
    <row r="294" spans="1:13" s="46" customFormat="1" x14ac:dyDescent="0.55000000000000004">
      <c r="A294" s="4" t="s">
        <v>4350</v>
      </c>
      <c r="B294" s="60">
        <v>0.128077</v>
      </c>
      <c r="C294" s="60">
        <v>0.230017</v>
      </c>
      <c r="D294" s="60">
        <v>-5.8531E-2</v>
      </c>
      <c r="E294" s="4"/>
      <c r="F294" s="75">
        <v>44678.481900694445</v>
      </c>
      <c r="G294" s="4"/>
      <c r="H294" s="9"/>
      <c r="I294" s="9"/>
      <c r="J294" s="9"/>
      <c r="K294" s="9"/>
      <c r="L294" s="9"/>
      <c r="M294" s="9"/>
    </row>
    <row r="295" spans="1:13" s="46" customFormat="1" x14ac:dyDescent="0.55000000000000004">
      <c r="A295" s="4" t="s">
        <v>4351</v>
      </c>
      <c r="B295" s="60">
        <v>0.12789300000000001</v>
      </c>
      <c r="C295" s="60">
        <v>0.229966</v>
      </c>
      <c r="D295" s="60">
        <v>5.8499000000000002E-2</v>
      </c>
      <c r="E295" s="4"/>
      <c r="F295" s="75">
        <v>44678.481900694445</v>
      </c>
      <c r="G295" s="4"/>
      <c r="H295" s="9"/>
      <c r="I295" s="9"/>
      <c r="J295" s="9"/>
      <c r="K295" s="9"/>
      <c r="L295" s="9"/>
      <c r="M295" s="9"/>
    </row>
    <row r="296" spans="1:13" s="46" customFormat="1" x14ac:dyDescent="0.55000000000000004">
      <c r="A296" s="4" t="s">
        <v>4352</v>
      </c>
      <c r="B296" s="60">
        <v>-0.26196700000000001</v>
      </c>
      <c r="C296" s="60">
        <v>-2.0124E-2</v>
      </c>
      <c r="D296" s="60">
        <v>-4.4569999999999999E-2</v>
      </c>
      <c r="E296" s="4"/>
      <c r="F296" s="75">
        <v>44678.481900694445</v>
      </c>
      <c r="G296" s="4"/>
      <c r="H296" s="9"/>
      <c r="I296" s="9"/>
      <c r="J296" s="9"/>
      <c r="K296" s="9"/>
      <c r="L296" s="9"/>
      <c r="M296" s="9"/>
    </row>
    <row r="297" spans="1:13" s="46" customFormat="1" x14ac:dyDescent="0.55000000000000004">
      <c r="A297" s="4" t="s">
        <v>4353</v>
      </c>
      <c r="B297" s="60">
        <v>-0.26194400000000001</v>
      </c>
      <c r="C297" s="60">
        <v>-2.0056999999999998E-2</v>
      </c>
      <c r="D297" s="60">
        <v>4.4204E-2</v>
      </c>
      <c r="E297" s="4"/>
      <c r="F297" s="75">
        <v>44678.481900694445</v>
      </c>
      <c r="G297" s="4"/>
      <c r="H297" s="9"/>
      <c r="I297" s="9"/>
      <c r="J297" s="9"/>
      <c r="K297" s="9"/>
      <c r="L297" s="9"/>
      <c r="M297" s="9"/>
    </row>
    <row r="298" spans="1:13" s="46" customFormat="1" x14ac:dyDescent="0.55000000000000004">
      <c r="A298" s="4" t="s">
        <v>4354</v>
      </c>
      <c r="B298" s="60">
        <v>-0.13516</v>
      </c>
      <c r="C298" s="60">
        <v>-0.19009400000000001</v>
      </c>
      <c r="D298" s="60">
        <v>9.3120999999999995E-2</v>
      </c>
      <c r="E298" s="4"/>
      <c r="F298" s="75">
        <v>44678.481900694445</v>
      </c>
      <c r="G298" s="4"/>
      <c r="H298" s="9"/>
      <c r="I298" s="9"/>
      <c r="J298" s="9"/>
      <c r="K298" s="9"/>
      <c r="L298" s="9"/>
      <c r="M298" s="9"/>
    </row>
    <row r="299" spans="1:13" s="46" customFormat="1" x14ac:dyDescent="0.55000000000000004">
      <c r="A299" s="4" t="s">
        <v>4355</v>
      </c>
      <c r="B299" s="60">
        <v>0.13497600000000001</v>
      </c>
      <c r="C299" s="60">
        <v>0.1898</v>
      </c>
      <c r="D299" s="60">
        <v>9.3129000000000003E-2</v>
      </c>
      <c r="E299" s="4"/>
      <c r="F299" s="75">
        <v>44678.481900694445</v>
      </c>
      <c r="G299" s="4"/>
      <c r="H299" s="9"/>
      <c r="I299" s="9"/>
      <c r="J299" s="9"/>
      <c r="K299" s="9"/>
      <c r="L299" s="9"/>
      <c r="M299" s="9"/>
    </row>
    <row r="300" spans="1:13" s="46" customFormat="1" x14ac:dyDescent="0.55000000000000004">
      <c r="A300" s="4" t="s">
        <v>4357</v>
      </c>
      <c r="B300" s="60">
        <v>0</v>
      </c>
      <c r="C300" s="60">
        <v>0</v>
      </c>
      <c r="D300" s="60">
        <v>0</v>
      </c>
      <c r="E300" s="4"/>
      <c r="F300" s="75">
        <v>44678.481947800923</v>
      </c>
      <c r="G300" s="4"/>
      <c r="H300" s="9">
        <v>168.053</v>
      </c>
      <c r="I300" s="9">
        <v>279.48599999999999</v>
      </c>
      <c r="J300" s="9">
        <f>H300-168.05</f>
        <v>2.9999999999859028E-3</v>
      </c>
      <c r="K300" s="9">
        <f>I300-279.5</f>
        <v>-1.4000000000010004E-2</v>
      </c>
      <c r="L300" s="9"/>
      <c r="M300" s="9"/>
    </row>
    <row r="301" spans="1:13" s="46" customFormat="1" x14ac:dyDescent="0.55000000000000004">
      <c r="A301" s="4" t="s">
        <v>4358</v>
      </c>
      <c r="B301" s="60">
        <v>-0.12787100000000001</v>
      </c>
      <c r="C301" s="60">
        <v>0.23001199999999999</v>
      </c>
      <c r="D301" s="60">
        <v>-5.8618000000000003E-2</v>
      </c>
      <c r="E301" s="4"/>
      <c r="F301" s="75">
        <v>44678.481947800923</v>
      </c>
      <c r="G301" s="4"/>
      <c r="H301" s="9"/>
      <c r="I301" s="9"/>
      <c r="J301" s="9"/>
      <c r="K301" s="9"/>
      <c r="L301" s="9"/>
      <c r="M301" s="9"/>
    </row>
    <row r="302" spans="1:13" s="46" customFormat="1" x14ac:dyDescent="0.55000000000000004">
      <c r="A302" s="4" t="s">
        <v>4359</v>
      </c>
      <c r="B302" s="60">
        <v>-0.127807</v>
      </c>
      <c r="C302" s="60">
        <v>0.229991</v>
      </c>
      <c r="D302" s="60">
        <v>5.8493000000000003E-2</v>
      </c>
      <c r="E302" s="4"/>
      <c r="F302" s="75">
        <v>44678.481947800923</v>
      </c>
      <c r="G302" s="4"/>
      <c r="H302" s="9"/>
      <c r="I302" s="9"/>
      <c r="J302" s="9"/>
      <c r="K302" s="9"/>
      <c r="L302" s="9"/>
      <c r="M302" s="9"/>
    </row>
    <row r="303" spans="1:13" s="46" customFormat="1" x14ac:dyDescent="0.55000000000000004">
      <c r="A303" s="4" t="s">
        <v>4360</v>
      </c>
      <c r="B303" s="60">
        <v>0.128052</v>
      </c>
      <c r="C303" s="60">
        <v>0.22998299999999999</v>
      </c>
      <c r="D303" s="60">
        <v>-5.8464000000000002E-2</v>
      </c>
      <c r="E303" s="4"/>
      <c r="F303" s="75">
        <v>44678.481947800923</v>
      </c>
      <c r="G303" s="4"/>
      <c r="H303" s="9"/>
      <c r="I303" s="9"/>
      <c r="J303" s="9"/>
      <c r="K303" s="9"/>
      <c r="L303" s="9"/>
      <c r="M303" s="9"/>
    </row>
    <row r="304" spans="1:13" s="46" customFormat="1" x14ac:dyDescent="0.55000000000000004">
      <c r="A304" s="4" t="s">
        <v>4361</v>
      </c>
      <c r="B304" s="60">
        <v>0.12812200000000001</v>
      </c>
      <c r="C304" s="60">
        <v>0.229964</v>
      </c>
      <c r="D304" s="60">
        <v>5.8416999999999997E-2</v>
      </c>
      <c r="E304" s="4"/>
      <c r="F304" s="75">
        <v>44678.481947800923</v>
      </c>
      <c r="G304" s="4"/>
      <c r="H304" s="9"/>
      <c r="I304" s="9"/>
      <c r="J304" s="9"/>
      <c r="K304" s="9"/>
      <c r="L304" s="9"/>
      <c r="M304" s="9"/>
    </row>
    <row r="305" spans="1:13" s="46" customFormat="1" x14ac:dyDescent="0.55000000000000004">
      <c r="A305" s="4" t="s">
        <v>4362</v>
      </c>
      <c r="B305" s="60">
        <v>-0.26197399999999998</v>
      </c>
      <c r="C305" s="60">
        <v>-2.0223000000000001E-2</v>
      </c>
      <c r="D305" s="60">
        <v>-4.4636000000000002E-2</v>
      </c>
      <c r="E305" s="4"/>
      <c r="F305" s="75">
        <v>44678.481947800923</v>
      </c>
      <c r="G305" s="4"/>
      <c r="H305" s="9"/>
      <c r="I305" s="9"/>
      <c r="J305" s="9"/>
      <c r="K305" s="9"/>
      <c r="L305" s="9"/>
      <c r="M305" s="9"/>
    </row>
    <row r="306" spans="1:13" s="46" customFormat="1" x14ac:dyDescent="0.55000000000000004">
      <c r="A306" s="4" t="s">
        <v>4363</v>
      </c>
      <c r="B306" s="60">
        <v>-0.26197700000000002</v>
      </c>
      <c r="C306" s="60">
        <v>-2.0191000000000001E-2</v>
      </c>
      <c r="D306" s="60">
        <v>4.4250999999999999E-2</v>
      </c>
      <c r="E306" s="4"/>
      <c r="F306" s="75">
        <v>44678.481947800923</v>
      </c>
      <c r="G306" s="4"/>
      <c r="H306" s="9"/>
      <c r="I306" s="9"/>
      <c r="J306" s="9"/>
      <c r="K306" s="9"/>
      <c r="L306" s="9"/>
      <c r="M306" s="9"/>
    </row>
    <row r="307" spans="1:13" s="46" customFormat="1" x14ac:dyDescent="0.55000000000000004">
      <c r="A307" s="4" t="s">
        <v>4364</v>
      </c>
      <c r="B307" s="60">
        <v>-0.13514499999999999</v>
      </c>
      <c r="C307" s="60">
        <v>-0.190167</v>
      </c>
      <c r="D307" s="60">
        <v>9.3089000000000005E-2</v>
      </c>
      <c r="E307" s="4"/>
      <c r="F307" s="75">
        <v>44678.481947800923</v>
      </c>
      <c r="G307" s="4"/>
      <c r="H307" s="9"/>
      <c r="I307" s="9"/>
      <c r="J307" s="9"/>
      <c r="K307" s="9"/>
      <c r="L307" s="9"/>
      <c r="M307" s="9"/>
    </row>
    <row r="308" spans="1:13" s="46" customFormat="1" x14ac:dyDescent="0.55000000000000004">
      <c r="A308" s="4" t="s">
        <v>4365</v>
      </c>
      <c r="B308" s="60">
        <v>0.135016</v>
      </c>
      <c r="C308" s="60">
        <v>0.18982399999999999</v>
      </c>
      <c r="D308" s="60">
        <v>9.3184000000000003E-2</v>
      </c>
      <c r="E308" s="4"/>
      <c r="F308" s="75">
        <v>44678.481947800923</v>
      </c>
      <c r="G308" s="4"/>
      <c r="H308" s="9"/>
      <c r="I308" s="9"/>
      <c r="J308" s="9"/>
      <c r="K308" s="9"/>
      <c r="L308" s="9"/>
      <c r="M308" s="9"/>
    </row>
    <row r="309" spans="1:13" s="46" customFormat="1" x14ac:dyDescent="0.55000000000000004">
      <c r="A309" s="4" t="s">
        <v>4367</v>
      </c>
      <c r="B309" s="60">
        <v>0</v>
      </c>
      <c r="C309" s="60">
        <v>0</v>
      </c>
      <c r="D309" s="60">
        <v>0</v>
      </c>
      <c r="E309" s="4"/>
      <c r="F309" s="75">
        <v>44678.481994444446</v>
      </c>
      <c r="G309" s="4"/>
      <c r="H309" s="9">
        <v>168.041</v>
      </c>
      <c r="I309" s="9">
        <v>279.5</v>
      </c>
      <c r="J309" s="9">
        <f>H309-168.05</f>
        <v>-9.0000000000145519E-3</v>
      </c>
      <c r="K309" s="9">
        <f>I309-279.5</f>
        <v>0</v>
      </c>
      <c r="L309" s="9"/>
      <c r="M309" s="9"/>
    </row>
    <row r="310" spans="1:13" s="46" customFormat="1" x14ac:dyDescent="0.55000000000000004">
      <c r="A310" s="4" t="s">
        <v>4368</v>
      </c>
      <c r="B310" s="60">
        <v>-0.12797500000000001</v>
      </c>
      <c r="C310" s="60">
        <v>0.23006499999999999</v>
      </c>
      <c r="D310" s="60">
        <v>-5.8587E-2</v>
      </c>
      <c r="E310" s="4"/>
      <c r="F310" s="75">
        <v>44678.481994444446</v>
      </c>
      <c r="G310" s="4"/>
      <c r="H310" s="9"/>
      <c r="I310" s="9"/>
      <c r="J310" s="9"/>
      <c r="K310" s="9"/>
      <c r="L310" s="9"/>
      <c r="M310" s="9"/>
    </row>
    <row r="311" spans="1:13" s="46" customFormat="1" x14ac:dyDescent="0.55000000000000004">
      <c r="A311" s="4" t="s">
        <v>4369</v>
      </c>
      <c r="B311" s="60">
        <v>-0.12820699999999999</v>
      </c>
      <c r="C311" s="60">
        <v>0.23011400000000001</v>
      </c>
      <c r="D311" s="60">
        <v>5.8327999999999998E-2</v>
      </c>
      <c r="E311" s="4"/>
      <c r="F311" s="75">
        <v>44678.481994444446</v>
      </c>
      <c r="G311" s="4"/>
      <c r="H311" s="9"/>
      <c r="I311" s="9"/>
      <c r="J311" s="9"/>
      <c r="K311" s="9"/>
      <c r="L311" s="9"/>
      <c r="M311" s="9"/>
    </row>
    <row r="312" spans="1:13" s="46" customFormat="1" x14ac:dyDescent="0.55000000000000004">
      <c r="A312" s="4" t="s">
        <v>4370</v>
      </c>
      <c r="B312" s="60">
        <v>0.127891</v>
      </c>
      <c r="C312" s="60">
        <v>0.230022</v>
      </c>
      <c r="D312" s="60">
        <v>-5.8352000000000001E-2</v>
      </c>
      <c r="E312" s="4"/>
      <c r="F312" s="75">
        <v>44678.481994444446</v>
      </c>
      <c r="G312" s="4"/>
      <c r="H312" s="9"/>
      <c r="I312" s="9"/>
      <c r="J312" s="9"/>
      <c r="K312" s="9"/>
      <c r="L312" s="9"/>
      <c r="M312" s="9"/>
    </row>
    <row r="313" spans="1:13" s="46" customFormat="1" x14ac:dyDescent="0.55000000000000004">
      <c r="A313" s="4" t="s">
        <v>4371</v>
      </c>
      <c r="B313" s="60">
        <v>0.12809200000000001</v>
      </c>
      <c r="C313" s="60">
        <v>0.229995</v>
      </c>
      <c r="D313" s="60">
        <v>5.8071999999999999E-2</v>
      </c>
      <c r="E313" s="4"/>
      <c r="F313" s="75">
        <v>44678.481994444446</v>
      </c>
      <c r="G313" s="4"/>
      <c r="H313" s="9"/>
      <c r="I313" s="9"/>
      <c r="J313" s="9"/>
      <c r="K313" s="9"/>
      <c r="L313" s="9"/>
      <c r="M313" s="9"/>
    </row>
    <row r="314" spans="1:13" s="46" customFormat="1" x14ac:dyDescent="0.55000000000000004">
      <c r="A314" s="4" t="s">
        <v>4372</v>
      </c>
      <c r="B314" s="60">
        <v>-0.262073</v>
      </c>
      <c r="C314" s="60">
        <v>-2.0277E-2</v>
      </c>
      <c r="D314" s="60">
        <v>-4.4560000000000002E-2</v>
      </c>
      <c r="E314" s="4"/>
      <c r="F314" s="75">
        <v>44678.481994444446</v>
      </c>
      <c r="G314" s="4"/>
      <c r="H314" s="9"/>
      <c r="I314" s="9"/>
      <c r="J314" s="9"/>
      <c r="K314" s="9"/>
      <c r="L314" s="9"/>
      <c r="M314" s="9"/>
    </row>
    <row r="315" spans="1:13" s="46" customFormat="1" x14ac:dyDescent="0.55000000000000004">
      <c r="A315" s="4" t="s">
        <v>4373</v>
      </c>
      <c r="B315" s="60">
        <v>-0.26217499999999999</v>
      </c>
      <c r="C315" s="60">
        <v>-2.0212999999999998E-2</v>
      </c>
      <c r="D315" s="60">
        <v>4.4112999999999999E-2</v>
      </c>
      <c r="E315" s="4"/>
      <c r="F315" s="75">
        <v>44678.481994444446</v>
      </c>
      <c r="G315" s="4"/>
      <c r="H315" s="9"/>
      <c r="I315" s="9"/>
      <c r="J315" s="9"/>
      <c r="K315" s="9"/>
      <c r="L315" s="9"/>
      <c r="M315" s="9"/>
    </row>
    <row r="316" spans="1:13" s="46" customFormat="1" x14ac:dyDescent="0.55000000000000004">
      <c r="A316" s="4" t="s">
        <v>4374</v>
      </c>
      <c r="B316" s="60">
        <v>-0.13508999999999999</v>
      </c>
      <c r="C316" s="60">
        <v>-0.19025600000000001</v>
      </c>
      <c r="D316" s="60">
        <v>9.3140000000000001E-2</v>
      </c>
      <c r="E316" s="4"/>
      <c r="F316" s="75">
        <v>44678.481994444446</v>
      </c>
      <c r="G316" s="4"/>
      <c r="H316" s="9"/>
      <c r="I316" s="9"/>
      <c r="J316" s="9"/>
      <c r="K316" s="9"/>
      <c r="L316" s="9"/>
      <c r="M316" s="9"/>
    </row>
    <row r="317" spans="1:13" s="46" customFormat="1" x14ac:dyDescent="0.55000000000000004">
      <c r="A317" s="4" t="s">
        <v>4375</v>
      </c>
      <c r="B317" s="60">
        <v>0.13496900000000001</v>
      </c>
      <c r="C317" s="60">
        <v>0.18970999999999999</v>
      </c>
      <c r="D317" s="60">
        <v>9.3165999999999999E-2</v>
      </c>
      <c r="E317" s="4"/>
      <c r="F317" s="75">
        <v>44678.481994444446</v>
      </c>
      <c r="G317" s="4"/>
      <c r="H317" s="9"/>
      <c r="I317" s="9"/>
      <c r="J317" s="9"/>
      <c r="K317" s="9"/>
      <c r="L317" s="9"/>
      <c r="M317" s="9"/>
    </row>
    <row r="318" spans="1:13" s="46" customFormat="1" x14ac:dyDescent="0.55000000000000004">
      <c r="A318" s="4" t="s">
        <v>4377</v>
      </c>
      <c r="B318" s="60">
        <v>0</v>
      </c>
      <c r="C318" s="60">
        <v>0</v>
      </c>
      <c r="D318" s="60">
        <v>0</v>
      </c>
      <c r="E318" s="4"/>
      <c r="F318" s="75">
        <v>44678.482019675925</v>
      </c>
      <c r="G318" s="4"/>
      <c r="H318" s="9">
        <v>168.018</v>
      </c>
      <c r="I318" s="9">
        <v>279.51900000000001</v>
      </c>
      <c r="J318" s="9">
        <f>H318-168.05</f>
        <v>-3.2000000000010687E-2</v>
      </c>
      <c r="K318" s="9">
        <f>I318-279.5</f>
        <v>1.9000000000005457E-2</v>
      </c>
      <c r="L318" s="9"/>
      <c r="M318" s="9"/>
    </row>
    <row r="319" spans="1:13" s="46" customFormat="1" x14ac:dyDescent="0.55000000000000004">
      <c r="A319" s="4" t="s">
        <v>4378</v>
      </c>
      <c r="B319" s="60">
        <v>-0.12787200000000001</v>
      </c>
      <c r="C319" s="60">
        <v>0.23000499999999999</v>
      </c>
      <c r="D319" s="60">
        <v>-5.8449000000000001E-2</v>
      </c>
      <c r="E319" s="4"/>
      <c r="F319" s="75">
        <v>44678.482019675925</v>
      </c>
      <c r="G319" s="4"/>
      <c r="H319" s="9"/>
      <c r="I319" s="9"/>
      <c r="J319" s="9"/>
      <c r="K319" s="9"/>
      <c r="L319" s="9"/>
      <c r="M319" s="9"/>
    </row>
    <row r="320" spans="1:13" s="46" customFormat="1" x14ac:dyDescent="0.55000000000000004">
      <c r="A320" s="4" t="s">
        <v>4379</v>
      </c>
      <c r="B320" s="60">
        <v>-0.127861</v>
      </c>
      <c r="C320" s="60">
        <v>0.23000799999999999</v>
      </c>
      <c r="D320" s="60">
        <v>5.8460999999999999E-2</v>
      </c>
      <c r="E320" s="4"/>
      <c r="F320" s="75">
        <v>44678.482019675925</v>
      </c>
      <c r="G320" s="4"/>
      <c r="H320" s="9"/>
      <c r="I320" s="9"/>
      <c r="J320" s="9"/>
      <c r="K320" s="9"/>
      <c r="L320" s="9"/>
      <c r="M320" s="9"/>
    </row>
    <row r="321" spans="1:13" s="46" customFormat="1" x14ac:dyDescent="0.55000000000000004">
      <c r="A321" s="4" t="s">
        <v>4380</v>
      </c>
      <c r="B321" s="60">
        <v>0.12773799999999999</v>
      </c>
      <c r="C321" s="60">
        <v>0.230099</v>
      </c>
      <c r="D321" s="60">
        <v>-5.8532000000000001E-2</v>
      </c>
      <c r="E321" s="4"/>
      <c r="F321" s="75">
        <v>44678.482019675925</v>
      </c>
      <c r="G321" s="4"/>
      <c r="H321" s="9"/>
      <c r="I321" s="9"/>
      <c r="J321" s="9"/>
      <c r="K321" s="9"/>
      <c r="L321" s="9"/>
      <c r="M321" s="9"/>
    </row>
    <row r="322" spans="1:13" s="46" customFormat="1" x14ac:dyDescent="0.55000000000000004">
      <c r="A322" s="4" t="s">
        <v>4381</v>
      </c>
      <c r="B322" s="60">
        <v>0.12770400000000001</v>
      </c>
      <c r="C322" s="60">
        <v>0.23012199999999999</v>
      </c>
      <c r="D322" s="60">
        <v>5.8384999999999999E-2</v>
      </c>
      <c r="E322" s="4"/>
      <c r="F322" s="75">
        <v>44678.482019675925</v>
      </c>
      <c r="G322" s="4"/>
      <c r="H322" s="9"/>
      <c r="I322" s="9"/>
      <c r="J322" s="9"/>
      <c r="K322" s="9"/>
      <c r="L322" s="9"/>
      <c r="M322" s="9"/>
    </row>
    <row r="323" spans="1:13" s="46" customFormat="1" x14ac:dyDescent="0.55000000000000004">
      <c r="A323" s="4" t="s">
        <v>4382</v>
      </c>
      <c r="B323" s="60">
        <v>-0.26204300000000003</v>
      </c>
      <c r="C323" s="60">
        <v>-2.0256E-2</v>
      </c>
      <c r="D323" s="60">
        <v>-4.4366999999999997E-2</v>
      </c>
      <c r="E323" s="4"/>
      <c r="F323" s="75">
        <v>44678.482019675925</v>
      </c>
      <c r="G323" s="4"/>
      <c r="H323" s="9"/>
      <c r="I323" s="9"/>
      <c r="J323" s="9"/>
      <c r="K323" s="9"/>
      <c r="L323" s="9"/>
      <c r="M323" s="9"/>
    </row>
    <row r="324" spans="1:13" s="46" customFormat="1" x14ac:dyDescent="0.55000000000000004">
      <c r="A324" s="4" t="s">
        <v>4383</v>
      </c>
      <c r="B324" s="60">
        <v>-0.26199899999999998</v>
      </c>
      <c r="C324" s="60">
        <v>-2.019E-2</v>
      </c>
      <c r="D324" s="60">
        <v>4.4426E-2</v>
      </c>
      <c r="E324" s="4"/>
      <c r="F324" s="75">
        <v>44678.482019675925</v>
      </c>
      <c r="G324" s="4"/>
      <c r="H324" s="9"/>
      <c r="I324" s="9"/>
      <c r="J324" s="9"/>
      <c r="K324" s="9"/>
      <c r="L324" s="9"/>
      <c r="M324" s="9"/>
    </row>
    <row r="325" spans="1:13" s="46" customFormat="1" x14ac:dyDescent="0.55000000000000004">
      <c r="A325" s="4" t="s">
        <v>4384</v>
      </c>
      <c r="B325" s="60">
        <v>-0.13511799999999999</v>
      </c>
      <c r="C325" s="60">
        <v>-0.1903</v>
      </c>
      <c r="D325" s="60">
        <v>9.3219999999999997E-2</v>
      </c>
      <c r="E325" s="4"/>
      <c r="F325" s="75">
        <v>44678.482019675925</v>
      </c>
      <c r="G325" s="4"/>
      <c r="H325" s="9"/>
      <c r="I325" s="9"/>
      <c r="J325" s="9"/>
      <c r="K325" s="9"/>
      <c r="L325" s="9"/>
      <c r="M325" s="9"/>
    </row>
    <row r="326" spans="1:13" s="46" customFormat="1" x14ac:dyDescent="0.55000000000000004">
      <c r="A326" s="4" t="s">
        <v>4385</v>
      </c>
      <c r="B326" s="60">
        <v>0.13498599999999999</v>
      </c>
      <c r="C326" s="60">
        <v>0.189776</v>
      </c>
      <c r="D326" s="60">
        <v>9.3151999999999999E-2</v>
      </c>
      <c r="E326" s="4"/>
      <c r="F326" s="75">
        <v>44678.482019675925</v>
      </c>
      <c r="G326" s="4"/>
      <c r="H326" s="9"/>
      <c r="I326" s="9"/>
      <c r="J326" s="9"/>
      <c r="K326" s="9"/>
      <c r="L326" s="9"/>
      <c r="M326" s="9"/>
    </row>
    <row r="327" spans="1:13" s="46" customFormat="1" x14ac:dyDescent="0.55000000000000004">
      <c r="A327" s="4" t="s">
        <v>4387</v>
      </c>
      <c r="B327" s="60">
        <v>0</v>
      </c>
      <c r="C327" s="60">
        <v>0</v>
      </c>
      <c r="D327" s="60">
        <v>0</v>
      </c>
      <c r="E327" s="4"/>
      <c r="F327" s="75">
        <v>44678.482065393517</v>
      </c>
      <c r="G327" s="4"/>
      <c r="H327" s="9">
        <v>168.01</v>
      </c>
      <c r="I327" s="9">
        <v>279.51300000000003</v>
      </c>
      <c r="J327" s="9">
        <f>H327-168.05</f>
        <v>-4.0000000000020464E-2</v>
      </c>
      <c r="K327" s="9">
        <f>I327-279.5</f>
        <v>1.3000000000033651E-2</v>
      </c>
      <c r="L327" s="9"/>
      <c r="M327" s="9"/>
    </row>
    <row r="328" spans="1:13" s="46" customFormat="1" x14ac:dyDescent="0.55000000000000004">
      <c r="A328" s="4" t="s">
        <v>4388</v>
      </c>
      <c r="B328" s="60">
        <v>-0.12803300000000001</v>
      </c>
      <c r="C328" s="60">
        <v>0.229962</v>
      </c>
      <c r="D328" s="60">
        <v>-5.8457000000000002E-2</v>
      </c>
      <c r="E328" s="4"/>
      <c r="F328" s="75">
        <v>44678.482065393517</v>
      </c>
      <c r="G328" s="4"/>
      <c r="H328" s="9"/>
      <c r="I328" s="9"/>
      <c r="J328" s="9"/>
      <c r="K328" s="9"/>
      <c r="L328" s="9"/>
      <c r="M328" s="9"/>
    </row>
    <row r="329" spans="1:13" s="46" customFormat="1" x14ac:dyDescent="0.55000000000000004">
      <c r="A329" s="4" t="s">
        <v>4389</v>
      </c>
      <c r="B329" s="60">
        <v>-0.12776599999999999</v>
      </c>
      <c r="C329" s="60">
        <v>0.22995699999999999</v>
      </c>
      <c r="D329" s="60">
        <v>5.8734000000000001E-2</v>
      </c>
      <c r="E329" s="4"/>
      <c r="F329" s="75">
        <v>44678.482065393517</v>
      </c>
      <c r="G329" s="4"/>
      <c r="H329" s="9"/>
      <c r="I329" s="9"/>
      <c r="J329" s="9"/>
      <c r="K329" s="9"/>
      <c r="L329" s="9"/>
      <c r="M329" s="9"/>
    </row>
    <row r="330" spans="1:13" s="46" customFormat="1" x14ac:dyDescent="0.55000000000000004">
      <c r="A330" s="4" t="s">
        <v>4390</v>
      </c>
      <c r="B330" s="60">
        <v>0.12773599999999999</v>
      </c>
      <c r="C330" s="60">
        <v>0.23000300000000001</v>
      </c>
      <c r="D330" s="60">
        <v>-5.8693000000000002E-2</v>
      </c>
      <c r="E330" s="4"/>
      <c r="F330" s="75">
        <v>44678.482065393517</v>
      </c>
      <c r="G330" s="4"/>
      <c r="H330" s="9"/>
      <c r="I330" s="9"/>
      <c r="J330" s="9"/>
      <c r="K330" s="9"/>
      <c r="L330" s="9"/>
      <c r="M330" s="9"/>
    </row>
    <row r="331" spans="1:13" s="46" customFormat="1" x14ac:dyDescent="0.55000000000000004">
      <c r="A331" s="4" t="s">
        <v>4391</v>
      </c>
      <c r="B331" s="60">
        <v>0.12794800000000001</v>
      </c>
      <c r="C331" s="60">
        <v>0.229905</v>
      </c>
      <c r="D331" s="60">
        <v>5.8422000000000002E-2</v>
      </c>
      <c r="E331" s="4"/>
      <c r="F331" s="75">
        <v>44678.482065393517</v>
      </c>
      <c r="G331" s="4"/>
      <c r="H331" s="9"/>
      <c r="I331" s="9"/>
      <c r="J331" s="9"/>
      <c r="K331" s="9"/>
      <c r="L331" s="9"/>
      <c r="M331" s="9"/>
    </row>
    <row r="332" spans="1:13" s="46" customFormat="1" x14ac:dyDescent="0.55000000000000004">
      <c r="A332" s="4" t="s">
        <v>4392</v>
      </c>
      <c r="B332" s="60">
        <v>-0.26195499999999999</v>
      </c>
      <c r="C332" s="60">
        <v>-2.0174999999999998E-2</v>
      </c>
      <c r="D332" s="60">
        <v>-4.4568999999999998E-2</v>
      </c>
      <c r="E332" s="4"/>
      <c r="F332" s="75">
        <v>44678.482065393517</v>
      </c>
      <c r="G332" s="4"/>
      <c r="H332" s="9"/>
      <c r="I332" s="9"/>
      <c r="J332" s="9"/>
      <c r="K332" s="9"/>
      <c r="L332" s="9"/>
      <c r="M332" s="9"/>
    </row>
    <row r="333" spans="1:13" s="46" customFormat="1" x14ac:dyDescent="0.55000000000000004">
      <c r="A333" s="4" t="s">
        <v>4393</v>
      </c>
      <c r="B333" s="60">
        <v>-0.26189200000000001</v>
      </c>
      <c r="C333" s="60">
        <v>-2.0084999999999999E-2</v>
      </c>
      <c r="D333" s="60">
        <v>4.4544E-2</v>
      </c>
      <c r="E333" s="4"/>
      <c r="F333" s="75">
        <v>44678.482065393517</v>
      </c>
      <c r="G333" s="4"/>
      <c r="H333" s="9"/>
      <c r="I333" s="9"/>
      <c r="J333" s="9"/>
      <c r="K333" s="9"/>
      <c r="L333" s="9"/>
      <c r="M333" s="9"/>
    </row>
    <row r="334" spans="1:13" s="46" customFormat="1" x14ac:dyDescent="0.55000000000000004">
      <c r="A334" s="4" t="s">
        <v>4394</v>
      </c>
      <c r="B334" s="60">
        <v>-0.13481899999999999</v>
      </c>
      <c r="C334" s="60">
        <v>-0.190191</v>
      </c>
      <c r="D334" s="60">
        <v>9.3183000000000002E-2</v>
      </c>
      <c r="E334" s="4"/>
      <c r="F334" s="75">
        <v>44678.482065393517</v>
      </c>
      <c r="G334" s="4"/>
      <c r="H334" s="9"/>
      <c r="I334" s="9"/>
      <c r="J334" s="9"/>
      <c r="K334" s="9"/>
      <c r="L334" s="9"/>
      <c r="M334" s="9"/>
    </row>
    <row r="335" spans="1:13" s="46" customFormat="1" x14ac:dyDescent="0.55000000000000004">
      <c r="A335" s="4" t="s">
        <v>4395</v>
      </c>
      <c r="B335" s="60">
        <v>0.13522999999999999</v>
      </c>
      <c r="C335" s="60">
        <v>0.18984100000000001</v>
      </c>
      <c r="D335" s="60">
        <v>9.3075000000000005E-2</v>
      </c>
      <c r="E335" s="4"/>
      <c r="F335" s="75">
        <v>44678.482065393517</v>
      </c>
      <c r="G335" s="4"/>
      <c r="H335" s="9"/>
      <c r="I335" s="9"/>
      <c r="J335" s="9"/>
      <c r="K335" s="9"/>
      <c r="L335" s="9"/>
      <c r="M335" s="9"/>
    </row>
    <row r="336" spans="1:13" s="46" customFormat="1" x14ac:dyDescent="0.55000000000000004">
      <c r="A336" s="4" t="s">
        <v>4397</v>
      </c>
      <c r="B336" s="60">
        <v>0</v>
      </c>
      <c r="C336" s="60">
        <v>0</v>
      </c>
      <c r="D336" s="60">
        <v>0</v>
      </c>
      <c r="E336" s="4"/>
      <c r="F336" s="75">
        <v>44678.482090972226</v>
      </c>
      <c r="G336" s="4"/>
      <c r="H336" s="9">
        <v>168.066</v>
      </c>
      <c r="I336" s="9">
        <v>279.49099999999999</v>
      </c>
      <c r="J336" s="9">
        <f>H336-168.05</f>
        <v>1.5999999999991132E-2</v>
      </c>
      <c r="K336" s="9">
        <f>I336-279.5</f>
        <v>-9.0000000000145519E-3</v>
      </c>
      <c r="L336" s="9"/>
      <c r="M336" s="9"/>
    </row>
    <row r="337" spans="1:13" s="46" customFormat="1" x14ac:dyDescent="0.55000000000000004">
      <c r="A337" s="4" t="s">
        <v>4398</v>
      </c>
      <c r="B337" s="60">
        <v>-0.12800800000000001</v>
      </c>
      <c r="C337" s="60">
        <v>0.23017399999999999</v>
      </c>
      <c r="D337" s="60">
        <v>-5.8241000000000001E-2</v>
      </c>
      <c r="E337" s="4"/>
      <c r="F337" s="75">
        <v>44678.482090972226</v>
      </c>
      <c r="G337" s="4"/>
      <c r="H337" s="9"/>
      <c r="I337" s="9"/>
      <c r="J337" s="9"/>
      <c r="K337" s="9"/>
      <c r="L337" s="9"/>
      <c r="M337" s="9"/>
    </row>
    <row r="338" spans="1:13" s="46" customFormat="1" x14ac:dyDescent="0.55000000000000004">
      <c r="A338" s="4" t="s">
        <v>4399</v>
      </c>
      <c r="B338" s="60">
        <v>-0.12784699999999999</v>
      </c>
      <c r="C338" s="60">
        <v>0.23016200000000001</v>
      </c>
      <c r="D338" s="60">
        <v>5.8818000000000002E-2</v>
      </c>
      <c r="E338" s="4"/>
      <c r="F338" s="75">
        <v>44678.482090972226</v>
      </c>
      <c r="G338" s="4"/>
      <c r="H338" s="9"/>
      <c r="I338" s="9"/>
      <c r="J338" s="9"/>
      <c r="K338" s="9"/>
      <c r="L338" s="9"/>
      <c r="M338" s="9"/>
    </row>
    <row r="339" spans="1:13" s="46" customFormat="1" x14ac:dyDescent="0.55000000000000004">
      <c r="A339" s="4" t="s">
        <v>4400</v>
      </c>
      <c r="B339" s="60">
        <v>0.128387</v>
      </c>
      <c r="C339" s="60">
        <v>0.230015</v>
      </c>
      <c r="D339" s="60">
        <v>-5.8539000000000001E-2</v>
      </c>
      <c r="E339" s="4"/>
      <c r="F339" s="75">
        <v>44678.482090972226</v>
      </c>
      <c r="G339" s="4"/>
      <c r="H339" s="9"/>
      <c r="I339" s="9"/>
      <c r="J339" s="9"/>
      <c r="K339" s="9"/>
      <c r="L339" s="9"/>
      <c r="M339" s="9"/>
    </row>
    <row r="340" spans="1:13" s="46" customFormat="1" x14ac:dyDescent="0.55000000000000004">
      <c r="A340" s="4" t="s">
        <v>4401</v>
      </c>
      <c r="B340" s="60">
        <v>0.127966</v>
      </c>
      <c r="C340" s="60">
        <v>0.23002600000000001</v>
      </c>
      <c r="D340" s="60">
        <v>5.8367000000000002E-2</v>
      </c>
      <c r="E340" s="4"/>
      <c r="F340" s="75">
        <v>44678.482090972226</v>
      </c>
      <c r="G340" s="4"/>
      <c r="H340" s="9"/>
      <c r="I340" s="9"/>
      <c r="J340" s="9"/>
      <c r="K340" s="9"/>
      <c r="L340" s="9"/>
      <c r="M340" s="9"/>
    </row>
    <row r="341" spans="1:13" s="46" customFormat="1" x14ac:dyDescent="0.55000000000000004">
      <c r="A341" s="4" t="s">
        <v>4402</v>
      </c>
      <c r="B341" s="60">
        <v>-0.26203500000000002</v>
      </c>
      <c r="C341" s="60">
        <v>-2.0209000000000001E-2</v>
      </c>
      <c r="D341" s="60">
        <v>-4.4790000000000003E-2</v>
      </c>
      <c r="E341" s="4"/>
      <c r="F341" s="75">
        <v>44678.482090972226</v>
      </c>
      <c r="G341" s="4"/>
      <c r="H341" s="9"/>
      <c r="I341" s="9"/>
      <c r="J341" s="9"/>
      <c r="K341" s="9"/>
      <c r="L341" s="9"/>
      <c r="M341" s="9"/>
    </row>
    <row r="342" spans="1:13" s="46" customFormat="1" x14ac:dyDescent="0.55000000000000004">
      <c r="A342" s="4" t="s">
        <v>4403</v>
      </c>
      <c r="B342" s="60">
        <v>-0.26208599999999999</v>
      </c>
      <c r="C342" s="60">
        <v>-2.0198000000000001E-2</v>
      </c>
      <c r="D342" s="60">
        <v>4.4565E-2</v>
      </c>
      <c r="E342" s="4"/>
      <c r="F342" s="75">
        <v>44678.482090972226</v>
      </c>
      <c r="G342" s="4"/>
      <c r="H342" s="9"/>
      <c r="I342" s="9"/>
      <c r="J342" s="9"/>
      <c r="K342" s="9"/>
      <c r="L342" s="9"/>
      <c r="M342" s="9"/>
    </row>
    <row r="343" spans="1:13" s="46" customFormat="1" x14ac:dyDescent="0.55000000000000004">
      <c r="A343" s="4" t="s">
        <v>4404</v>
      </c>
      <c r="B343" s="60">
        <v>-0.13467599999999999</v>
      </c>
      <c r="C343" s="60">
        <v>-0.189941</v>
      </c>
      <c r="D343" s="60">
        <v>9.3213000000000004E-2</v>
      </c>
      <c r="E343" s="4"/>
      <c r="F343" s="75">
        <v>44678.482090972226</v>
      </c>
      <c r="G343" s="4"/>
      <c r="H343" s="9"/>
      <c r="I343" s="9"/>
      <c r="J343" s="9"/>
      <c r="K343" s="9"/>
      <c r="L343" s="9"/>
      <c r="M343" s="9"/>
    </row>
    <row r="344" spans="1:13" s="46" customFormat="1" x14ac:dyDescent="0.55000000000000004">
      <c r="A344" s="4" t="s">
        <v>4405</v>
      </c>
      <c r="B344" s="60">
        <v>0.13547799999999999</v>
      </c>
      <c r="C344" s="60">
        <v>0.189975</v>
      </c>
      <c r="D344" s="60">
        <v>9.3243000000000006E-2</v>
      </c>
      <c r="E344" s="4"/>
      <c r="F344" s="75">
        <v>44678.482090972226</v>
      </c>
      <c r="G344" s="4"/>
      <c r="H344" s="9"/>
      <c r="I344" s="9"/>
      <c r="J344" s="9"/>
      <c r="K344" s="9"/>
      <c r="L344" s="9"/>
      <c r="M344" s="9"/>
    </row>
    <row r="345" spans="1:13" s="46" customFormat="1" x14ac:dyDescent="0.55000000000000004">
      <c r="A345" s="4" t="s">
        <v>4407</v>
      </c>
      <c r="B345" s="60">
        <v>0</v>
      </c>
      <c r="C345" s="60">
        <v>0</v>
      </c>
      <c r="D345" s="60">
        <v>0</v>
      </c>
      <c r="E345" s="4"/>
      <c r="F345" s="75">
        <v>44678.482138310188</v>
      </c>
      <c r="G345" s="4"/>
      <c r="H345" s="9">
        <v>168.06799999999998</v>
      </c>
      <c r="I345" s="9">
        <v>279.5</v>
      </c>
      <c r="J345" s="9">
        <f>H345-168.05</f>
        <v>1.799999999997226E-2</v>
      </c>
      <c r="K345" s="9">
        <f>I345-279.5</f>
        <v>0</v>
      </c>
      <c r="L345" s="9"/>
      <c r="M345" s="9"/>
    </row>
    <row r="346" spans="1:13" s="46" customFormat="1" x14ac:dyDescent="0.55000000000000004">
      <c r="A346" s="4" t="s">
        <v>4408</v>
      </c>
      <c r="B346" s="60">
        <v>-0.12823599999999999</v>
      </c>
      <c r="C346" s="60">
        <v>0.22998299999999999</v>
      </c>
      <c r="D346" s="60">
        <v>-5.8296000000000001E-2</v>
      </c>
      <c r="E346" s="4"/>
      <c r="F346" s="75">
        <v>44678.482138310188</v>
      </c>
      <c r="G346" s="4"/>
      <c r="H346" s="9"/>
      <c r="I346" s="9"/>
      <c r="J346" s="9"/>
      <c r="K346" s="9"/>
      <c r="L346" s="9"/>
      <c r="M346" s="9"/>
    </row>
    <row r="347" spans="1:13" s="46" customFormat="1" x14ac:dyDescent="0.55000000000000004">
      <c r="A347" s="4" t="s">
        <v>4409</v>
      </c>
      <c r="B347" s="60">
        <v>-0.12793299999999999</v>
      </c>
      <c r="C347" s="60">
        <v>0.23000300000000001</v>
      </c>
      <c r="D347" s="60">
        <v>5.8996E-2</v>
      </c>
      <c r="E347" s="4"/>
      <c r="F347" s="75">
        <v>44678.482138310188</v>
      </c>
      <c r="G347" s="4"/>
      <c r="H347" s="9"/>
      <c r="I347" s="9"/>
      <c r="J347" s="9"/>
      <c r="K347" s="9"/>
      <c r="L347" s="9"/>
      <c r="M347" s="9"/>
    </row>
    <row r="348" spans="1:13" s="46" customFormat="1" x14ac:dyDescent="0.55000000000000004">
      <c r="A348" s="4" t="s">
        <v>4410</v>
      </c>
      <c r="B348" s="60">
        <v>0.12770599999999999</v>
      </c>
      <c r="C348" s="60">
        <v>0.23012099999999999</v>
      </c>
      <c r="D348" s="60">
        <v>-5.8763000000000003E-2</v>
      </c>
      <c r="E348" s="4"/>
      <c r="F348" s="75">
        <v>44678.482138310188</v>
      </c>
      <c r="G348" s="4"/>
      <c r="H348" s="9"/>
      <c r="I348" s="9"/>
      <c r="J348" s="9"/>
      <c r="K348" s="9"/>
      <c r="L348" s="9"/>
      <c r="M348" s="9"/>
    </row>
    <row r="349" spans="1:13" s="46" customFormat="1" x14ac:dyDescent="0.55000000000000004">
      <c r="A349" s="4" t="s">
        <v>4411</v>
      </c>
      <c r="B349" s="60">
        <v>0.128079</v>
      </c>
      <c r="C349" s="60">
        <v>0.23009499999999999</v>
      </c>
      <c r="D349" s="60">
        <v>5.8122E-2</v>
      </c>
      <c r="E349" s="4"/>
      <c r="F349" s="75">
        <v>44678.482138310188</v>
      </c>
      <c r="G349" s="4"/>
      <c r="H349" s="9"/>
      <c r="I349" s="9"/>
      <c r="J349" s="9"/>
      <c r="K349" s="9"/>
      <c r="L349" s="9"/>
      <c r="M349" s="9"/>
    </row>
    <row r="350" spans="1:13" s="46" customFormat="1" x14ac:dyDescent="0.55000000000000004">
      <c r="A350" s="4" t="s">
        <v>4412</v>
      </c>
      <c r="B350" s="60">
        <v>-0.26202199999999998</v>
      </c>
      <c r="C350" s="60">
        <v>-2.035E-2</v>
      </c>
      <c r="D350" s="60">
        <v>-4.4524000000000001E-2</v>
      </c>
      <c r="E350" s="4"/>
      <c r="F350" s="75">
        <v>44678.482138310188</v>
      </c>
      <c r="G350" s="4"/>
      <c r="H350" s="9"/>
      <c r="I350" s="9"/>
      <c r="J350" s="9"/>
      <c r="K350" s="9"/>
      <c r="L350" s="9"/>
      <c r="M350" s="9"/>
    </row>
    <row r="351" spans="1:13" s="46" customFormat="1" x14ac:dyDescent="0.55000000000000004">
      <c r="A351" s="4" t="s">
        <v>4413</v>
      </c>
      <c r="B351" s="60">
        <v>-0.26197999999999999</v>
      </c>
      <c r="C351" s="60">
        <v>-2.0306999999999999E-2</v>
      </c>
      <c r="D351" s="60">
        <v>4.4519999999999997E-2</v>
      </c>
      <c r="E351" s="4"/>
      <c r="F351" s="75">
        <v>44678.482138310188</v>
      </c>
      <c r="G351" s="4"/>
      <c r="H351" s="9"/>
      <c r="I351" s="9"/>
      <c r="J351" s="9"/>
      <c r="K351" s="9"/>
      <c r="L351" s="9"/>
      <c r="M351" s="9"/>
    </row>
    <row r="352" spans="1:13" s="46" customFormat="1" x14ac:dyDescent="0.55000000000000004">
      <c r="A352" s="4" t="s">
        <v>4414</v>
      </c>
      <c r="B352" s="60">
        <v>-0.13486100000000001</v>
      </c>
      <c r="C352" s="60">
        <v>-0.19032399999999999</v>
      </c>
      <c r="D352" s="60">
        <v>9.3253000000000003E-2</v>
      </c>
      <c r="E352" s="4"/>
      <c r="F352" s="75">
        <v>44678.482138310188</v>
      </c>
      <c r="G352" s="4"/>
      <c r="H352" s="9"/>
      <c r="I352" s="9"/>
      <c r="J352" s="9"/>
      <c r="K352" s="9"/>
      <c r="L352" s="9"/>
      <c r="M352" s="9"/>
    </row>
    <row r="353" spans="1:13" s="46" customFormat="1" x14ac:dyDescent="0.55000000000000004">
      <c r="A353" s="4" t="s">
        <v>4415</v>
      </c>
      <c r="B353" s="60">
        <v>0.13506499999999999</v>
      </c>
      <c r="C353" s="60">
        <v>0.18969</v>
      </c>
      <c r="D353" s="60">
        <v>9.3348E-2</v>
      </c>
      <c r="E353" s="4"/>
      <c r="F353" s="75">
        <v>44678.482138310188</v>
      </c>
      <c r="G353" s="4"/>
      <c r="H353" s="9"/>
      <c r="I353" s="9"/>
      <c r="J353" s="9"/>
      <c r="K353" s="9"/>
      <c r="L353" s="9"/>
      <c r="M353" s="9"/>
    </row>
    <row r="354" spans="1:13" s="46" customFormat="1" x14ac:dyDescent="0.55000000000000004">
      <c r="A354" s="4" t="s">
        <v>4417</v>
      </c>
      <c r="B354" s="60">
        <v>0</v>
      </c>
      <c r="C354" s="60">
        <v>0</v>
      </c>
      <c r="D354" s="60">
        <v>0</v>
      </c>
      <c r="E354" s="4"/>
      <c r="F354" s="75">
        <v>44678.48218900463</v>
      </c>
      <c r="G354" s="4"/>
      <c r="H354" s="9">
        <v>168.06399999999999</v>
      </c>
      <c r="I354" s="9">
        <v>279.517</v>
      </c>
      <c r="J354" s="9">
        <f>H354-168.05</f>
        <v>1.3999999999981583E-2</v>
      </c>
      <c r="K354" s="9">
        <f>I354-279.5</f>
        <v>1.6999999999995907E-2</v>
      </c>
      <c r="L354" s="9"/>
      <c r="M354" s="9"/>
    </row>
    <row r="355" spans="1:13" s="46" customFormat="1" x14ac:dyDescent="0.55000000000000004">
      <c r="A355" s="4" t="s">
        <v>4418</v>
      </c>
      <c r="B355" s="60">
        <v>-0.12818599999999999</v>
      </c>
      <c r="C355" s="60">
        <v>0.23000300000000001</v>
      </c>
      <c r="D355" s="60">
        <v>-5.8661999999999999E-2</v>
      </c>
      <c r="E355" s="4"/>
      <c r="F355" s="75">
        <v>44678.48218900463</v>
      </c>
      <c r="G355" s="4"/>
      <c r="H355" s="9"/>
      <c r="I355" s="9"/>
      <c r="J355" s="9"/>
      <c r="K355" s="9"/>
      <c r="L355" s="9"/>
      <c r="M355" s="9"/>
    </row>
    <row r="356" spans="1:13" s="46" customFormat="1" x14ac:dyDescent="0.55000000000000004">
      <c r="A356" s="4" t="s">
        <v>4419</v>
      </c>
      <c r="B356" s="60">
        <v>-0.127779</v>
      </c>
      <c r="C356" s="60">
        <v>0.230021</v>
      </c>
      <c r="D356" s="60">
        <v>5.8508999999999999E-2</v>
      </c>
      <c r="E356" s="4"/>
      <c r="F356" s="75">
        <v>44678.48218900463</v>
      </c>
      <c r="G356" s="4"/>
      <c r="H356" s="9"/>
      <c r="I356" s="9"/>
      <c r="J356" s="9"/>
      <c r="K356" s="9"/>
      <c r="L356" s="9"/>
      <c r="M356" s="9"/>
    </row>
    <row r="357" spans="1:13" s="46" customFormat="1" x14ac:dyDescent="0.55000000000000004">
      <c r="A357" s="4" t="s">
        <v>4420</v>
      </c>
      <c r="B357" s="60">
        <v>0.12829699999999999</v>
      </c>
      <c r="C357" s="60">
        <v>0.23003599999999999</v>
      </c>
      <c r="D357" s="60">
        <v>-5.8508999999999999E-2</v>
      </c>
      <c r="E357" s="4"/>
      <c r="F357" s="75">
        <v>44678.48218900463</v>
      </c>
      <c r="G357" s="4"/>
      <c r="H357" s="9"/>
      <c r="I357" s="9"/>
      <c r="J357" s="9"/>
      <c r="K357" s="9"/>
      <c r="L357" s="9"/>
      <c r="M357" s="9"/>
    </row>
    <row r="358" spans="1:13" s="46" customFormat="1" x14ac:dyDescent="0.55000000000000004">
      <c r="A358" s="4" t="s">
        <v>4421</v>
      </c>
      <c r="B358" s="60">
        <v>0.12804399999999999</v>
      </c>
      <c r="C358" s="60">
        <v>0.229995</v>
      </c>
      <c r="D358" s="60">
        <v>5.8213000000000001E-2</v>
      </c>
      <c r="E358" s="4"/>
      <c r="F358" s="75">
        <v>44678.48218900463</v>
      </c>
      <c r="G358" s="4"/>
      <c r="H358" s="9"/>
      <c r="I358" s="9"/>
      <c r="J358" s="9"/>
      <c r="K358" s="9"/>
      <c r="L358" s="9"/>
      <c r="M358" s="9"/>
    </row>
    <row r="359" spans="1:13" s="46" customFormat="1" x14ac:dyDescent="0.55000000000000004">
      <c r="A359" s="4" t="s">
        <v>4422</v>
      </c>
      <c r="B359" s="60">
        <v>-0.26202199999999998</v>
      </c>
      <c r="C359" s="60">
        <v>-2.0263E-2</v>
      </c>
      <c r="D359" s="60">
        <v>-4.4794E-2</v>
      </c>
      <c r="E359" s="4"/>
      <c r="F359" s="75">
        <v>44678.48218900463</v>
      </c>
      <c r="G359" s="4"/>
      <c r="H359" s="9"/>
      <c r="I359" s="9"/>
      <c r="J359" s="9"/>
      <c r="K359" s="9"/>
      <c r="L359" s="9"/>
      <c r="M359" s="9"/>
    </row>
    <row r="360" spans="1:13" s="46" customFormat="1" x14ac:dyDescent="0.55000000000000004">
      <c r="A360" s="4" t="s">
        <v>4423</v>
      </c>
      <c r="B360" s="60">
        <v>-0.26201000000000002</v>
      </c>
      <c r="C360" s="60">
        <v>-2.0199999999999999E-2</v>
      </c>
      <c r="D360" s="60">
        <v>4.4209999999999999E-2</v>
      </c>
      <c r="E360" s="4"/>
      <c r="F360" s="75">
        <v>44678.48218900463</v>
      </c>
      <c r="G360" s="4"/>
      <c r="H360" s="9"/>
      <c r="I360" s="9"/>
      <c r="J360" s="9"/>
      <c r="K360" s="9"/>
      <c r="L360" s="9"/>
      <c r="M360" s="9"/>
    </row>
    <row r="361" spans="1:13" s="46" customFormat="1" x14ac:dyDescent="0.55000000000000004">
      <c r="A361" s="4" t="s">
        <v>4424</v>
      </c>
      <c r="B361" s="60">
        <v>-0.13535800000000001</v>
      </c>
      <c r="C361" s="60">
        <v>-0.19030900000000001</v>
      </c>
      <c r="D361" s="60">
        <v>9.3303999999999998E-2</v>
      </c>
      <c r="E361" s="4"/>
      <c r="F361" s="75">
        <v>44678.48218900463</v>
      </c>
      <c r="G361" s="4"/>
      <c r="H361" s="9"/>
      <c r="I361" s="9"/>
      <c r="J361" s="9"/>
      <c r="K361" s="9"/>
      <c r="L361" s="9"/>
      <c r="M361" s="9"/>
    </row>
    <row r="362" spans="1:13" s="46" customFormat="1" x14ac:dyDescent="0.55000000000000004">
      <c r="A362" s="4" t="s">
        <v>4425</v>
      </c>
      <c r="B362" s="60">
        <v>0.13519500000000001</v>
      </c>
      <c r="C362" s="60">
        <v>0.189718</v>
      </c>
      <c r="D362" s="60">
        <v>9.3121999999999996E-2</v>
      </c>
      <c r="E362" s="4"/>
      <c r="F362" s="75">
        <v>44678.48218900463</v>
      </c>
      <c r="G362" s="4"/>
      <c r="H362" s="9"/>
      <c r="I362" s="9"/>
      <c r="J362" s="9"/>
      <c r="K362" s="9"/>
      <c r="L362" s="9"/>
      <c r="M362" s="9"/>
    </row>
    <row r="363" spans="1:13" s="46" customFormat="1" x14ac:dyDescent="0.55000000000000004">
      <c r="A363" s="4" t="s">
        <v>4427</v>
      </c>
      <c r="B363" s="60">
        <v>0</v>
      </c>
      <c r="C363" s="60">
        <v>0</v>
      </c>
      <c r="D363" s="60">
        <v>0</v>
      </c>
      <c r="E363" s="4"/>
      <c r="F363" s="75">
        <v>44678.482234374998</v>
      </c>
      <c r="G363" s="4"/>
      <c r="H363" s="9">
        <v>168.06899999999999</v>
      </c>
      <c r="I363" s="9">
        <v>279.51100000000002</v>
      </c>
      <c r="J363" s="9">
        <f>H363-168.05</f>
        <v>1.8999999999977035E-2</v>
      </c>
      <c r="K363" s="9">
        <f>I363-279.5</f>
        <v>1.1000000000024102E-2</v>
      </c>
      <c r="L363" s="9"/>
      <c r="M363" s="9"/>
    </row>
    <row r="364" spans="1:13" s="46" customFormat="1" x14ac:dyDescent="0.55000000000000004">
      <c r="A364" s="4" t="s">
        <v>4428</v>
      </c>
      <c r="B364" s="60">
        <v>-0.127749</v>
      </c>
      <c r="C364" s="60">
        <v>0.23005999999999999</v>
      </c>
      <c r="D364" s="60">
        <v>-5.8643000000000001E-2</v>
      </c>
      <c r="E364" s="4"/>
      <c r="F364" s="75">
        <v>44678.482234374998</v>
      </c>
      <c r="G364" s="4"/>
      <c r="H364" s="9"/>
      <c r="I364" s="9"/>
      <c r="J364" s="9"/>
      <c r="K364" s="9"/>
      <c r="L364" s="9"/>
      <c r="M364" s="9"/>
    </row>
    <row r="365" spans="1:13" s="46" customFormat="1" x14ac:dyDescent="0.55000000000000004">
      <c r="A365" s="4" t="s">
        <v>4429</v>
      </c>
      <c r="B365" s="60">
        <v>-0.12806799999999999</v>
      </c>
      <c r="C365" s="60">
        <v>0.23003599999999999</v>
      </c>
      <c r="D365" s="60">
        <v>5.8317000000000001E-2</v>
      </c>
      <c r="E365" s="4"/>
      <c r="F365" s="75">
        <v>44678.482234374998</v>
      </c>
      <c r="G365" s="4"/>
      <c r="H365" s="9"/>
      <c r="I365" s="9"/>
      <c r="J365" s="9"/>
      <c r="K365" s="9"/>
      <c r="L365" s="9"/>
      <c r="M365" s="9"/>
    </row>
    <row r="366" spans="1:13" s="46" customFormat="1" x14ac:dyDescent="0.55000000000000004">
      <c r="A366" s="4" t="s">
        <v>4430</v>
      </c>
      <c r="B366" s="60">
        <v>0.12822500000000001</v>
      </c>
      <c r="C366" s="60">
        <v>0.23008899999999999</v>
      </c>
      <c r="D366" s="60">
        <v>-5.8472000000000003E-2</v>
      </c>
      <c r="E366" s="4"/>
      <c r="F366" s="75">
        <v>44678.482234374998</v>
      </c>
      <c r="G366" s="4"/>
      <c r="H366" s="9"/>
      <c r="I366" s="9"/>
      <c r="J366" s="9"/>
      <c r="K366" s="9"/>
      <c r="L366" s="9"/>
      <c r="M366" s="9"/>
    </row>
    <row r="367" spans="1:13" s="46" customFormat="1" x14ac:dyDescent="0.55000000000000004">
      <c r="A367" s="4" t="s">
        <v>4431</v>
      </c>
      <c r="B367" s="60">
        <v>0.12796099999999999</v>
      </c>
      <c r="C367" s="60">
        <v>0.230073</v>
      </c>
      <c r="D367" s="60">
        <v>5.8576000000000003E-2</v>
      </c>
      <c r="E367" s="4"/>
      <c r="F367" s="75">
        <v>44678.482234374998</v>
      </c>
      <c r="G367" s="4"/>
      <c r="H367" s="9"/>
      <c r="I367" s="9"/>
      <c r="J367" s="9"/>
      <c r="K367" s="9"/>
      <c r="L367" s="9"/>
      <c r="M367" s="9"/>
    </row>
    <row r="368" spans="1:13" s="46" customFormat="1" x14ac:dyDescent="0.55000000000000004">
      <c r="A368" s="4" t="s">
        <v>4432</v>
      </c>
      <c r="B368" s="60">
        <v>-0.262048</v>
      </c>
      <c r="C368" s="60">
        <v>-2.0208E-2</v>
      </c>
      <c r="D368" s="60">
        <v>-4.4568000000000003E-2</v>
      </c>
      <c r="E368" s="4"/>
      <c r="F368" s="75">
        <v>44678.482234374998</v>
      </c>
      <c r="G368" s="4"/>
      <c r="H368" s="9"/>
      <c r="I368" s="9"/>
      <c r="J368" s="9"/>
      <c r="K368" s="9"/>
      <c r="L368" s="9"/>
      <c r="M368" s="9"/>
    </row>
    <row r="369" spans="1:13" s="46" customFormat="1" x14ac:dyDescent="0.55000000000000004">
      <c r="A369" s="4" t="s">
        <v>4433</v>
      </c>
      <c r="B369" s="60">
        <v>-0.26200600000000002</v>
      </c>
      <c r="C369" s="60">
        <v>-2.0150999999999999E-2</v>
      </c>
      <c r="D369" s="60">
        <v>4.4267000000000001E-2</v>
      </c>
      <c r="E369" s="4"/>
      <c r="F369" s="75">
        <v>44678.482234374998</v>
      </c>
      <c r="G369" s="4"/>
      <c r="H369" s="9"/>
      <c r="I369" s="9"/>
      <c r="J369" s="9"/>
      <c r="K369" s="9"/>
      <c r="L369" s="9"/>
      <c r="M369" s="9"/>
    </row>
    <row r="370" spans="1:13" s="46" customFormat="1" x14ac:dyDescent="0.55000000000000004">
      <c r="A370" s="4" t="s">
        <v>4434</v>
      </c>
      <c r="B370" s="60">
        <v>-0.135045</v>
      </c>
      <c r="C370" s="60">
        <v>-0.190224</v>
      </c>
      <c r="D370" s="60">
        <v>9.3265000000000001E-2</v>
      </c>
      <c r="E370" s="4"/>
      <c r="F370" s="75">
        <v>44678.482234374998</v>
      </c>
      <c r="G370" s="4"/>
      <c r="H370" s="9"/>
      <c r="I370" s="9"/>
      <c r="J370" s="9"/>
      <c r="K370" s="9"/>
      <c r="L370" s="9"/>
      <c r="M370" s="9"/>
    </row>
    <row r="371" spans="1:13" s="46" customFormat="1" x14ac:dyDescent="0.55000000000000004">
      <c r="A371" s="4" t="s">
        <v>4435</v>
      </c>
      <c r="B371" s="60">
        <v>0.13525699999999999</v>
      </c>
      <c r="C371" s="60">
        <v>0.189749</v>
      </c>
      <c r="D371" s="60">
        <v>9.3107999999999996E-2</v>
      </c>
      <c r="E371" s="4"/>
      <c r="F371" s="75">
        <v>44678.482234374998</v>
      </c>
      <c r="G371" s="4"/>
      <c r="H371" s="9"/>
      <c r="I371" s="9"/>
      <c r="J371" s="9"/>
      <c r="K371" s="9"/>
      <c r="L371" s="9"/>
      <c r="M371" s="9"/>
    </row>
    <row r="372" spans="1:13" s="46" customFormat="1" x14ac:dyDescent="0.55000000000000004">
      <c r="A372" s="4" t="s">
        <v>4437</v>
      </c>
      <c r="B372" s="60">
        <v>0</v>
      </c>
      <c r="C372" s="60">
        <v>0</v>
      </c>
      <c r="D372" s="60">
        <v>0</v>
      </c>
      <c r="E372" s="4"/>
      <c r="F372" s="75">
        <v>44678.482280324075</v>
      </c>
      <c r="G372" s="4"/>
      <c r="H372" s="9">
        <v>168.07599999999999</v>
      </c>
      <c r="I372" s="9">
        <v>279.50299999999999</v>
      </c>
      <c r="J372" s="9">
        <f>H372-168.05</f>
        <v>2.5999999999982037E-2</v>
      </c>
      <c r="K372" s="9">
        <f>I372-279.5</f>
        <v>2.9999999999859028E-3</v>
      </c>
      <c r="L372" s="9"/>
      <c r="M372" s="9"/>
    </row>
    <row r="373" spans="1:13" s="46" customFormat="1" x14ac:dyDescent="0.55000000000000004">
      <c r="A373" s="4" t="s">
        <v>4438</v>
      </c>
      <c r="B373" s="60">
        <v>-0.12773999999999999</v>
      </c>
      <c r="C373" s="60">
        <v>0.230132</v>
      </c>
      <c r="D373" s="60">
        <v>-5.8438999999999998E-2</v>
      </c>
      <c r="E373" s="4"/>
      <c r="F373" s="75">
        <v>44678.482280324075</v>
      </c>
      <c r="G373" s="4"/>
      <c r="H373" s="9"/>
      <c r="I373" s="9"/>
      <c r="J373" s="9"/>
      <c r="K373" s="9"/>
      <c r="L373" s="9"/>
      <c r="M373" s="9"/>
    </row>
    <row r="374" spans="1:13" s="46" customFormat="1" x14ac:dyDescent="0.55000000000000004">
      <c r="A374" s="4" t="s">
        <v>4439</v>
      </c>
      <c r="B374" s="60">
        <v>-0.127997</v>
      </c>
      <c r="C374" s="60">
        <v>0.23011400000000001</v>
      </c>
      <c r="D374" s="60">
        <v>5.8963000000000002E-2</v>
      </c>
      <c r="E374" s="4"/>
      <c r="F374" s="75">
        <v>44678.482280324075</v>
      </c>
      <c r="G374" s="4"/>
      <c r="H374" s="9"/>
      <c r="I374" s="9"/>
      <c r="J374" s="9"/>
      <c r="K374" s="9"/>
      <c r="L374" s="9"/>
      <c r="M374" s="9"/>
    </row>
    <row r="375" spans="1:13" s="46" customFormat="1" x14ac:dyDescent="0.55000000000000004">
      <c r="A375" s="4" t="s">
        <v>4440</v>
      </c>
      <c r="B375" s="60">
        <v>0.127946</v>
      </c>
      <c r="C375" s="60">
        <v>0.229986</v>
      </c>
      <c r="D375" s="60">
        <v>-5.8838000000000001E-2</v>
      </c>
      <c r="E375" s="4"/>
      <c r="F375" s="75">
        <v>44678.482280324075</v>
      </c>
      <c r="G375" s="4"/>
      <c r="H375" s="9"/>
      <c r="I375" s="9"/>
      <c r="J375" s="9"/>
      <c r="K375" s="9"/>
      <c r="L375" s="9"/>
      <c r="M375" s="9"/>
    </row>
    <row r="376" spans="1:13" s="46" customFormat="1" x14ac:dyDescent="0.55000000000000004">
      <c r="A376" s="4" t="s">
        <v>4441</v>
      </c>
      <c r="B376" s="60">
        <v>0.128327</v>
      </c>
      <c r="C376" s="60">
        <v>0.22997000000000001</v>
      </c>
      <c r="D376" s="60">
        <v>5.8552E-2</v>
      </c>
      <c r="E376" s="4"/>
      <c r="F376" s="75">
        <v>44678.482280324075</v>
      </c>
      <c r="G376" s="4"/>
      <c r="H376" s="9"/>
      <c r="I376" s="9"/>
      <c r="J376" s="9"/>
      <c r="K376" s="9"/>
      <c r="L376" s="9"/>
      <c r="M376" s="9"/>
    </row>
    <row r="377" spans="1:13" s="46" customFormat="1" x14ac:dyDescent="0.55000000000000004">
      <c r="A377" s="4" t="s">
        <v>4442</v>
      </c>
      <c r="B377" s="60">
        <v>-0.262216</v>
      </c>
      <c r="C377" s="60">
        <v>-2.0317000000000002E-2</v>
      </c>
      <c r="D377" s="60">
        <v>-4.4475000000000001E-2</v>
      </c>
      <c r="E377" s="4"/>
      <c r="F377" s="75">
        <v>44678.482280324075</v>
      </c>
      <c r="G377" s="4"/>
      <c r="H377" s="9"/>
      <c r="I377" s="9"/>
      <c r="J377" s="9"/>
      <c r="K377" s="9"/>
      <c r="L377" s="9"/>
      <c r="M377" s="9"/>
    </row>
    <row r="378" spans="1:13" s="46" customFormat="1" x14ac:dyDescent="0.55000000000000004">
      <c r="A378" s="4" t="s">
        <v>4443</v>
      </c>
      <c r="B378" s="60">
        <v>-0.26211099999999998</v>
      </c>
      <c r="C378" s="60">
        <v>-2.0306999999999999E-2</v>
      </c>
      <c r="D378" s="60">
        <v>4.4541999999999998E-2</v>
      </c>
      <c r="E378" s="4"/>
      <c r="F378" s="75">
        <v>44678.482280324075</v>
      </c>
      <c r="G378" s="4"/>
      <c r="H378" s="9"/>
      <c r="I378" s="9"/>
      <c r="J378" s="9"/>
      <c r="K378" s="9"/>
      <c r="L378" s="9"/>
      <c r="M378" s="9"/>
    </row>
    <row r="379" spans="1:13" s="46" customFormat="1" x14ac:dyDescent="0.55000000000000004">
      <c r="A379" s="4" t="s">
        <v>4444</v>
      </c>
      <c r="B379" s="60">
        <v>-0.135076</v>
      </c>
      <c r="C379" s="60">
        <v>-0.190223</v>
      </c>
      <c r="D379" s="60">
        <v>9.3276999999999999E-2</v>
      </c>
      <c r="E379" s="4"/>
      <c r="F379" s="75">
        <v>44678.482280324075</v>
      </c>
      <c r="G379" s="4"/>
      <c r="H379" s="9"/>
      <c r="I379" s="9"/>
      <c r="J379" s="9"/>
      <c r="K379" s="9"/>
      <c r="L379" s="9"/>
      <c r="M379" s="9"/>
    </row>
    <row r="380" spans="1:13" s="46" customFormat="1" x14ac:dyDescent="0.55000000000000004">
      <c r="A380" s="4" t="s">
        <v>4445</v>
      </c>
      <c r="B380" s="60">
        <v>0.13514799999999999</v>
      </c>
      <c r="C380" s="60">
        <v>0.189614</v>
      </c>
      <c r="D380" s="60">
        <v>9.3084E-2</v>
      </c>
      <c r="E380" s="4"/>
      <c r="F380" s="75">
        <v>44678.482280324075</v>
      </c>
      <c r="G380" s="4"/>
      <c r="H380" s="9"/>
      <c r="I380" s="9"/>
      <c r="J380" s="9"/>
      <c r="K380" s="9"/>
      <c r="L380" s="9"/>
      <c r="M380" s="9"/>
    </row>
    <row r="381" spans="1:13" s="46" customFormat="1" x14ac:dyDescent="0.55000000000000004">
      <c r="A381" s="4" t="s">
        <v>4447</v>
      </c>
      <c r="B381" s="60">
        <v>0</v>
      </c>
      <c r="C381" s="60">
        <v>0</v>
      </c>
      <c r="D381" s="60">
        <v>0</v>
      </c>
      <c r="E381" s="4"/>
      <c r="F381" s="75">
        <v>44678.482327314814</v>
      </c>
      <c r="G381" s="4"/>
      <c r="H381" s="9">
        <v>168.01900000000001</v>
      </c>
      <c r="I381" s="9">
        <v>279.51</v>
      </c>
      <c r="J381" s="9">
        <f>H381-168.05</f>
        <v>-3.1000000000005912E-2</v>
      </c>
      <c r="K381" s="9">
        <f>I381-279.5</f>
        <v>9.9999999999909051E-3</v>
      </c>
      <c r="L381" s="9"/>
      <c r="M381" s="9"/>
    </row>
    <row r="382" spans="1:13" s="46" customFormat="1" x14ac:dyDescent="0.55000000000000004">
      <c r="A382" s="4" t="s">
        <v>4448</v>
      </c>
      <c r="B382" s="60">
        <v>-0.12794700000000001</v>
      </c>
      <c r="C382" s="60">
        <v>0.23003399999999999</v>
      </c>
      <c r="D382" s="60">
        <v>-5.8561000000000002E-2</v>
      </c>
      <c r="E382" s="4"/>
      <c r="F382" s="75">
        <v>44678.482327314814</v>
      </c>
      <c r="G382" s="4"/>
      <c r="H382" s="9"/>
      <c r="I382" s="9"/>
      <c r="J382" s="9"/>
      <c r="K382" s="9"/>
      <c r="L382" s="9"/>
      <c r="M382" s="9"/>
    </row>
    <row r="383" spans="1:13" s="46" customFormat="1" x14ac:dyDescent="0.55000000000000004">
      <c r="A383" s="4" t="s">
        <v>4449</v>
      </c>
      <c r="B383" s="60">
        <v>-0.12800300000000001</v>
      </c>
      <c r="C383" s="60">
        <v>0.22997500000000001</v>
      </c>
      <c r="D383" s="60">
        <v>5.8688999999999998E-2</v>
      </c>
      <c r="E383" s="4"/>
      <c r="F383" s="75">
        <v>44678.482327314814</v>
      </c>
      <c r="G383" s="4"/>
      <c r="H383" s="9"/>
      <c r="I383" s="9"/>
      <c r="J383" s="9"/>
      <c r="K383" s="9"/>
      <c r="L383" s="9"/>
      <c r="M383" s="9"/>
    </row>
    <row r="384" spans="1:13" s="46" customFormat="1" x14ac:dyDescent="0.55000000000000004">
      <c r="A384" s="4" t="s">
        <v>4450</v>
      </c>
      <c r="B384" s="60">
        <v>0.127939</v>
      </c>
      <c r="C384" s="60">
        <v>0.22995299999999999</v>
      </c>
      <c r="D384" s="60">
        <v>-5.8699000000000001E-2</v>
      </c>
      <c r="E384" s="4"/>
      <c r="F384" s="75">
        <v>44678.482327314814</v>
      </c>
      <c r="G384" s="4"/>
      <c r="H384" s="9"/>
      <c r="I384" s="9"/>
      <c r="J384" s="9"/>
      <c r="K384" s="9"/>
      <c r="L384" s="9"/>
      <c r="M384" s="9"/>
    </row>
    <row r="385" spans="1:13" s="46" customFormat="1" x14ac:dyDescent="0.55000000000000004">
      <c r="A385" s="4" t="s">
        <v>4451</v>
      </c>
      <c r="B385" s="60">
        <v>0.127998</v>
      </c>
      <c r="C385" s="60">
        <v>0.22995599999999999</v>
      </c>
      <c r="D385" s="60">
        <v>5.8782000000000001E-2</v>
      </c>
      <c r="E385" s="4"/>
      <c r="F385" s="75">
        <v>44678.482327314814</v>
      </c>
      <c r="G385" s="4"/>
      <c r="H385" s="9"/>
      <c r="I385" s="9"/>
      <c r="J385" s="9"/>
      <c r="K385" s="9"/>
      <c r="L385" s="9"/>
      <c r="M385" s="9"/>
    </row>
    <row r="386" spans="1:13" s="46" customFormat="1" x14ac:dyDescent="0.55000000000000004">
      <c r="A386" s="4" t="s">
        <v>4452</v>
      </c>
      <c r="B386" s="60">
        <v>-0.26200800000000002</v>
      </c>
      <c r="C386" s="60">
        <v>-2.0348000000000002E-2</v>
      </c>
      <c r="D386" s="60">
        <v>-4.4715999999999999E-2</v>
      </c>
      <c r="E386" s="4"/>
      <c r="F386" s="75">
        <v>44678.482327314814</v>
      </c>
      <c r="G386" s="4"/>
      <c r="H386" s="9"/>
      <c r="I386" s="9"/>
      <c r="J386" s="9"/>
      <c r="K386" s="9"/>
      <c r="L386" s="9"/>
      <c r="M386" s="9"/>
    </row>
    <row r="387" spans="1:13" s="46" customFormat="1" x14ac:dyDescent="0.55000000000000004">
      <c r="A387" s="4" t="s">
        <v>4453</v>
      </c>
      <c r="B387" s="60">
        <v>-0.262042</v>
      </c>
      <c r="C387" s="60">
        <v>-2.0320000000000001E-2</v>
      </c>
      <c r="D387" s="60">
        <v>4.4392000000000001E-2</v>
      </c>
      <c r="E387" s="4"/>
      <c r="F387" s="75">
        <v>44678.482327314814</v>
      </c>
      <c r="G387" s="4"/>
      <c r="H387" s="9"/>
      <c r="I387" s="9"/>
      <c r="J387" s="9"/>
      <c r="K387" s="9"/>
      <c r="L387" s="9"/>
      <c r="M387" s="9"/>
    </row>
    <row r="388" spans="1:13" s="46" customFormat="1" x14ac:dyDescent="0.55000000000000004">
      <c r="A388" s="4" t="s">
        <v>4454</v>
      </c>
      <c r="B388" s="60">
        <v>-0.13510800000000001</v>
      </c>
      <c r="C388" s="60">
        <v>-0.190356</v>
      </c>
      <c r="D388" s="60">
        <v>9.3107999999999996E-2</v>
      </c>
      <c r="E388" s="4"/>
      <c r="F388" s="75">
        <v>44678.482327314814</v>
      </c>
      <c r="G388" s="4"/>
      <c r="H388" s="9"/>
      <c r="I388" s="9"/>
      <c r="J388" s="9"/>
      <c r="K388" s="9"/>
      <c r="L388" s="9"/>
      <c r="M388" s="9"/>
    </row>
    <row r="389" spans="1:13" s="46" customFormat="1" x14ac:dyDescent="0.55000000000000004">
      <c r="A389" s="4" t="s">
        <v>4455</v>
      </c>
      <c r="B389" s="60">
        <v>0.135107</v>
      </c>
      <c r="C389" s="60">
        <v>0.18967999999999999</v>
      </c>
      <c r="D389" s="60">
        <v>9.3198000000000003E-2</v>
      </c>
      <c r="E389" s="4"/>
      <c r="F389" s="75">
        <v>44678.482327314814</v>
      </c>
      <c r="G389" s="4"/>
      <c r="H389" s="9"/>
      <c r="I389" s="9"/>
      <c r="J389" s="9"/>
      <c r="K389" s="9"/>
      <c r="L389" s="9"/>
      <c r="M389" s="9"/>
    </row>
    <row r="390" spans="1:13" s="46" customFormat="1" x14ac:dyDescent="0.55000000000000004">
      <c r="A390" s="4" t="s">
        <v>4457</v>
      </c>
      <c r="B390" s="60">
        <v>0</v>
      </c>
      <c r="C390" s="60">
        <v>0</v>
      </c>
      <c r="D390" s="60">
        <v>0</v>
      </c>
      <c r="E390" s="4"/>
      <c r="F390" s="75">
        <v>44678.482373032406</v>
      </c>
      <c r="G390" s="4"/>
      <c r="H390" s="9">
        <v>168.07499999999999</v>
      </c>
      <c r="I390" s="9">
        <v>279.51</v>
      </c>
      <c r="J390" s="9">
        <f>H390-168.05</f>
        <v>2.4999999999977263E-2</v>
      </c>
      <c r="K390" s="9">
        <f>I390-279.5</f>
        <v>9.9999999999909051E-3</v>
      </c>
      <c r="L390" s="9"/>
      <c r="M390" s="9"/>
    </row>
    <row r="391" spans="1:13" s="46" customFormat="1" x14ac:dyDescent="0.55000000000000004">
      <c r="A391" s="4" t="s">
        <v>4458</v>
      </c>
      <c r="B391" s="60">
        <v>-0.12800600000000001</v>
      </c>
      <c r="C391" s="60">
        <v>0.23007</v>
      </c>
      <c r="D391" s="60">
        <v>-5.8331000000000001E-2</v>
      </c>
      <c r="E391" s="4"/>
      <c r="F391" s="75">
        <v>44678.482373032406</v>
      </c>
      <c r="G391" s="4"/>
      <c r="H391" s="9"/>
      <c r="I391" s="9"/>
      <c r="J391" s="9"/>
      <c r="K391" s="9"/>
      <c r="L391" s="9"/>
      <c r="M391" s="9"/>
    </row>
    <row r="392" spans="1:13" s="46" customFormat="1" x14ac:dyDescent="0.55000000000000004">
      <c r="A392" s="4" t="s">
        <v>4459</v>
      </c>
      <c r="B392" s="60">
        <v>-0.12808700000000001</v>
      </c>
      <c r="C392" s="60">
        <v>0.230074</v>
      </c>
      <c r="D392" s="60">
        <v>5.8695999999999998E-2</v>
      </c>
      <c r="E392" s="4"/>
      <c r="F392" s="75">
        <v>44678.482373032406</v>
      </c>
      <c r="G392" s="4"/>
      <c r="H392" s="9"/>
      <c r="I392" s="9"/>
      <c r="J392" s="9"/>
      <c r="K392" s="9"/>
      <c r="L392" s="9"/>
      <c r="M392" s="9"/>
    </row>
    <row r="393" spans="1:13" s="46" customFormat="1" x14ac:dyDescent="0.55000000000000004">
      <c r="A393" s="4" t="s">
        <v>4460</v>
      </c>
      <c r="B393" s="60">
        <v>0.12810299999999999</v>
      </c>
      <c r="C393" s="60">
        <v>0.230126</v>
      </c>
      <c r="D393" s="60">
        <v>-5.8824000000000001E-2</v>
      </c>
      <c r="E393" s="4"/>
      <c r="F393" s="75">
        <v>44678.482373032406</v>
      </c>
      <c r="G393" s="4"/>
      <c r="H393" s="9"/>
      <c r="I393" s="9"/>
      <c r="J393" s="9"/>
      <c r="K393" s="9"/>
      <c r="L393" s="9"/>
      <c r="M393" s="9"/>
    </row>
    <row r="394" spans="1:13" s="46" customFormat="1" x14ac:dyDescent="0.55000000000000004">
      <c r="A394" s="4" t="s">
        <v>4461</v>
      </c>
      <c r="B394" s="60">
        <v>0.12784999999999999</v>
      </c>
      <c r="C394" s="60">
        <v>0.23008899999999999</v>
      </c>
      <c r="D394" s="60">
        <v>5.8535999999999998E-2</v>
      </c>
      <c r="E394" s="4"/>
      <c r="F394" s="75">
        <v>44678.482373032406</v>
      </c>
      <c r="G394" s="4"/>
      <c r="H394" s="9"/>
      <c r="I394" s="9"/>
      <c r="J394" s="9"/>
      <c r="K394" s="9"/>
      <c r="L394" s="9"/>
      <c r="M394" s="9"/>
    </row>
    <row r="395" spans="1:13" s="46" customFormat="1" x14ac:dyDescent="0.55000000000000004">
      <c r="A395" s="4" t="s">
        <v>4462</v>
      </c>
      <c r="B395" s="60">
        <v>-0.26208599999999999</v>
      </c>
      <c r="C395" s="60">
        <v>-2.0341999999999999E-2</v>
      </c>
      <c r="D395" s="60">
        <v>-4.4365000000000002E-2</v>
      </c>
      <c r="E395" s="4"/>
      <c r="F395" s="75">
        <v>44678.482373032406</v>
      </c>
      <c r="G395" s="4"/>
      <c r="H395" s="9"/>
      <c r="I395" s="9"/>
      <c r="J395" s="9"/>
      <c r="K395" s="9"/>
      <c r="L395" s="9"/>
      <c r="M395" s="9"/>
    </row>
    <row r="396" spans="1:13" s="46" customFormat="1" x14ac:dyDescent="0.55000000000000004">
      <c r="A396" s="4" t="s">
        <v>4463</v>
      </c>
      <c r="B396" s="60">
        <v>-0.26201099999999999</v>
      </c>
      <c r="C396" s="60">
        <v>-2.034E-2</v>
      </c>
      <c r="D396" s="60">
        <v>4.453E-2</v>
      </c>
      <c r="E396" s="4"/>
      <c r="F396" s="75">
        <v>44678.482373032406</v>
      </c>
      <c r="G396" s="4"/>
      <c r="H396" s="9"/>
      <c r="I396" s="9"/>
      <c r="J396" s="9"/>
      <c r="K396" s="9"/>
      <c r="L396" s="9"/>
      <c r="M396" s="9"/>
    </row>
    <row r="397" spans="1:13" s="46" customFormat="1" x14ac:dyDescent="0.55000000000000004">
      <c r="A397" s="4" t="s">
        <v>4464</v>
      </c>
      <c r="B397" s="60">
        <v>-0.134879</v>
      </c>
      <c r="C397" s="60">
        <v>-0.190354</v>
      </c>
      <c r="D397" s="60">
        <v>9.3256000000000006E-2</v>
      </c>
      <c r="E397" s="4"/>
      <c r="F397" s="75">
        <v>44678.482373032406</v>
      </c>
      <c r="G397" s="4"/>
      <c r="H397" s="9"/>
      <c r="I397" s="9"/>
      <c r="J397" s="9"/>
      <c r="K397" s="9"/>
      <c r="L397" s="9"/>
      <c r="M397" s="9"/>
    </row>
    <row r="398" spans="1:13" s="46" customFormat="1" x14ac:dyDescent="0.55000000000000004">
      <c r="A398" s="4" t="s">
        <v>4465</v>
      </c>
      <c r="B398" s="60">
        <v>0.13486300000000001</v>
      </c>
      <c r="C398" s="60">
        <v>0.189751</v>
      </c>
      <c r="D398" s="60">
        <v>9.3140000000000001E-2</v>
      </c>
      <c r="E398" s="4"/>
      <c r="F398" s="75">
        <v>44678.482373032406</v>
      </c>
      <c r="G398" s="4"/>
      <c r="H398" s="9"/>
      <c r="I398" s="9"/>
      <c r="J398" s="9"/>
      <c r="K398" s="9"/>
      <c r="L398" s="9"/>
      <c r="M398" s="9"/>
    </row>
    <row r="399" spans="1:13" s="46" customFormat="1" x14ac:dyDescent="0.55000000000000004">
      <c r="A399" s="4" t="s">
        <v>4467</v>
      </c>
      <c r="B399" s="60">
        <v>0</v>
      </c>
      <c r="C399" s="60">
        <v>0</v>
      </c>
      <c r="D399" s="60">
        <v>0</v>
      </c>
      <c r="E399" s="4"/>
      <c r="F399" s="75">
        <v>44678.482420138891</v>
      </c>
      <c r="G399" s="4"/>
      <c r="H399" s="9">
        <v>168.07300000000001</v>
      </c>
      <c r="I399" s="9">
        <v>279.5</v>
      </c>
      <c r="J399" s="9">
        <f>H399-168.05</f>
        <v>2.2999999999996135E-2</v>
      </c>
      <c r="K399" s="9">
        <f>I399-279.5</f>
        <v>0</v>
      </c>
      <c r="L399" s="9"/>
      <c r="M399" s="9"/>
    </row>
    <row r="400" spans="1:13" s="46" customFormat="1" x14ac:dyDescent="0.55000000000000004">
      <c r="A400" s="4" t="s">
        <v>4468</v>
      </c>
      <c r="B400" s="60">
        <v>-0.12803800000000001</v>
      </c>
      <c r="C400" s="60">
        <v>0.23005300000000001</v>
      </c>
      <c r="D400" s="60">
        <v>-5.8118999999999997E-2</v>
      </c>
      <c r="E400" s="4"/>
      <c r="F400" s="75">
        <v>44678.482420138891</v>
      </c>
      <c r="G400" s="4"/>
      <c r="H400" s="9"/>
      <c r="I400" s="9"/>
      <c r="J400" s="9"/>
      <c r="K400" s="9"/>
      <c r="L400" s="9"/>
      <c r="M400" s="9"/>
    </row>
    <row r="401" spans="1:13" s="46" customFormat="1" x14ac:dyDescent="0.55000000000000004">
      <c r="A401" s="4" t="s">
        <v>4469</v>
      </c>
      <c r="B401" s="60">
        <v>-0.128165</v>
      </c>
      <c r="C401" s="60">
        <v>0.230072</v>
      </c>
      <c r="D401" s="60">
        <v>5.8562999999999997E-2</v>
      </c>
      <c r="E401" s="4"/>
      <c r="F401" s="75">
        <v>44678.482420138891</v>
      </c>
      <c r="G401" s="4"/>
      <c r="H401" s="9"/>
      <c r="I401" s="9"/>
      <c r="J401" s="9"/>
      <c r="K401" s="9"/>
      <c r="L401" s="9"/>
      <c r="M401" s="9"/>
    </row>
    <row r="402" spans="1:13" s="46" customFormat="1" x14ac:dyDescent="0.55000000000000004">
      <c r="A402" s="4" t="s">
        <v>4470</v>
      </c>
      <c r="B402" s="60">
        <v>0.12781799999999999</v>
      </c>
      <c r="C402" s="60">
        <v>0.230049</v>
      </c>
      <c r="D402" s="60">
        <v>-5.8770999999999997E-2</v>
      </c>
      <c r="E402" s="4"/>
      <c r="F402" s="75">
        <v>44678.482420138891</v>
      </c>
      <c r="G402" s="4"/>
      <c r="H402" s="9"/>
      <c r="I402" s="9"/>
      <c r="J402" s="9"/>
      <c r="K402" s="9"/>
      <c r="L402" s="9"/>
      <c r="M402" s="9"/>
    </row>
    <row r="403" spans="1:13" s="46" customFormat="1" x14ac:dyDescent="0.55000000000000004">
      <c r="A403" s="4" t="s">
        <v>4471</v>
      </c>
      <c r="B403" s="60">
        <v>0.12820100000000001</v>
      </c>
      <c r="C403" s="60">
        <v>0.230015</v>
      </c>
      <c r="D403" s="60">
        <v>5.8272999999999998E-2</v>
      </c>
      <c r="E403" s="4"/>
      <c r="F403" s="75">
        <v>44678.482420138891</v>
      </c>
      <c r="G403" s="4"/>
      <c r="H403" s="9"/>
      <c r="I403" s="9"/>
      <c r="J403" s="9"/>
      <c r="K403" s="9"/>
      <c r="L403" s="9"/>
      <c r="M403" s="9"/>
    </row>
    <row r="404" spans="1:13" s="46" customFormat="1" x14ac:dyDescent="0.55000000000000004">
      <c r="A404" s="4" t="s">
        <v>4472</v>
      </c>
      <c r="B404" s="60">
        <v>-0.26210600000000001</v>
      </c>
      <c r="C404" s="60">
        <v>-2.0235E-2</v>
      </c>
      <c r="D404" s="60">
        <v>-4.4671000000000002E-2</v>
      </c>
      <c r="E404" s="4"/>
      <c r="F404" s="75">
        <v>44678.482420138891</v>
      </c>
      <c r="G404" s="4"/>
      <c r="H404" s="9"/>
      <c r="I404" s="9"/>
      <c r="J404" s="9"/>
      <c r="K404" s="9"/>
      <c r="L404" s="9"/>
      <c r="M404" s="9"/>
    </row>
    <row r="405" spans="1:13" s="46" customFormat="1" x14ac:dyDescent="0.55000000000000004">
      <c r="A405" s="4" t="s">
        <v>4473</v>
      </c>
      <c r="B405" s="60">
        <v>-0.26203799999999999</v>
      </c>
      <c r="C405" s="60">
        <v>-2.0308E-2</v>
      </c>
      <c r="D405" s="60">
        <v>4.4546000000000002E-2</v>
      </c>
      <c r="E405" s="4"/>
      <c r="F405" s="75">
        <v>44678.482420138891</v>
      </c>
      <c r="G405" s="4"/>
      <c r="H405" s="9"/>
      <c r="I405" s="9"/>
      <c r="J405" s="9"/>
      <c r="K405" s="9"/>
      <c r="L405" s="9"/>
      <c r="M405" s="9"/>
    </row>
    <row r="406" spans="1:13" s="46" customFormat="1" x14ac:dyDescent="0.55000000000000004">
      <c r="A406" s="4" t="s">
        <v>4474</v>
      </c>
      <c r="B406" s="60">
        <v>-0.13350999999999999</v>
      </c>
      <c r="C406" s="60">
        <v>-0.191885</v>
      </c>
      <c r="D406" s="60">
        <v>9.5312999999999995E-2</v>
      </c>
      <c r="E406" s="4"/>
      <c r="F406" s="75">
        <v>44678.482420138891</v>
      </c>
      <c r="G406" s="4"/>
      <c r="H406" s="9"/>
      <c r="I406" s="9"/>
      <c r="J406" s="9"/>
      <c r="K406" s="9"/>
      <c r="L406" s="9"/>
      <c r="M406" s="9"/>
    </row>
    <row r="407" spans="1:13" s="46" customFormat="1" x14ac:dyDescent="0.55000000000000004">
      <c r="A407" s="4" t="s">
        <v>4475</v>
      </c>
      <c r="B407" s="60">
        <v>0.13527600000000001</v>
      </c>
      <c r="C407" s="60">
        <v>0.19029099999999999</v>
      </c>
      <c r="D407" s="60">
        <v>9.3063000000000007E-2</v>
      </c>
      <c r="E407" s="4"/>
      <c r="F407" s="75">
        <v>44678.482420138891</v>
      </c>
      <c r="G407" s="4"/>
      <c r="H407" s="9"/>
      <c r="I407" s="9"/>
      <c r="J407" s="9"/>
      <c r="K407" s="9"/>
      <c r="L407" s="9"/>
      <c r="M407" s="9"/>
    </row>
    <row r="408" spans="1:13" s="46" customFormat="1" x14ac:dyDescent="0.55000000000000004">
      <c r="A408" s="4" t="s">
        <v>4477</v>
      </c>
      <c r="B408" s="60">
        <v>0</v>
      </c>
      <c r="C408" s="60">
        <v>0</v>
      </c>
      <c r="D408" s="60">
        <v>0</v>
      </c>
      <c r="E408" s="4"/>
      <c r="F408" s="75">
        <v>44678.482467245369</v>
      </c>
      <c r="G408" s="4"/>
      <c r="H408" s="9">
        <v>168.07400000000001</v>
      </c>
      <c r="I408" s="9">
        <v>279.49</v>
      </c>
      <c r="J408" s="9">
        <f>H408-168.05</f>
        <v>2.4000000000000909E-2</v>
      </c>
      <c r="K408" s="9">
        <f>I408-279.5</f>
        <v>-9.9999999999909051E-3</v>
      </c>
      <c r="L408" s="9"/>
      <c r="M408" s="9"/>
    </row>
    <row r="409" spans="1:13" s="46" customFormat="1" x14ac:dyDescent="0.55000000000000004">
      <c r="A409" s="4" t="s">
        <v>4478</v>
      </c>
      <c r="B409" s="60">
        <v>-0.128136</v>
      </c>
      <c r="C409" s="60">
        <v>0.23003499999999999</v>
      </c>
      <c r="D409" s="60">
        <v>-5.8439999999999999E-2</v>
      </c>
      <c r="E409" s="4"/>
      <c r="F409" s="75">
        <v>44678.482467245369</v>
      </c>
      <c r="G409" s="4"/>
      <c r="H409" s="9"/>
      <c r="I409" s="9"/>
      <c r="J409" s="9"/>
      <c r="K409" s="9"/>
      <c r="L409" s="9"/>
      <c r="M409" s="9"/>
    </row>
    <row r="410" spans="1:13" s="46" customFormat="1" x14ac:dyDescent="0.55000000000000004">
      <c r="A410" s="4" t="s">
        <v>4479</v>
      </c>
      <c r="B410" s="60">
        <v>-0.12795599999999999</v>
      </c>
      <c r="C410" s="60">
        <v>0.23002900000000001</v>
      </c>
      <c r="D410" s="60">
        <v>5.8915000000000002E-2</v>
      </c>
      <c r="E410" s="4"/>
      <c r="F410" s="75">
        <v>44678.482467245369</v>
      </c>
      <c r="G410" s="4"/>
      <c r="H410" s="9"/>
      <c r="I410" s="9"/>
      <c r="J410" s="9"/>
      <c r="K410" s="9"/>
      <c r="L410" s="9"/>
      <c r="M410" s="9"/>
    </row>
    <row r="411" spans="1:13" s="46" customFormat="1" x14ac:dyDescent="0.55000000000000004">
      <c r="A411" s="4" t="s">
        <v>4480</v>
      </c>
      <c r="B411" s="60">
        <v>0.12757599999999999</v>
      </c>
      <c r="C411" s="60">
        <v>0.23013400000000001</v>
      </c>
      <c r="D411" s="60">
        <v>-5.8564999999999999E-2</v>
      </c>
      <c r="E411" s="4"/>
      <c r="F411" s="75">
        <v>44678.482467245369</v>
      </c>
      <c r="G411" s="4"/>
      <c r="H411" s="9"/>
      <c r="I411" s="9"/>
      <c r="J411" s="9"/>
      <c r="K411" s="9"/>
      <c r="L411" s="9"/>
      <c r="M411" s="9"/>
    </row>
    <row r="412" spans="1:13" s="46" customFormat="1" x14ac:dyDescent="0.55000000000000004">
      <c r="A412" s="4" t="s">
        <v>4481</v>
      </c>
      <c r="B412" s="60">
        <v>0.128133</v>
      </c>
      <c r="C412" s="60">
        <v>0.23006599999999999</v>
      </c>
      <c r="D412" s="60">
        <v>5.8154999999999998E-2</v>
      </c>
      <c r="E412" s="4"/>
      <c r="F412" s="75">
        <v>44678.482467245369</v>
      </c>
      <c r="G412" s="4"/>
      <c r="H412" s="9"/>
      <c r="I412" s="9"/>
      <c r="J412" s="9"/>
      <c r="K412" s="9"/>
      <c r="L412" s="9"/>
      <c r="M412" s="9"/>
    </row>
    <row r="413" spans="1:13" s="46" customFormat="1" x14ac:dyDescent="0.55000000000000004">
      <c r="A413" s="4" t="s">
        <v>4482</v>
      </c>
      <c r="B413" s="60">
        <v>-0.26203500000000002</v>
      </c>
      <c r="C413" s="60">
        <v>-2.0199999999999999E-2</v>
      </c>
      <c r="D413" s="60">
        <v>-4.4194999999999998E-2</v>
      </c>
      <c r="E413" s="4"/>
      <c r="F413" s="75">
        <v>44678.482467245369</v>
      </c>
      <c r="G413" s="4"/>
      <c r="H413" s="9"/>
      <c r="I413" s="9"/>
      <c r="J413" s="9"/>
      <c r="K413" s="9"/>
      <c r="L413" s="9"/>
      <c r="M413" s="9"/>
    </row>
    <row r="414" spans="1:13" s="46" customFormat="1" x14ac:dyDescent="0.55000000000000004">
      <c r="A414" s="4" t="s">
        <v>4483</v>
      </c>
      <c r="B414" s="60">
        <v>-0.26197900000000002</v>
      </c>
      <c r="C414" s="60">
        <v>-2.0268000000000001E-2</v>
      </c>
      <c r="D414" s="60">
        <v>4.4769999999999997E-2</v>
      </c>
      <c r="E414" s="4"/>
      <c r="F414" s="75">
        <v>44678.482467245369</v>
      </c>
      <c r="G414" s="4"/>
      <c r="H414" s="9"/>
      <c r="I414" s="9"/>
      <c r="J414" s="9"/>
      <c r="K414" s="9"/>
      <c r="L414" s="9"/>
      <c r="M414" s="9"/>
    </row>
    <row r="415" spans="1:13" s="46" customFormat="1" x14ac:dyDescent="0.55000000000000004">
      <c r="A415" s="4" t="s">
        <v>4484</v>
      </c>
      <c r="B415" s="60">
        <v>-0.134601</v>
      </c>
      <c r="C415" s="60">
        <v>-0.19014700000000001</v>
      </c>
      <c r="D415" s="60">
        <v>9.3254000000000004E-2</v>
      </c>
      <c r="E415" s="4"/>
      <c r="F415" s="75">
        <v>44678.482467245369</v>
      </c>
      <c r="G415" s="4"/>
      <c r="H415" s="9"/>
      <c r="I415" s="9"/>
      <c r="J415" s="9"/>
      <c r="K415" s="9"/>
      <c r="L415" s="9"/>
      <c r="M415" s="9"/>
    </row>
    <row r="416" spans="1:13" s="46" customFormat="1" x14ac:dyDescent="0.55000000000000004">
      <c r="A416" s="4" t="s">
        <v>4485</v>
      </c>
      <c r="B416" s="60">
        <v>0.13519999999999999</v>
      </c>
      <c r="C416" s="60">
        <v>0.18966</v>
      </c>
      <c r="D416" s="60">
        <v>9.3082999999999999E-2</v>
      </c>
      <c r="E416" s="4"/>
      <c r="F416" s="75">
        <v>44678.482467245369</v>
      </c>
      <c r="G416" s="4"/>
      <c r="H416" s="9"/>
      <c r="I416" s="9"/>
      <c r="J416" s="9"/>
      <c r="K416" s="9"/>
      <c r="L416" s="9"/>
      <c r="M416" s="9"/>
    </row>
    <row r="417" spans="1:13" s="46" customFormat="1" x14ac:dyDescent="0.55000000000000004">
      <c r="A417" s="4" t="s">
        <v>4487</v>
      </c>
      <c r="B417" s="60">
        <v>0</v>
      </c>
      <c r="C417" s="60">
        <v>0</v>
      </c>
      <c r="D417" s="60">
        <v>0</v>
      </c>
      <c r="E417" s="4"/>
      <c r="F417" s="75">
        <v>44678.482514120369</v>
      </c>
      <c r="G417" s="4"/>
      <c r="H417" s="9">
        <v>168.05500000000001</v>
      </c>
      <c r="I417" s="9">
        <v>279.52100000000002</v>
      </c>
      <c r="J417" s="9">
        <f>H417-168.05</f>
        <v>4.9999999999954525E-3</v>
      </c>
      <c r="K417" s="9">
        <f>I417-279.5</f>
        <v>2.1000000000015007E-2</v>
      </c>
      <c r="L417" s="9"/>
      <c r="M417" s="9"/>
    </row>
    <row r="418" spans="1:13" s="46" customFormat="1" x14ac:dyDescent="0.55000000000000004">
      <c r="A418" s="4" t="s">
        <v>4488</v>
      </c>
      <c r="B418" s="60">
        <v>-0.12772900000000001</v>
      </c>
      <c r="C418" s="60">
        <v>0.23009099999999999</v>
      </c>
      <c r="D418" s="60">
        <v>-5.8356999999999999E-2</v>
      </c>
      <c r="E418" s="4"/>
      <c r="F418" s="75">
        <v>44678.482514120369</v>
      </c>
      <c r="G418" s="4"/>
      <c r="H418" s="9"/>
      <c r="I418" s="9"/>
      <c r="J418" s="9"/>
      <c r="K418" s="9"/>
      <c r="L418" s="9"/>
      <c r="M418" s="9"/>
    </row>
    <row r="419" spans="1:13" s="46" customFormat="1" x14ac:dyDescent="0.55000000000000004">
      <c r="A419" s="4" t="s">
        <v>4489</v>
      </c>
      <c r="B419" s="60">
        <v>-0.12812899999999999</v>
      </c>
      <c r="C419" s="60">
        <v>0.230043</v>
      </c>
      <c r="D419" s="60">
        <v>5.8429000000000002E-2</v>
      </c>
      <c r="E419" s="4"/>
      <c r="F419" s="75">
        <v>44678.482514120369</v>
      </c>
      <c r="G419" s="4"/>
      <c r="H419" s="9"/>
      <c r="I419" s="9"/>
      <c r="J419" s="9"/>
      <c r="K419" s="9"/>
      <c r="L419" s="9"/>
      <c r="M419" s="9"/>
    </row>
    <row r="420" spans="1:13" s="46" customFormat="1" x14ac:dyDescent="0.55000000000000004">
      <c r="A420" s="4" t="s">
        <v>4490</v>
      </c>
      <c r="B420" s="60">
        <v>0.128107</v>
      </c>
      <c r="C420" s="60">
        <v>0.23006199999999999</v>
      </c>
      <c r="D420" s="60">
        <v>-5.8770000000000003E-2</v>
      </c>
      <c r="E420" s="4"/>
      <c r="F420" s="75">
        <v>44678.482514120369</v>
      </c>
      <c r="G420" s="4"/>
      <c r="H420" s="9"/>
      <c r="I420" s="9"/>
      <c r="J420" s="9"/>
      <c r="K420" s="9"/>
      <c r="L420" s="9"/>
      <c r="M420" s="9"/>
    </row>
    <row r="421" spans="1:13" s="46" customFormat="1" x14ac:dyDescent="0.55000000000000004">
      <c r="A421" s="4" t="s">
        <v>4491</v>
      </c>
      <c r="B421" s="60">
        <v>0.12845300000000001</v>
      </c>
      <c r="C421" s="60">
        <v>0.230014</v>
      </c>
      <c r="D421" s="60">
        <v>5.8432999999999999E-2</v>
      </c>
      <c r="E421" s="4"/>
      <c r="F421" s="75">
        <v>44678.482514120369</v>
      </c>
      <c r="G421" s="4"/>
      <c r="H421" s="9"/>
      <c r="I421" s="9"/>
      <c r="J421" s="9"/>
      <c r="K421" s="9"/>
      <c r="L421" s="9"/>
      <c r="M421" s="9"/>
    </row>
    <row r="422" spans="1:13" s="46" customFormat="1" x14ac:dyDescent="0.55000000000000004">
      <c r="A422" s="4" t="s">
        <v>4492</v>
      </c>
      <c r="B422" s="60">
        <v>-0.26214100000000001</v>
      </c>
      <c r="C422" s="60">
        <v>-2.0208E-2</v>
      </c>
      <c r="D422" s="60">
        <v>-4.4191000000000001E-2</v>
      </c>
      <c r="E422" s="4"/>
      <c r="F422" s="75">
        <v>44678.482514120369</v>
      </c>
      <c r="G422" s="4"/>
      <c r="H422" s="9"/>
      <c r="I422" s="9"/>
      <c r="J422" s="9"/>
      <c r="K422" s="9"/>
      <c r="L422" s="9"/>
      <c r="M422" s="9"/>
    </row>
    <row r="423" spans="1:13" s="46" customFormat="1" x14ac:dyDescent="0.55000000000000004">
      <c r="A423" s="4" t="s">
        <v>4493</v>
      </c>
      <c r="B423" s="60">
        <v>-0.26206200000000002</v>
      </c>
      <c r="C423" s="60">
        <v>-2.0164000000000001E-2</v>
      </c>
      <c r="D423" s="60">
        <v>4.4866999999999997E-2</v>
      </c>
      <c r="E423" s="4"/>
      <c r="F423" s="75">
        <v>44678.482514120369</v>
      </c>
      <c r="G423" s="4"/>
      <c r="H423" s="9"/>
      <c r="I423" s="9"/>
      <c r="J423" s="9"/>
      <c r="K423" s="9"/>
      <c r="L423" s="9"/>
      <c r="M423" s="9"/>
    </row>
    <row r="424" spans="1:13" s="46" customFormat="1" x14ac:dyDescent="0.55000000000000004">
      <c r="A424" s="4" t="s">
        <v>4494</v>
      </c>
      <c r="B424" s="60">
        <v>-0.13489599999999999</v>
      </c>
      <c r="C424" s="60">
        <v>-0.19025800000000001</v>
      </c>
      <c r="D424" s="60">
        <v>9.3311000000000005E-2</v>
      </c>
      <c r="E424" s="4"/>
      <c r="F424" s="75">
        <v>44678.482514120369</v>
      </c>
      <c r="G424" s="4"/>
      <c r="H424" s="9"/>
      <c r="I424" s="9"/>
      <c r="J424" s="9"/>
      <c r="K424" s="9"/>
      <c r="L424" s="9"/>
      <c r="M424" s="9"/>
    </row>
    <row r="425" spans="1:13" s="46" customFormat="1" x14ac:dyDescent="0.55000000000000004">
      <c r="A425" s="4" t="s">
        <v>4495</v>
      </c>
      <c r="B425" s="60">
        <v>0.134796</v>
      </c>
      <c r="C425" s="60">
        <v>0.18978600000000001</v>
      </c>
      <c r="D425" s="60">
        <v>9.3141000000000002E-2</v>
      </c>
      <c r="E425" s="4"/>
      <c r="F425" s="75">
        <v>44678.482514120369</v>
      </c>
      <c r="G425" s="4"/>
      <c r="H425" s="9"/>
      <c r="I425" s="9"/>
      <c r="J425" s="9"/>
      <c r="K425" s="9"/>
      <c r="L425" s="9"/>
      <c r="M425" s="9"/>
    </row>
    <row r="426" spans="1:13" s="46" customFormat="1" x14ac:dyDescent="0.55000000000000004">
      <c r="A426" s="4" t="s">
        <v>4497</v>
      </c>
      <c r="B426" s="60">
        <v>0</v>
      </c>
      <c r="C426" s="60">
        <v>0</v>
      </c>
      <c r="D426" s="60">
        <v>0</v>
      </c>
      <c r="E426" s="4"/>
      <c r="F426" s="75">
        <v>44678.48256423611</v>
      </c>
      <c r="G426" s="4"/>
      <c r="H426" s="9">
        <v>168.023</v>
      </c>
      <c r="I426" s="9">
        <v>279.49700000000001</v>
      </c>
      <c r="J426" s="9">
        <f>H426-168.05</f>
        <v>-2.7000000000015234E-2</v>
      </c>
      <c r="K426" s="9">
        <f>I426-279.5</f>
        <v>-2.9999999999859028E-3</v>
      </c>
      <c r="L426" s="9"/>
      <c r="M426" s="9"/>
    </row>
    <row r="427" spans="1:13" s="46" customFormat="1" x14ac:dyDescent="0.55000000000000004">
      <c r="A427" s="4" t="s">
        <v>4498</v>
      </c>
      <c r="B427" s="60">
        <v>-0.128244</v>
      </c>
      <c r="C427" s="60">
        <v>0.230043</v>
      </c>
      <c r="D427" s="60">
        <v>-5.8569000000000003E-2</v>
      </c>
      <c r="E427" s="4"/>
      <c r="F427" s="75">
        <v>44678.48256423611</v>
      </c>
      <c r="G427" s="4"/>
      <c r="H427" s="9"/>
      <c r="I427" s="9"/>
      <c r="J427" s="9"/>
      <c r="K427" s="9"/>
      <c r="L427" s="9"/>
      <c r="M427" s="9"/>
    </row>
    <row r="428" spans="1:13" s="46" customFormat="1" x14ac:dyDescent="0.55000000000000004">
      <c r="A428" s="4" t="s">
        <v>4499</v>
      </c>
      <c r="B428" s="60">
        <v>-0.128354</v>
      </c>
      <c r="C428" s="60">
        <v>0.23002400000000001</v>
      </c>
      <c r="D428" s="60">
        <v>5.8546000000000001E-2</v>
      </c>
      <c r="E428" s="4"/>
      <c r="F428" s="75">
        <v>44678.48256423611</v>
      </c>
      <c r="G428" s="4"/>
      <c r="H428" s="9"/>
      <c r="I428" s="9"/>
      <c r="J428" s="9"/>
      <c r="K428" s="9"/>
      <c r="L428" s="9"/>
      <c r="M428" s="9"/>
    </row>
    <row r="429" spans="1:13" s="46" customFormat="1" x14ac:dyDescent="0.55000000000000004">
      <c r="A429" s="4" t="s">
        <v>4500</v>
      </c>
      <c r="B429" s="60">
        <v>0.12778200000000001</v>
      </c>
      <c r="C429" s="60">
        <v>0.230098</v>
      </c>
      <c r="D429" s="60">
        <v>-5.8609000000000001E-2</v>
      </c>
      <c r="E429" s="4"/>
      <c r="F429" s="75">
        <v>44678.48256423611</v>
      </c>
      <c r="G429" s="4"/>
      <c r="H429" s="9"/>
      <c r="I429" s="9"/>
      <c r="J429" s="9"/>
      <c r="K429" s="9"/>
      <c r="L429" s="9"/>
      <c r="M429" s="9"/>
    </row>
    <row r="430" spans="1:13" s="46" customFormat="1" x14ac:dyDescent="0.55000000000000004">
      <c r="A430" s="4" t="s">
        <v>4501</v>
      </c>
      <c r="B430" s="60">
        <v>0.12798000000000001</v>
      </c>
      <c r="C430" s="60">
        <v>0.230049</v>
      </c>
      <c r="D430" s="60">
        <v>5.8270000000000002E-2</v>
      </c>
      <c r="E430" s="4"/>
      <c r="F430" s="75">
        <v>44678.48256423611</v>
      </c>
      <c r="G430" s="4"/>
      <c r="H430" s="9"/>
      <c r="I430" s="9"/>
      <c r="J430" s="9"/>
      <c r="K430" s="9"/>
      <c r="L430" s="9"/>
      <c r="M430" s="9"/>
    </row>
    <row r="431" spans="1:13" s="46" customFormat="1" x14ac:dyDescent="0.55000000000000004">
      <c r="A431" s="4" t="s">
        <v>4502</v>
      </c>
      <c r="B431" s="60">
        <v>-0.262073</v>
      </c>
      <c r="C431" s="60">
        <v>-2.0242E-2</v>
      </c>
      <c r="D431" s="60">
        <v>-4.4379000000000002E-2</v>
      </c>
      <c r="E431" s="4"/>
      <c r="F431" s="75">
        <v>44678.48256423611</v>
      </c>
      <c r="G431" s="4"/>
      <c r="H431" s="9"/>
      <c r="I431" s="9"/>
      <c r="J431" s="9"/>
      <c r="K431" s="9"/>
      <c r="L431" s="9"/>
      <c r="M431" s="9"/>
    </row>
    <row r="432" spans="1:13" s="46" customFormat="1" x14ac:dyDescent="0.55000000000000004">
      <c r="A432" s="4" t="s">
        <v>4503</v>
      </c>
      <c r="B432" s="60">
        <v>-0.26208300000000001</v>
      </c>
      <c r="C432" s="60">
        <v>-2.0192999999999999E-2</v>
      </c>
      <c r="D432" s="60">
        <v>4.4625999999999999E-2</v>
      </c>
      <c r="E432" s="4"/>
      <c r="F432" s="75">
        <v>44678.48256423611</v>
      </c>
      <c r="G432" s="4"/>
      <c r="H432" s="9"/>
      <c r="I432" s="9"/>
      <c r="J432" s="9"/>
      <c r="K432" s="9"/>
      <c r="L432" s="9"/>
      <c r="M432" s="9"/>
    </row>
    <row r="433" spans="1:13" s="46" customFormat="1" x14ac:dyDescent="0.55000000000000004">
      <c r="A433" s="4" t="s">
        <v>4504</v>
      </c>
      <c r="B433" s="60">
        <v>-0.13484699999999999</v>
      </c>
      <c r="C433" s="60">
        <v>-0.19031100000000001</v>
      </c>
      <c r="D433" s="60">
        <v>9.3150999999999998E-2</v>
      </c>
      <c r="E433" s="4"/>
      <c r="F433" s="75">
        <v>44678.48256423611</v>
      </c>
      <c r="G433" s="4"/>
      <c r="H433" s="9"/>
      <c r="I433" s="9"/>
      <c r="J433" s="9"/>
      <c r="K433" s="9"/>
      <c r="L433" s="9"/>
      <c r="M433" s="9"/>
    </row>
    <row r="434" spans="1:13" s="46" customFormat="1" x14ac:dyDescent="0.55000000000000004">
      <c r="A434" s="4" t="s">
        <v>4505</v>
      </c>
      <c r="B434" s="60">
        <v>0.13511600000000001</v>
      </c>
      <c r="C434" s="60">
        <v>0.18964400000000001</v>
      </c>
      <c r="D434" s="60">
        <v>9.3217999999999995E-2</v>
      </c>
      <c r="E434" s="4"/>
      <c r="F434" s="75">
        <v>44678.48256423611</v>
      </c>
      <c r="G434" s="4"/>
      <c r="H434" s="9"/>
      <c r="I434" s="9"/>
      <c r="J434" s="9"/>
      <c r="K434" s="9"/>
      <c r="L434" s="9"/>
      <c r="M434" s="9"/>
    </row>
    <row r="435" spans="1:13" s="46" customFormat="1" x14ac:dyDescent="0.55000000000000004">
      <c r="A435" s="4" t="s">
        <v>4507</v>
      </c>
      <c r="B435" s="60">
        <v>0</v>
      </c>
      <c r="C435" s="60">
        <v>0</v>
      </c>
      <c r="D435" s="60">
        <v>0</v>
      </c>
      <c r="E435" s="4"/>
      <c r="F435" s="75">
        <v>44678.482613657405</v>
      </c>
      <c r="G435" s="4"/>
      <c r="H435" s="9">
        <v>168.04400000000001</v>
      </c>
      <c r="I435" s="9">
        <v>279.48599999999999</v>
      </c>
      <c r="J435" s="9">
        <f>H435-168.05</f>
        <v>-6.0000000000002274E-3</v>
      </c>
      <c r="K435" s="9">
        <f>I435-279.5</f>
        <v>-1.4000000000010004E-2</v>
      </c>
      <c r="L435" s="9"/>
      <c r="M435" s="9"/>
    </row>
    <row r="436" spans="1:13" s="46" customFormat="1" x14ac:dyDescent="0.55000000000000004">
      <c r="A436" s="4" t="s">
        <v>4508</v>
      </c>
      <c r="B436" s="60">
        <v>-0.12795599999999999</v>
      </c>
      <c r="C436" s="60">
        <v>0.229931</v>
      </c>
      <c r="D436" s="60">
        <v>-5.8404999999999999E-2</v>
      </c>
      <c r="E436" s="4"/>
      <c r="F436" s="75">
        <v>44678.482613657405</v>
      </c>
      <c r="G436" s="4"/>
      <c r="H436" s="9"/>
      <c r="I436" s="9"/>
      <c r="J436" s="9"/>
      <c r="K436" s="9"/>
      <c r="L436" s="9"/>
      <c r="M436" s="9"/>
    </row>
    <row r="437" spans="1:13" s="46" customFormat="1" x14ac:dyDescent="0.55000000000000004">
      <c r="A437" s="4" t="s">
        <v>4509</v>
      </c>
      <c r="B437" s="60">
        <v>-0.12794</v>
      </c>
      <c r="C437" s="60">
        <v>0.22992199999999999</v>
      </c>
      <c r="D437" s="60">
        <v>5.8611999999999997E-2</v>
      </c>
      <c r="E437" s="4"/>
      <c r="F437" s="75">
        <v>44678.482613657405</v>
      </c>
      <c r="G437" s="4"/>
      <c r="H437" s="9"/>
      <c r="I437" s="9"/>
      <c r="J437" s="9"/>
      <c r="K437" s="9"/>
      <c r="L437" s="9"/>
      <c r="M437" s="9"/>
    </row>
    <row r="438" spans="1:13" s="46" customFormat="1" x14ac:dyDescent="0.55000000000000004">
      <c r="A438" s="4" t="s">
        <v>4510</v>
      </c>
      <c r="B438" s="60">
        <v>0.12803899999999999</v>
      </c>
      <c r="C438" s="60">
        <v>0.23002500000000001</v>
      </c>
      <c r="D438" s="60">
        <v>-5.8726E-2</v>
      </c>
      <c r="E438" s="4"/>
      <c r="F438" s="75">
        <v>44678.482613657405</v>
      </c>
      <c r="G438" s="4"/>
      <c r="H438" s="9"/>
      <c r="I438" s="9"/>
      <c r="J438" s="9"/>
      <c r="K438" s="9"/>
      <c r="L438" s="9"/>
      <c r="M438" s="9"/>
    </row>
    <row r="439" spans="1:13" s="46" customFormat="1" x14ac:dyDescent="0.55000000000000004">
      <c r="A439" s="4" t="s">
        <v>4511</v>
      </c>
      <c r="B439" s="60">
        <v>0.128077</v>
      </c>
      <c r="C439" s="60">
        <v>0.230022</v>
      </c>
      <c r="D439" s="60">
        <v>5.8370999999999999E-2</v>
      </c>
      <c r="E439" s="4"/>
      <c r="F439" s="75">
        <v>44678.482613657405</v>
      </c>
      <c r="G439" s="4"/>
      <c r="H439" s="9"/>
      <c r="I439" s="9"/>
      <c r="J439" s="9"/>
      <c r="K439" s="9"/>
      <c r="L439" s="9"/>
      <c r="M439" s="9"/>
    </row>
    <row r="440" spans="1:13" s="46" customFormat="1" x14ac:dyDescent="0.55000000000000004">
      <c r="A440" s="4" t="s">
        <v>4512</v>
      </c>
      <c r="B440" s="60">
        <v>-0.26201999999999998</v>
      </c>
      <c r="C440" s="60">
        <v>-2.0243000000000001E-2</v>
      </c>
      <c r="D440" s="60">
        <v>-4.4568999999999998E-2</v>
      </c>
      <c r="E440" s="4"/>
      <c r="F440" s="75">
        <v>44678.482613657405</v>
      </c>
      <c r="G440" s="4"/>
      <c r="H440" s="9"/>
      <c r="I440" s="9"/>
      <c r="J440" s="9"/>
      <c r="K440" s="9"/>
      <c r="L440" s="9"/>
      <c r="M440" s="9"/>
    </row>
    <row r="441" spans="1:13" s="46" customFormat="1" x14ac:dyDescent="0.55000000000000004">
      <c r="A441" s="4" t="s">
        <v>4513</v>
      </c>
      <c r="B441" s="60">
        <v>-0.26196999999999998</v>
      </c>
      <c r="C441" s="60">
        <v>-2.0216999999999999E-2</v>
      </c>
      <c r="D441" s="60">
        <v>4.4443999999999997E-2</v>
      </c>
      <c r="E441" s="4"/>
      <c r="F441" s="75">
        <v>44678.482613657405</v>
      </c>
      <c r="G441" s="4"/>
      <c r="H441" s="9"/>
      <c r="I441" s="9"/>
      <c r="J441" s="9"/>
      <c r="K441" s="9"/>
      <c r="L441" s="9"/>
      <c r="M441" s="9"/>
    </row>
    <row r="442" spans="1:13" s="46" customFormat="1" x14ac:dyDescent="0.55000000000000004">
      <c r="A442" s="4" t="s">
        <v>4514</v>
      </c>
      <c r="B442" s="60">
        <v>-0.135044</v>
      </c>
      <c r="C442" s="60">
        <v>-0.190418</v>
      </c>
      <c r="D442" s="60">
        <v>9.3296000000000004E-2</v>
      </c>
      <c r="E442" s="4"/>
      <c r="F442" s="75">
        <v>44678.482613657405</v>
      </c>
      <c r="G442" s="4"/>
      <c r="H442" s="9"/>
      <c r="I442" s="9"/>
      <c r="J442" s="9"/>
      <c r="K442" s="9"/>
      <c r="L442" s="9"/>
      <c r="M442" s="9"/>
    </row>
    <row r="443" spans="1:13" s="46" customFormat="1" x14ac:dyDescent="0.55000000000000004">
      <c r="A443" s="4" t="s">
        <v>4515</v>
      </c>
      <c r="B443" s="60">
        <v>0.13500599999999999</v>
      </c>
      <c r="C443" s="60">
        <v>0.18992100000000001</v>
      </c>
      <c r="D443" s="60">
        <v>9.3116000000000004E-2</v>
      </c>
      <c r="E443" s="4"/>
      <c r="F443" s="75">
        <v>44678.482613657405</v>
      </c>
      <c r="G443" s="4"/>
      <c r="H443" s="9"/>
      <c r="I443" s="9"/>
      <c r="J443" s="9"/>
      <c r="K443" s="9"/>
      <c r="L443" s="9"/>
      <c r="M443" s="9"/>
    </row>
    <row r="444" spans="1:13" s="46" customFormat="1" x14ac:dyDescent="0.55000000000000004">
      <c r="A444" s="4" t="s">
        <v>4517</v>
      </c>
      <c r="B444" s="60">
        <v>0</v>
      </c>
      <c r="C444" s="60">
        <v>0</v>
      </c>
      <c r="D444" s="60">
        <v>0</v>
      </c>
      <c r="E444" s="4"/>
      <c r="F444" s="75">
        <v>44678.482642361108</v>
      </c>
      <c r="G444" s="4"/>
      <c r="H444" s="9">
        <v>168.01599999999999</v>
      </c>
      <c r="I444" s="9">
        <v>279.47499999999997</v>
      </c>
      <c r="J444" s="9">
        <f>H444-168.05</f>
        <v>-3.4000000000020236E-2</v>
      </c>
      <c r="K444" s="9">
        <f>I444-279.5</f>
        <v>-2.5000000000034106E-2</v>
      </c>
      <c r="L444" s="9"/>
      <c r="M444" s="9"/>
    </row>
    <row r="445" spans="1:13" s="46" customFormat="1" x14ac:dyDescent="0.55000000000000004">
      <c r="A445" s="4" t="s">
        <v>4518</v>
      </c>
      <c r="B445" s="60">
        <v>-0.129021</v>
      </c>
      <c r="C445" s="60">
        <v>0.22953799999999999</v>
      </c>
      <c r="D445" s="60">
        <v>-5.8625999999999998E-2</v>
      </c>
      <c r="E445" s="4"/>
      <c r="F445" s="75">
        <v>44678.482642361108</v>
      </c>
      <c r="G445" s="4"/>
      <c r="H445" s="9"/>
      <c r="I445" s="9"/>
      <c r="J445" s="9"/>
      <c r="K445" s="9"/>
      <c r="L445" s="9"/>
      <c r="M445" s="9"/>
    </row>
    <row r="446" spans="1:13" s="46" customFormat="1" x14ac:dyDescent="0.55000000000000004">
      <c r="A446" s="4" t="s">
        <v>4519</v>
      </c>
      <c r="B446" s="60">
        <v>-0.12881500000000001</v>
      </c>
      <c r="C446" s="60">
        <v>0.229569</v>
      </c>
      <c r="D446" s="60">
        <v>5.8706000000000001E-2</v>
      </c>
      <c r="E446" s="4"/>
      <c r="F446" s="75">
        <v>44678.482642361108</v>
      </c>
      <c r="G446" s="4"/>
      <c r="H446" s="9"/>
      <c r="I446" s="9"/>
      <c r="J446" s="9"/>
      <c r="K446" s="9"/>
      <c r="L446" s="9"/>
      <c r="M446" s="9"/>
    </row>
    <row r="447" spans="1:13" s="46" customFormat="1" x14ac:dyDescent="0.55000000000000004">
      <c r="A447" s="4" t="s">
        <v>4520</v>
      </c>
      <c r="B447" s="60">
        <v>0.12711700000000001</v>
      </c>
      <c r="C447" s="60">
        <v>0.230436</v>
      </c>
      <c r="D447" s="60">
        <v>-5.8584999999999998E-2</v>
      </c>
      <c r="E447" s="4"/>
      <c r="F447" s="75">
        <v>44678.482642361108</v>
      </c>
      <c r="G447" s="4"/>
      <c r="H447" s="9"/>
      <c r="I447" s="9"/>
      <c r="J447" s="9"/>
      <c r="K447" s="9"/>
      <c r="L447" s="9"/>
      <c r="M447" s="9"/>
    </row>
    <row r="448" spans="1:13" s="46" customFormat="1" x14ac:dyDescent="0.55000000000000004">
      <c r="A448" s="4" t="s">
        <v>4521</v>
      </c>
      <c r="B448" s="60">
        <v>0.127107</v>
      </c>
      <c r="C448" s="60">
        <v>0.230434</v>
      </c>
      <c r="D448" s="60">
        <v>5.8416000000000003E-2</v>
      </c>
      <c r="E448" s="4"/>
      <c r="F448" s="75">
        <v>44678.482642361108</v>
      </c>
      <c r="G448" s="4"/>
      <c r="H448" s="9"/>
      <c r="I448" s="9"/>
      <c r="J448" s="9"/>
      <c r="K448" s="9"/>
      <c r="L448" s="9"/>
      <c r="M448" s="9"/>
    </row>
    <row r="449" spans="1:13" s="46" customFormat="1" x14ac:dyDescent="0.55000000000000004">
      <c r="A449" s="4" t="s">
        <v>4522</v>
      </c>
      <c r="B449" s="60">
        <v>-0.26206299999999999</v>
      </c>
      <c r="C449" s="60">
        <v>-2.1191999999999999E-2</v>
      </c>
      <c r="D449" s="60">
        <v>-4.4380999999999997E-2</v>
      </c>
      <c r="E449" s="4"/>
      <c r="F449" s="75">
        <v>44678.482642361108</v>
      </c>
      <c r="G449" s="4"/>
      <c r="H449" s="9"/>
      <c r="I449" s="9"/>
      <c r="J449" s="9"/>
      <c r="K449" s="9"/>
      <c r="L449" s="9"/>
      <c r="M449" s="9"/>
    </row>
    <row r="450" spans="1:13" s="46" customFormat="1" x14ac:dyDescent="0.55000000000000004">
      <c r="A450" s="4" t="s">
        <v>4523</v>
      </c>
      <c r="B450" s="60">
        <v>-0.26208900000000002</v>
      </c>
      <c r="C450" s="60">
        <v>-2.1118000000000001E-2</v>
      </c>
      <c r="D450" s="60">
        <v>4.4649000000000001E-2</v>
      </c>
      <c r="E450" s="4"/>
      <c r="F450" s="75">
        <v>44678.482642361108</v>
      </c>
      <c r="G450" s="4"/>
      <c r="H450" s="9"/>
      <c r="I450" s="9"/>
      <c r="J450" s="9"/>
      <c r="K450" s="9"/>
      <c r="L450" s="9"/>
      <c r="M450" s="9"/>
    </row>
    <row r="451" spans="1:13" s="46" customFormat="1" x14ac:dyDescent="0.55000000000000004">
      <c r="A451" s="4" t="s">
        <v>4524</v>
      </c>
      <c r="B451" s="60">
        <v>-0.13413900000000001</v>
      </c>
      <c r="C451" s="60">
        <v>-0.19072500000000001</v>
      </c>
      <c r="D451" s="60">
        <v>9.3158000000000005E-2</v>
      </c>
      <c r="E451" s="4"/>
      <c r="F451" s="75">
        <v>44678.482642361108</v>
      </c>
      <c r="G451" s="4"/>
      <c r="H451" s="9"/>
      <c r="I451" s="9"/>
      <c r="J451" s="9"/>
      <c r="K451" s="9"/>
      <c r="L451" s="9"/>
      <c r="M451" s="9"/>
    </row>
    <row r="452" spans="1:13" s="46" customFormat="1" x14ac:dyDescent="0.55000000000000004">
      <c r="A452" s="4" t="s">
        <v>4525</v>
      </c>
      <c r="B452" s="60">
        <v>0.13456599999999999</v>
      </c>
      <c r="C452" s="60">
        <v>0.19011800000000001</v>
      </c>
      <c r="D452" s="60">
        <v>9.3177999999999997E-2</v>
      </c>
      <c r="E452" s="4"/>
      <c r="F452" s="75">
        <v>44678.482642361108</v>
      </c>
      <c r="G452" s="4"/>
      <c r="H452" s="9"/>
      <c r="I452" s="9"/>
      <c r="J452" s="9"/>
      <c r="K452" s="9"/>
      <c r="L452" s="9"/>
      <c r="M452" s="9"/>
    </row>
    <row r="453" spans="1:13" s="46" customFormat="1" x14ac:dyDescent="0.55000000000000004">
      <c r="A453" s="4" t="s">
        <v>4527</v>
      </c>
      <c r="B453" s="60">
        <v>0</v>
      </c>
      <c r="C453" s="60">
        <v>0</v>
      </c>
      <c r="D453" s="60">
        <v>0</v>
      </c>
      <c r="E453" s="4"/>
      <c r="F453" s="75">
        <v>44678.48268912037</v>
      </c>
      <c r="G453" s="4"/>
      <c r="H453" s="9">
        <v>168.03100000000001</v>
      </c>
      <c r="I453" s="9">
        <v>279.50599999999997</v>
      </c>
      <c r="J453" s="9">
        <f>H453-168.05</f>
        <v>-1.9000000000005457E-2</v>
      </c>
      <c r="K453" s="9">
        <f>I453-279.5</f>
        <v>5.9999999999718057E-3</v>
      </c>
      <c r="L453" s="9"/>
      <c r="M453" s="9"/>
    </row>
    <row r="454" spans="1:13" s="46" customFormat="1" x14ac:dyDescent="0.55000000000000004">
      <c r="A454" s="4" t="s">
        <v>4528</v>
      </c>
      <c r="B454" s="60">
        <v>-0.12809300000000001</v>
      </c>
      <c r="C454" s="60">
        <v>0.230045</v>
      </c>
      <c r="D454" s="60">
        <v>-5.8666999999999997E-2</v>
      </c>
      <c r="E454" s="4"/>
      <c r="F454" s="75">
        <v>44678.48268912037</v>
      </c>
      <c r="G454" s="4"/>
      <c r="H454" s="9"/>
      <c r="I454" s="9"/>
      <c r="J454" s="9"/>
      <c r="K454" s="9"/>
      <c r="L454" s="9"/>
      <c r="M454" s="9"/>
    </row>
    <row r="455" spans="1:13" s="46" customFormat="1" x14ac:dyDescent="0.55000000000000004">
      <c r="A455" s="4" t="s">
        <v>4529</v>
      </c>
      <c r="B455" s="60">
        <v>-0.12765799999999999</v>
      </c>
      <c r="C455" s="60">
        <v>0.23006299999999999</v>
      </c>
      <c r="D455" s="60">
        <v>5.8654999999999999E-2</v>
      </c>
      <c r="E455" s="4"/>
      <c r="F455" s="75">
        <v>44678.48268912037</v>
      </c>
      <c r="G455" s="4"/>
      <c r="H455" s="9"/>
      <c r="I455" s="9"/>
      <c r="J455" s="9"/>
      <c r="K455" s="9"/>
      <c r="L455" s="9"/>
      <c r="M455" s="9"/>
    </row>
    <row r="456" spans="1:13" s="46" customFormat="1" x14ac:dyDescent="0.55000000000000004">
      <c r="A456" s="4" t="s">
        <v>4530</v>
      </c>
      <c r="B456" s="60">
        <v>0.12778900000000001</v>
      </c>
      <c r="C456" s="60">
        <v>0.22998199999999999</v>
      </c>
      <c r="D456" s="60">
        <v>-5.8955E-2</v>
      </c>
      <c r="E456" s="4"/>
      <c r="F456" s="75">
        <v>44678.48268912037</v>
      </c>
      <c r="G456" s="4"/>
      <c r="H456" s="9"/>
      <c r="I456" s="9"/>
      <c r="J456" s="9"/>
      <c r="K456" s="9"/>
      <c r="L456" s="9"/>
      <c r="M456" s="9"/>
    </row>
    <row r="457" spans="1:13" s="46" customFormat="1" x14ac:dyDescent="0.55000000000000004">
      <c r="A457" s="4" t="s">
        <v>4531</v>
      </c>
      <c r="B457" s="60">
        <v>0.12779799999999999</v>
      </c>
      <c r="C457" s="60">
        <v>0.229939</v>
      </c>
      <c r="D457" s="60">
        <v>5.8325000000000002E-2</v>
      </c>
      <c r="E457" s="4"/>
      <c r="F457" s="75">
        <v>44678.48268912037</v>
      </c>
      <c r="G457" s="4"/>
      <c r="H457" s="9"/>
      <c r="I457" s="9"/>
      <c r="J457" s="9"/>
      <c r="K457" s="9"/>
      <c r="L457" s="9"/>
      <c r="M457" s="9"/>
    </row>
    <row r="458" spans="1:13" s="46" customFormat="1" x14ac:dyDescent="0.55000000000000004">
      <c r="A458" s="4" t="s">
        <v>4532</v>
      </c>
      <c r="B458" s="60">
        <v>-0.26205600000000001</v>
      </c>
      <c r="C458" s="60">
        <v>-2.0247999999999999E-2</v>
      </c>
      <c r="D458" s="60">
        <v>-4.4188999999999999E-2</v>
      </c>
      <c r="E458" s="4"/>
      <c r="F458" s="75">
        <v>44678.48268912037</v>
      </c>
      <c r="G458" s="4"/>
      <c r="H458" s="9"/>
      <c r="I458" s="9"/>
      <c r="J458" s="9"/>
      <c r="K458" s="9"/>
      <c r="L458" s="9"/>
      <c r="M458" s="9"/>
    </row>
    <row r="459" spans="1:13" s="46" customFormat="1" x14ac:dyDescent="0.55000000000000004">
      <c r="A459" s="4" t="s">
        <v>4533</v>
      </c>
      <c r="B459" s="60">
        <v>-0.26200200000000001</v>
      </c>
      <c r="C459" s="60">
        <v>-2.0296000000000002E-2</v>
      </c>
      <c r="D459" s="60">
        <v>4.4759E-2</v>
      </c>
      <c r="E459" s="4"/>
      <c r="F459" s="75">
        <v>44678.48268912037</v>
      </c>
      <c r="G459" s="4"/>
      <c r="H459" s="9"/>
      <c r="I459" s="9"/>
      <c r="J459" s="9"/>
      <c r="K459" s="9"/>
      <c r="L459" s="9"/>
      <c r="M459" s="9"/>
    </row>
    <row r="460" spans="1:13" s="46" customFormat="1" x14ac:dyDescent="0.55000000000000004">
      <c r="A460" s="4" t="s">
        <v>4534</v>
      </c>
      <c r="B460" s="60">
        <v>-0.13475699999999999</v>
      </c>
      <c r="C460" s="60">
        <v>-0.190354</v>
      </c>
      <c r="D460" s="60">
        <v>9.3303999999999998E-2</v>
      </c>
      <c r="E460" s="4"/>
      <c r="F460" s="75">
        <v>44678.48268912037</v>
      </c>
      <c r="G460" s="4"/>
      <c r="H460" s="9"/>
      <c r="I460" s="9"/>
      <c r="J460" s="9"/>
      <c r="K460" s="9"/>
      <c r="L460" s="9"/>
      <c r="M460" s="9"/>
    </row>
    <row r="461" spans="1:13" s="46" customFormat="1" x14ac:dyDescent="0.55000000000000004">
      <c r="A461" s="4" t="s">
        <v>4535</v>
      </c>
      <c r="B461" s="60">
        <v>0.13538600000000001</v>
      </c>
      <c r="C461" s="60">
        <v>0.18982499999999999</v>
      </c>
      <c r="D461" s="60">
        <v>9.3116000000000004E-2</v>
      </c>
      <c r="E461" s="4"/>
      <c r="F461" s="75">
        <v>44678.48268912037</v>
      </c>
      <c r="G461" s="4"/>
      <c r="H461" s="9"/>
      <c r="I461" s="9"/>
      <c r="J461" s="9"/>
      <c r="K461" s="9"/>
      <c r="L461" s="9"/>
      <c r="M461" s="9"/>
    </row>
    <row r="462" spans="1:13" s="46" customFormat="1" x14ac:dyDescent="0.55000000000000004">
      <c r="A462" s="4" t="s">
        <v>4537</v>
      </c>
      <c r="B462" s="60">
        <v>0</v>
      </c>
      <c r="C462" s="60">
        <v>0</v>
      </c>
      <c r="D462" s="60">
        <v>0</v>
      </c>
      <c r="E462" s="4"/>
      <c r="F462" s="75">
        <v>44678.48273703704</v>
      </c>
      <c r="G462" s="4"/>
      <c r="H462" s="9">
        <v>167.99199999999999</v>
      </c>
      <c r="I462" s="9">
        <v>279.52500000000003</v>
      </c>
      <c r="J462" s="9">
        <f>H462-168.05</f>
        <v>-5.8000000000021146E-2</v>
      </c>
      <c r="K462" s="9">
        <f>I462-279.5</f>
        <v>2.5000000000034106E-2</v>
      </c>
      <c r="L462" s="9"/>
      <c r="M462" s="9"/>
    </row>
    <row r="463" spans="1:13" s="46" customFormat="1" x14ac:dyDescent="0.55000000000000004">
      <c r="A463" s="4" t="s">
        <v>4538</v>
      </c>
      <c r="B463" s="60">
        <v>-0.128277</v>
      </c>
      <c r="C463" s="60">
        <v>0.22980700000000001</v>
      </c>
      <c r="D463" s="60">
        <v>-5.8403999999999998E-2</v>
      </c>
      <c r="E463" s="4"/>
      <c r="F463" s="75">
        <v>44678.48273703704</v>
      </c>
      <c r="G463" s="4"/>
      <c r="H463" s="9"/>
      <c r="I463" s="9"/>
      <c r="J463" s="9"/>
      <c r="K463" s="9"/>
      <c r="L463" s="9"/>
      <c r="M463" s="9"/>
    </row>
    <row r="464" spans="1:13" s="46" customFormat="1" x14ac:dyDescent="0.55000000000000004">
      <c r="A464" s="4" t="s">
        <v>4539</v>
      </c>
      <c r="B464" s="60">
        <v>-0.12851599999999999</v>
      </c>
      <c r="C464" s="60">
        <v>0.22990099999999999</v>
      </c>
      <c r="D464" s="60">
        <v>5.8680000000000003E-2</v>
      </c>
      <c r="E464" s="4"/>
      <c r="F464" s="75">
        <v>44678.48273703704</v>
      </c>
      <c r="G464" s="4"/>
      <c r="H464" s="9"/>
      <c r="I464" s="9"/>
      <c r="J464" s="9"/>
      <c r="K464" s="9"/>
      <c r="L464" s="9"/>
      <c r="M464" s="9"/>
    </row>
    <row r="465" spans="1:13" s="46" customFormat="1" x14ac:dyDescent="0.55000000000000004">
      <c r="A465" s="4" t="s">
        <v>4540</v>
      </c>
      <c r="B465" s="60">
        <v>0.12758800000000001</v>
      </c>
      <c r="C465" s="60">
        <v>0.230346</v>
      </c>
      <c r="D465" s="60">
        <v>-5.9052E-2</v>
      </c>
      <c r="E465" s="4"/>
      <c r="F465" s="75">
        <v>44678.48273703704</v>
      </c>
      <c r="G465" s="4"/>
      <c r="H465" s="9"/>
      <c r="I465" s="9"/>
      <c r="J465" s="9"/>
      <c r="K465" s="9"/>
      <c r="L465" s="9"/>
      <c r="M465" s="9"/>
    </row>
    <row r="466" spans="1:13" s="46" customFormat="1" x14ac:dyDescent="0.55000000000000004">
      <c r="A466" s="4" t="s">
        <v>4541</v>
      </c>
      <c r="B466" s="60">
        <v>0.12775</v>
      </c>
      <c r="C466" s="60">
        <v>0.23034399999999999</v>
      </c>
      <c r="D466" s="60">
        <v>5.7986999999999997E-2</v>
      </c>
      <c r="E466" s="4"/>
      <c r="F466" s="75">
        <v>44678.48273703704</v>
      </c>
      <c r="G466" s="4"/>
      <c r="H466" s="9"/>
      <c r="I466" s="9"/>
      <c r="J466" s="9"/>
      <c r="K466" s="9"/>
      <c r="L466" s="9"/>
      <c r="M466" s="9"/>
    </row>
    <row r="467" spans="1:13" s="46" customFormat="1" x14ac:dyDescent="0.55000000000000004">
      <c r="A467" s="4" t="s">
        <v>4542</v>
      </c>
      <c r="B467" s="60">
        <v>-0.26208799999999999</v>
      </c>
      <c r="C467" s="60">
        <v>-2.0222E-2</v>
      </c>
      <c r="D467" s="60">
        <v>-4.4283000000000003E-2</v>
      </c>
      <c r="E467" s="4"/>
      <c r="F467" s="75">
        <v>44678.48273703704</v>
      </c>
      <c r="G467" s="4"/>
      <c r="H467" s="9"/>
      <c r="I467" s="9"/>
      <c r="J467" s="9"/>
      <c r="K467" s="9"/>
      <c r="L467" s="9"/>
      <c r="M467" s="9"/>
    </row>
    <row r="468" spans="1:13" s="46" customFormat="1" x14ac:dyDescent="0.55000000000000004">
      <c r="A468" s="4" t="s">
        <v>4543</v>
      </c>
      <c r="B468" s="60">
        <v>-0.26212299999999999</v>
      </c>
      <c r="C468" s="60">
        <v>-2.0292000000000001E-2</v>
      </c>
      <c r="D468" s="60">
        <v>4.4754000000000002E-2</v>
      </c>
      <c r="E468" s="4"/>
      <c r="F468" s="75">
        <v>44678.48273703704</v>
      </c>
      <c r="G468" s="4"/>
      <c r="H468" s="9"/>
      <c r="I468" s="9"/>
      <c r="J468" s="9"/>
      <c r="K468" s="9"/>
      <c r="L468" s="9"/>
      <c r="M468" s="9"/>
    </row>
    <row r="469" spans="1:13" s="46" customFormat="1" x14ac:dyDescent="0.55000000000000004">
      <c r="A469" s="4" t="s">
        <v>4544</v>
      </c>
      <c r="B469" s="60">
        <v>-0.13459399999999999</v>
      </c>
      <c r="C469" s="60">
        <v>-0.19054099999999999</v>
      </c>
      <c r="D469" s="60">
        <v>9.3448000000000003E-2</v>
      </c>
      <c r="E469" s="4"/>
      <c r="F469" s="75">
        <v>44678.48273703704</v>
      </c>
      <c r="G469" s="4"/>
      <c r="H469" s="9"/>
      <c r="I469" s="9"/>
      <c r="J469" s="9"/>
      <c r="K469" s="9"/>
      <c r="L469" s="9"/>
      <c r="M469" s="9"/>
    </row>
    <row r="470" spans="1:13" s="46" customFormat="1" x14ac:dyDescent="0.55000000000000004">
      <c r="A470" s="4" t="s">
        <v>4545</v>
      </c>
      <c r="B470" s="60">
        <v>0.134905</v>
      </c>
      <c r="C470" s="60">
        <v>0.18995799999999999</v>
      </c>
      <c r="D470" s="60">
        <v>9.3174000000000007E-2</v>
      </c>
      <c r="E470" s="4"/>
      <c r="F470" s="75">
        <v>44678.48273703704</v>
      </c>
      <c r="G470" s="4"/>
      <c r="H470" s="9"/>
      <c r="I470" s="9"/>
      <c r="J470" s="9"/>
      <c r="K470" s="9"/>
      <c r="L470" s="9"/>
      <c r="M470" s="9"/>
    </row>
    <row r="471" spans="1:13" s="46" customFormat="1" x14ac:dyDescent="0.55000000000000004">
      <c r="A471" s="4" t="s">
        <v>4547</v>
      </c>
      <c r="B471" s="60">
        <v>0</v>
      </c>
      <c r="C471" s="60">
        <v>0</v>
      </c>
      <c r="D471" s="60">
        <v>0</v>
      </c>
      <c r="E471" s="4"/>
      <c r="F471" s="75">
        <v>44678.48278298611</v>
      </c>
      <c r="G471" s="4"/>
      <c r="H471" s="9">
        <v>168.07900000000001</v>
      </c>
      <c r="I471" s="9">
        <v>279.50299999999999</v>
      </c>
      <c r="J471" s="9">
        <f>H471-168.05</f>
        <v>2.8999999999996362E-2</v>
      </c>
      <c r="K471" s="9">
        <f>I471-279.5</f>
        <v>2.9999999999859028E-3</v>
      </c>
      <c r="L471" s="9"/>
      <c r="M471" s="9"/>
    </row>
    <row r="472" spans="1:13" s="46" customFormat="1" x14ac:dyDescent="0.55000000000000004">
      <c r="A472" s="4" t="s">
        <v>4548</v>
      </c>
      <c r="B472" s="60">
        <v>-0.12770799999999999</v>
      </c>
      <c r="C472" s="60">
        <v>0.2301</v>
      </c>
      <c r="D472" s="60">
        <v>-5.8224999999999999E-2</v>
      </c>
      <c r="E472" s="4"/>
      <c r="F472" s="75">
        <v>44678.48278298611</v>
      </c>
      <c r="G472" s="4"/>
      <c r="H472" s="9"/>
      <c r="I472" s="9"/>
      <c r="J472" s="9"/>
      <c r="K472" s="9"/>
      <c r="L472" s="9"/>
      <c r="M472" s="9"/>
    </row>
    <row r="473" spans="1:13" s="46" customFormat="1" x14ac:dyDescent="0.55000000000000004">
      <c r="A473" s="4" t="s">
        <v>4549</v>
      </c>
      <c r="B473" s="60">
        <v>-0.12743199999999999</v>
      </c>
      <c r="C473" s="60">
        <v>0.230152</v>
      </c>
      <c r="D473" s="60">
        <v>5.9007999999999998E-2</v>
      </c>
      <c r="E473" s="4"/>
      <c r="F473" s="75">
        <v>44678.48278298611</v>
      </c>
      <c r="G473" s="4"/>
      <c r="H473" s="9"/>
      <c r="I473" s="9"/>
      <c r="J473" s="9"/>
      <c r="K473" s="9"/>
      <c r="L473" s="9"/>
      <c r="M473" s="9"/>
    </row>
    <row r="474" spans="1:13" s="46" customFormat="1" x14ac:dyDescent="0.55000000000000004">
      <c r="A474" s="4" t="s">
        <v>4550</v>
      </c>
      <c r="B474" s="60">
        <v>0.12831999999999999</v>
      </c>
      <c r="C474" s="60">
        <v>0.230043</v>
      </c>
      <c r="D474" s="60">
        <v>-5.8882999999999998E-2</v>
      </c>
      <c r="E474" s="4"/>
      <c r="F474" s="75">
        <v>44678.48278298611</v>
      </c>
      <c r="G474" s="4"/>
      <c r="H474" s="9"/>
      <c r="I474" s="9"/>
      <c r="J474" s="9"/>
      <c r="K474" s="9"/>
      <c r="L474" s="9"/>
      <c r="M474" s="9"/>
    </row>
    <row r="475" spans="1:13" s="46" customFormat="1" x14ac:dyDescent="0.55000000000000004">
      <c r="A475" s="4" t="s">
        <v>4551</v>
      </c>
      <c r="B475" s="60">
        <v>0.127972</v>
      </c>
      <c r="C475" s="60">
        <v>0.229963</v>
      </c>
      <c r="D475" s="60">
        <v>5.8036999999999998E-2</v>
      </c>
      <c r="E475" s="4"/>
      <c r="F475" s="75">
        <v>44678.48278298611</v>
      </c>
      <c r="G475" s="4"/>
      <c r="H475" s="9"/>
      <c r="I475" s="9"/>
      <c r="J475" s="9"/>
      <c r="K475" s="9"/>
      <c r="L475" s="9"/>
      <c r="M475" s="9"/>
    </row>
    <row r="476" spans="1:13" s="46" customFormat="1" x14ac:dyDescent="0.55000000000000004">
      <c r="A476" s="4" t="s">
        <v>4552</v>
      </c>
      <c r="B476" s="60">
        <v>-0.26228499999999999</v>
      </c>
      <c r="C476" s="60">
        <v>-2.0109999999999999E-2</v>
      </c>
      <c r="D476" s="60">
        <v>-4.3749000000000003E-2</v>
      </c>
      <c r="E476" s="4"/>
      <c r="F476" s="75">
        <v>44678.48278298611</v>
      </c>
      <c r="G476" s="4"/>
      <c r="H476" s="9"/>
      <c r="I476" s="9"/>
      <c r="J476" s="9"/>
      <c r="K476" s="9"/>
      <c r="L476" s="9"/>
      <c r="M476" s="9"/>
    </row>
    <row r="477" spans="1:13" s="46" customFormat="1" x14ac:dyDescent="0.55000000000000004">
      <c r="A477" s="4" t="s">
        <v>4553</v>
      </c>
      <c r="B477" s="60">
        <v>-0.26206299999999999</v>
      </c>
      <c r="C477" s="60">
        <v>-2.0267E-2</v>
      </c>
      <c r="D477" s="60">
        <v>4.5102000000000003E-2</v>
      </c>
      <c r="E477" s="4"/>
      <c r="F477" s="75">
        <v>44678.48278298611</v>
      </c>
      <c r="G477" s="4"/>
      <c r="H477" s="9"/>
      <c r="I477" s="9"/>
      <c r="J477" s="9"/>
      <c r="K477" s="9"/>
      <c r="L477" s="9"/>
      <c r="M477" s="9"/>
    </row>
    <row r="478" spans="1:13" s="46" customFormat="1" x14ac:dyDescent="0.55000000000000004">
      <c r="A478" s="4" t="s">
        <v>4554</v>
      </c>
      <c r="B478" s="60">
        <v>-0.13463800000000001</v>
      </c>
      <c r="C478" s="60">
        <v>-0.19029199999999999</v>
      </c>
      <c r="D478" s="60">
        <v>9.3498999999999999E-2</v>
      </c>
      <c r="E478" s="4"/>
      <c r="F478" s="75">
        <v>44678.48278298611</v>
      </c>
      <c r="G478" s="4"/>
      <c r="H478" s="9"/>
      <c r="I478" s="9"/>
      <c r="J478" s="9"/>
      <c r="K478" s="9"/>
      <c r="L478" s="9"/>
      <c r="M478" s="9"/>
    </row>
    <row r="479" spans="1:13" s="46" customFormat="1" x14ac:dyDescent="0.55000000000000004">
      <c r="A479" s="4" t="s">
        <v>4555</v>
      </c>
      <c r="B479" s="60">
        <v>0.13535</v>
      </c>
      <c r="C479" s="60">
        <v>0.18971199999999999</v>
      </c>
      <c r="D479" s="60">
        <v>9.2915999999999999E-2</v>
      </c>
      <c r="E479" s="4"/>
      <c r="F479" s="75">
        <v>44678.48278298611</v>
      </c>
      <c r="G479" s="4"/>
      <c r="H479" s="9"/>
      <c r="I479" s="9"/>
      <c r="J479" s="9"/>
      <c r="K479" s="9"/>
      <c r="L479" s="9"/>
      <c r="M479" s="9"/>
    </row>
    <row r="480" spans="1:13" s="46" customFormat="1" x14ac:dyDescent="0.55000000000000004">
      <c r="A480" s="4" t="s">
        <v>4557</v>
      </c>
      <c r="B480" s="60">
        <v>0</v>
      </c>
      <c r="C480" s="60">
        <v>0</v>
      </c>
      <c r="D480" s="60">
        <v>0</v>
      </c>
      <c r="E480" s="4"/>
      <c r="F480" s="75">
        <v>44678.482810648151</v>
      </c>
      <c r="G480" s="4"/>
      <c r="H480" s="9">
        <v>168.065</v>
      </c>
      <c r="I480" s="9">
        <v>279.48899999999998</v>
      </c>
      <c r="J480" s="9">
        <f>H480-168.05</f>
        <v>1.4999999999986358E-2</v>
      </c>
      <c r="K480" s="9">
        <f>I480-279.5</f>
        <v>-1.1000000000024102E-2</v>
      </c>
      <c r="L480" s="9"/>
      <c r="M480" s="9"/>
    </row>
    <row r="481" spans="1:13" s="46" customFormat="1" x14ac:dyDescent="0.55000000000000004">
      <c r="A481" s="4" t="s">
        <v>4558</v>
      </c>
      <c r="B481" s="60">
        <v>-0.128415</v>
      </c>
      <c r="C481" s="60">
        <v>0.22995299999999999</v>
      </c>
      <c r="D481" s="60">
        <v>-5.8184E-2</v>
      </c>
      <c r="E481" s="4"/>
      <c r="F481" s="75">
        <v>44678.482810648151</v>
      </c>
      <c r="G481" s="4"/>
      <c r="H481" s="9"/>
      <c r="I481" s="9"/>
      <c r="J481" s="9"/>
      <c r="K481" s="9"/>
      <c r="L481" s="9"/>
      <c r="M481" s="9"/>
    </row>
    <row r="482" spans="1:13" s="46" customFormat="1" x14ac:dyDescent="0.55000000000000004">
      <c r="A482" s="4" t="s">
        <v>4559</v>
      </c>
      <c r="B482" s="60">
        <v>-0.12799199999999999</v>
      </c>
      <c r="C482" s="60">
        <v>0.229936</v>
      </c>
      <c r="D482" s="60">
        <v>5.8907000000000001E-2</v>
      </c>
      <c r="E482" s="4"/>
      <c r="F482" s="75">
        <v>44678.482810648151</v>
      </c>
      <c r="G482" s="4"/>
      <c r="H482" s="9"/>
      <c r="I482" s="9"/>
      <c r="J482" s="9"/>
      <c r="K482" s="9"/>
      <c r="L482" s="9"/>
      <c r="M482" s="9"/>
    </row>
    <row r="483" spans="1:13" s="46" customFormat="1" x14ac:dyDescent="0.55000000000000004">
      <c r="A483" s="4" t="s">
        <v>4560</v>
      </c>
      <c r="B483" s="60">
        <v>0.12788099999999999</v>
      </c>
      <c r="C483" s="60">
        <v>0.23019000000000001</v>
      </c>
      <c r="D483" s="60">
        <v>-5.9131999999999997E-2</v>
      </c>
      <c r="E483" s="4"/>
      <c r="F483" s="75">
        <v>44678.482810648151</v>
      </c>
      <c r="G483" s="4"/>
      <c r="H483" s="9"/>
      <c r="I483" s="9"/>
      <c r="J483" s="9"/>
      <c r="K483" s="9"/>
      <c r="L483" s="9"/>
      <c r="M483" s="9"/>
    </row>
    <row r="484" spans="1:13" s="46" customFormat="1" x14ac:dyDescent="0.55000000000000004">
      <c r="A484" s="4" t="s">
        <v>4561</v>
      </c>
      <c r="B484" s="60">
        <v>0.12778999999999999</v>
      </c>
      <c r="C484" s="60">
        <v>0.23016600000000001</v>
      </c>
      <c r="D484" s="60">
        <v>5.7907E-2</v>
      </c>
      <c r="E484" s="4"/>
      <c r="F484" s="75">
        <v>44678.482810648151</v>
      </c>
      <c r="G484" s="4"/>
      <c r="H484" s="9"/>
      <c r="I484" s="9"/>
      <c r="J484" s="9"/>
      <c r="K484" s="9"/>
      <c r="L484" s="9"/>
      <c r="M484" s="9"/>
    </row>
    <row r="485" spans="1:13" s="46" customFormat="1" x14ac:dyDescent="0.55000000000000004">
      <c r="A485" s="4" t="s">
        <v>4562</v>
      </c>
      <c r="B485" s="60">
        <v>-0.26207799999999998</v>
      </c>
      <c r="C485" s="60">
        <v>-2.0240000000000001E-2</v>
      </c>
      <c r="D485" s="60">
        <v>-4.4250999999999999E-2</v>
      </c>
      <c r="E485" s="4"/>
      <c r="F485" s="75">
        <v>44678.482810648151</v>
      </c>
      <c r="G485" s="4"/>
      <c r="H485" s="9"/>
      <c r="I485" s="9"/>
      <c r="J485" s="9"/>
      <c r="K485" s="9"/>
      <c r="L485" s="9"/>
      <c r="M485" s="9"/>
    </row>
    <row r="486" spans="1:13" s="46" customFormat="1" x14ac:dyDescent="0.55000000000000004">
      <c r="A486" s="4" t="s">
        <v>4563</v>
      </c>
      <c r="B486" s="60">
        <v>-0.26206099999999999</v>
      </c>
      <c r="C486" s="60">
        <v>-2.0202000000000001E-2</v>
      </c>
      <c r="D486" s="60">
        <v>4.4782000000000002E-2</v>
      </c>
      <c r="E486" s="4"/>
      <c r="F486" s="75">
        <v>44678.482810648151</v>
      </c>
      <c r="G486" s="4"/>
      <c r="H486" s="9"/>
      <c r="I486" s="9"/>
      <c r="J486" s="9"/>
      <c r="K486" s="9"/>
      <c r="L486" s="9"/>
      <c r="M486" s="9"/>
    </row>
    <row r="487" spans="1:13" s="46" customFormat="1" x14ac:dyDescent="0.55000000000000004">
      <c r="A487" s="4" t="s">
        <v>4564</v>
      </c>
      <c r="B487" s="60">
        <v>-0.134546</v>
      </c>
      <c r="C487" s="60">
        <v>-0.19018199999999999</v>
      </c>
      <c r="D487" s="60">
        <v>9.3345999999999998E-2</v>
      </c>
      <c r="E487" s="4"/>
      <c r="F487" s="75">
        <v>44678.482810648151</v>
      </c>
      <c r="G487" s="4"/>
      <c r="H487" s="9"/>
      <c r="I487" s="9"/>
      <c r="J487" s="9"/>
      <c r="K487" s="9"/>
      <c r="L487" s="9"/>
      <c r="M487" s="9"/>
    </row>
    <row r="488" spans="1:13" s="46" customFormat="1" x14ac:dyDescent="0.55000000000000004">
      <c r="A488" s="4" t="s">
        <v>4565</v>
      </c>
      <c r="B488" s="60">
        <v>0.13520199999999999</v>
      </c>
      <c r="C488" s="60">
        <v>0.18986800000000001</v>
      </c>
      <c r="D488" s="60">
        <v>9.3048000000000006E-2</v>
      </c>
      <c r="E488" s="4"/>
      <c r="F488" s="75">
        <v>44678.482810648151</v>
      </c>
      <c r="G488" s="4"/>
      <c r="H488" s="9"/>
      <c r="I488" s="9"/>
      <c r="J488" s="9"/>
      <c r="K488" s="9"/>
      <c r="L488" s="9"/>
      <c r="M488" s="9"/>
    </row>
    <row r="489" spans="1:13" s="46" customFormat="1" x14ac:dyDescent="0.55000000000000004">
      <c r="A489" s="4" t="s">
        <v>4567</v>
      </c>
      <c r="B489" s="60">
        <v>0</v>
      </c>
      <c r="C489" s="60">
        <v>0</v>
      </c>
      <c r="D489" s="60">
        <v>0</v>
      </c>
      <c r="E489" s="4"/>
      <c r="F489" s="75">
        <v>44678.482856712966</v>
      </c>
      <c r="G489" s="4"/>
      <c r="H489" s="9">
        <v>168.07300000000001</v>
      </c>
      <c r="I489" s="9">
        <v>279.50599999999997</v>
      </c>
      <c r="J489" s="9">
        <f>H489-168.05</f>
        <v>2.2999999999996135E-2</v>
      </c>
      <c r="K489" s="9">
        <f>I489-279.5</f>
        <v>5.9999999999718057E-3</v>
      </c>
      <c r="L489" s="9"/>
      <c r="M489" s="9"/>
    </row>
    <row r="490" spans="1:13" s="46" customFormat="1" x14ac:dyDescent="0.55000000000000004">
      <c r="A490" s="4" t="s">
        <v>4568</v>
      </c>
      <c r="B490" s="60">
        <v>-0.128279</v>
      </c>
      <c r="C490" s="60">
        <v>0.23000300000000001</v>
      </c>
      <c r="D490" s="60">
        <v>-5.8526000000000002E-2</v>
      </c>
      <c r="E490" s="4"/>
      <c r="F490" s="75">
        <v>44678.482856712966</v>
      </c>
      <c r="G490" s="4"/>
      <c r="H490" s="9"/>
      <c r="I490" s="9"/>
      <c r="J490" s="9"/>
      <c r="K490" s="9"/>
      <c r="L490" s="9"/>
      <c r="M490" s="9"/>
    </row>
    <row r="491" spans="1:13" s="46" customFormat="1" x14ac:dyDescent="0.55000000000000004">
      <c r="A491" s="4" t="s">
        <v>4569</v>
      </c>
      <c r="B491" s="60">
        <v>-0.12790399999999999</v>
      </c>
      <c r="C491" s="60">
        <v>0.23000100000000001</v>
      </c>
      <c r="D491" s="60">
        <v>5.8521999999999998E-2</v>
      </c>
      <c r="E491" s="4"/>
      <c r="F491" s="75">
        <v>44678.482856712966</v>
      </c>
      <c r="G491" s="4"/>
      <c r="H491" s="9"/>
      <c r="I491" s="9"/>
      <c r="J491" s="9"/>
      <c r="K491" s="9"/>
      <c r="L491" s="9"/>
      <c r="M491" s="9"/>
    </row>
    <row r="492" spans="1:13" s="46" customFormat="1" x14ac:dyDescent="0.55000000000000004">
      <c r="A492" s="4" t="s">
        <v>4570</v>
      </c>
      <c r="B492" s="60">
        <v>0.128302</v>
      </c>
      <c r="C492" s="60">
        <v>0.22996</v>
      </c>
      <c r="D492" s="60">
        <v>-5.8658000000000002E-2</v>
      </c>
      <c r="E492" s="4"/>
      <c r="F492" s="75">
        <v>44678.482856712966</v>
      </c>
      <c r="G492" s="4"/>
      <c r="H492" s="9"/>
      <c r="I492" s="9"/>
      <c r="J492" s="9"/>
      <c r="K492" s="9"/>
      <c r="L492" s="9"/>
      <c r="M492" s="9"/>
    </row>
    <row r="493" spans="1:13" s="46" customFormat="1" x14ac:dyDescent="0.55000000000000004">
      <c r="A493" s="4" t="s">
        <v>4571</v>
      </c>
      <c r="B493" s="60">
        <v>0.12826000000000001</v>
      </c>
      <c r="C493" s="60">
        <v>0.22995199999999999</v>
      </c>
      <c r="D493" s="60">
        <v>5.8458000000000003E-2</v>
      </c>
      <c r="E493" s="4"/>
      <c r="F493" s="75">
        <v>44678.482856712966</v>
      </c>
      <c r="G493" s="4"/>
      <c r="H493" s="9"/>
      <c r="I493" s="9"/>
      <c r="J493" s="9"/>
      <c r="K493" s="9"/>
      <c r="L493" s="9"/>
      <c r="M493" s="9"/>
    </row>
    <row r="494" spans="1:13" s="46" customFormat="1" x14ac:dyDescent="0.55000000000000004">
      <c r="A494" s="4" t="s">
        <v>4572</v>
      </c>
      <c r="B494" s="60">
        <v>-0.26204</v>
      </c>
      <c r="C494" s="60">
        <v>-2.0138E-2</v>
      </c>
      <c r="D494" s="60">
        <v>-4.4144999999999997E-2</v>
      </c>
      <c r="E494" s="4"/>
      <c r="F494" s="75">
        <v>44678.482856712966</v>
      </c>
      <c r="G494" s="4"/>
      <c r="H494" s="9"/>
      <c r="I494" s="9"/>
      <c r="J494" s="9"/>
      <c r="K494" s="9"/>
      <c r="L494" s="9"/>
      <c r="M494" s="9"/>
    </row>
    <row r="495" spans="1:13" s="46" customFormat="1" x14ac:dyDescent="0.55000000000000004">
      <c r="A495" s="4" t="s">
        <v>4573</v>
      </c>
      <c r="B495" s="60">
        <v>-0.26201799999999997</v>
      </c>
      <c r="C495" s="60">
        <v>-2.0036999999999999E-2</v>
      </c>
      <c r="D495" s="60">
        <v>4.4901000000000003E-2</v>
      </c>
      <c r="E495" s="4"/>
      <c r="F495" s="75">
        <v>44678.482856712966</v>
      </c>
      <c r="G495" s="4"/>
      <c r="H495" s="9"/>
      <c r="I495" s="9"/>
      <c r="J495" s="9"/>
      <c r="K495" s="9"/>
      <c r="L495" s="9"/>
      <c r="M495" s="9"/>
    </row>
    <row r="496" spans="1:13" s="46" customFormat="1" x14ac:dyDescent="0.55000000000000004">
      <c r="A496" s="4" t="s">
        <v>4574</v>
      </c>
      <c r="B496" s="60">
        <v>-0.134598</v>
      </c>
      <c r="C496" s="60">
        <v>-0.19020300000000001</v>
      </c>
      <c r="D496" s="60">
        <v>9.3239000000000002E-2</v>
      </c>
      <c r="E496" s="4"/>
      <c r="F496" s="75">
        <v>44678.482856712966</v>
      </c>
      <c r="G496" s="4"/>
      <c r="H496" s="9"/>
      <c r="I496" s="9"/>
      <c r="J496" s="9"/>
      <c r="K496" s="9"/>
      <c r="L496" s="9"/>
      <c r="M496" s="9"/>
    </row>
    <row r="497" spans="1:13" s="46" customFormat="1" x14ac:dyDescent="0.55000000000000004">
      <c r="A497" s="4" t="s">
        <v>4575</v>
      </c>
      <c r="B497" s="60">
        <v>0.13544400000000001</v>
      </c>
      <c r="C497" s="60">
        <v>0.190027</v>
      </c>
      <c r="D497" s="60">
        <v>9.3098E-2</v>
      </c>
      <c r="E497" s="4"/>
      <c r="F497" s="75">
        <v>44678.482856712966</v>
      </c>
      <c r="G497" s="4"/>
      <c r="H497" s="9"/>
      <c r="I497" s="9"/>
      <c r="J497" s="9"/>
      <c r="K497" s="9"/>
      <c r="L497" s="9"/>
      <c r="M497" s="9"/>
    </row>
    <row r="498" spans="1:13" s="46" customFormat="1" x14ac:dyDescent="0.55000000000000004">
      <c r="A498" s="4" t="s">
        <v>4576</v>
      </c>
      <c r="B498" s="60">
        <v>0</v>
      </c>
      <c r="C498" s="60">
        <v>0</v>
      </c>
      <c r="D498" s="60">
        <v>0</v>
      </c>
      <c r="E498" s="4"/>
      <c r="F498" s="75">
        <v>44678.482903009259</v>
      </c>
      <c r="G498" s="4"/>
      <c r="H498" s="9">
        <v>168.053</v>
      </c>
      <c r="I498" s="9">
        <v>279.51100000000002</v>
      </c>
      <c r="J498" s="9">
        <f>H498-168.05</f>
        <v>2.9999999999859028E-3</v>
      </c>
      <c r="K498" s="9">
        <f>I498-279.5</f>
        <v>1.1000000000024102E-2</v>
      </c>
      <c r="L498" s="9"/>
      <c r="M498" s="9"/>
    </row>
    <row r="499" spans="1:13" s="46" customFormat="1" x14ac:dyDescent="0.55000000000000004">
      <c r="A499" s="4" t="s">
        <v>4577</v>
      </c>
      <c r="B499" s="60">
        <v>-0.12822</v>
      </c>
      <c r="C499" s="60">
        <v>0.230074</v>
      </c>
      <c r="D499" s="60">
        <v>-5.8132999999999997E-2</v>
      </c>
      <c r="E499" s="4"/>
      <c r="F499" s="75">
        <v>44678.482903009259</v>
      </c>
      <c r="G499" s="4"/>
      <c r="H499" s="9"/>
      <c r="I499" s="9"/>
      <c r="J499" s="9"/>
      <c r="K499" s="9"/>
      <c r="L499" s="9"/>
      <c r="M499" s="9"/>
    </row>
    <row r="500" spans="1:13" s="46" customFormat="1" x14ac:dyDescent="0.55000000000000004">
      <c r="A500" s="4" t="s">
        <v>4578</v>
      </c>
      <c r="B500" s="60">
        <v>-0.128331</v>
      </c>
      <c r="C500" s="60">
        <v>0.23003699999999999</v>
      </c>
      <c r="D500" s="60">
        <v>5.8554000000000002E-2</v>
      </c>
      <c r="E500" s="4"/>
      <c r="F500" s="75">
        <v>44678.482903009259</v>
      </c>
      <c r="G500" s="4"/>
      <c r="H500" s="9"/>
      <c r="I500" s="9"/>
      <c r="J500" s="9"/>
      <c r="K500" s="9"/>
      <c r="L500" s="9"/>
      <c r="M500" s="9"/>
    </row>
    <row r="501" spans="1:13" s="46" customFormat="1" x14ac:dyDescent="0.55000000000000004">
      <c r="A501" s="4" t="s">
        <v>4579</v>
      </c>
      <c r="B501" s="60">
        <v>0.12784899999999999</v>
      </c>
      <c r="C501" s="60">
        <v>0.23000200000000001</v>
      </c>
      <c r="D501" s="60">
        <v>-5.8652999999999997E-2</v>
      </c>
      <c r="E501" s="4"/>
      <c r="F501" s="75">
        <v>44678.482903009259</v>
      </c>
      <c r="G501" s="4"/>
      <c r="H501" s="9"/>
      <c r="I501" s="9"/>
      <c r="J501" s="9"/>
      <c r="K501" s="9"/>
      <c r="L501" s="9"/>
      <c r="M501" s="9"/>
    </row>
    <row r="502" spans="1:13" s="46" customFormat="1" x14ac:dyDescent="0.55000000000000004">
      <c r="A502" s="4" t="s">
        <v>4580</v>
      </c>
      <c r="B502" s="60">
        <v>0.12790899999999999</v>
      </c>
      <c r="C502" s="60">
        <v>0.229989</v>
      </c>
      <c r="D502" s="60">
        <v>5.8066E-2</v>
      </c>
      <c r="E502" s="4"/>
      <c r="F502" s="75">
        <v>44678.482903009259</v>
      </c>
      <c r="G502" s="4"/>
      <c r="H502" s="9"/>
      <c r="I502" s="9"/>
      <c r="J502" s="9"/>
      <c r="K502" s="9"/>
      <c r="L502" s="9"/>
      <c r="M502" s="9"/>
    </row>
    <row r="503" spans="1:13" s="46" customFormat="1" x14ac:dyDescent="0.55000000000000004">
      <c r="A503" s="4" t="s">
        <v>4581</v>
      </c>
      <c r="B503" s="60">
        <v>-0.26203500000000002</v>
      </c>
      <c r="C503" s="60">
        <v>-2.0122999999999999E-2</v>
      </c>
      <c r="D503" s="60">
        <v>-4.4273E-2</v>
      </c>
      <c r="E503" s="4"/>
      <c r="F503" s="75">
        <v>44678.482903009259</v>
      </c>
      <c r="G503" s="4"/>
      <c r="H503" s="9"/>
      <c r="I503" s="9"/>
      <c r="J503" s="9"/>
      <c r="K503" s="9"/>
      <c r="L503" s="9"/>
      <c r="M503" s="9"/>
    </row>
    <row r="504" spans="1:13" s="46" customFormat="1" x14ac:dyDescent="0.55000000000000004">
      <c r="A504" s="4" t="s">
        <v>4582</v>
      </c>
      <c r="B504" s="60">
        <v>-0.26200099999999998</v>
      </c>
      <c r="C504" s="60">
        <v>-2.0128E-2</v>
      </c>
      <c r="D504" s="60">
        <v>4.4745E-2</v>
      </c>
      <c r="E504" s="4"/>
      <c r="F504" s="75">
        <v>44678.482903009259</v>
      </c>
      <c r="G504" s="4"/>
      <c r="H504" s="9"/>
      <c r="I504" s="9"/>
      <c r="J504" s="9"/>
      <c r="K504" s="9"/>
      <c r="L504" s="9"/>
      <c r="M504" s="9"/>
    </row>
    <row r="505" spans="1:13" s="46" customFormat="1" x14ac:dyDescent="0.55000000000000004">
      <c r="A505" s="4" t="s">
        <v>4583</v>
      </c>
      <c r="B505" s="60">
        <v>-0.13458899999999999</v>
      </c>
      <c r="C505" s="60">
        <v>-0.19015499999999999</v>
      </c>
      <c r="D505" s="60">
        <v>9.3270000000000006E-2</v>
      </c>
      <c r="E505" s="4"/>
      <c r="F505" s="75">
        <v>44678.482903009259</v>
      </c>
      <c r="G505" s="4"/>
      <c r="H505" s="9"/>
      <c r="I505" s="9"/>
      <c r="J505" s="9"/>
      <c r="K505" s="9"/>
      <c r="L505" s="9"/>
      <c r="M505" s="9"/>
    </row>
    <row r="506" spans="1:13" s="46" customFormat="1" x14ac:dyDescent="0.55000000000000004">
      <c r="A506" s="4" t="s">
        <v>4584</v>
      </c>
      <c r="B506" s="60">
        <v>0.13524800000000001</v>
      </c>
      <c r="C506" s="60">
        <v>0.18967300000000001</v>
      </c>
      <c r="D506" s="60">
        <v>9.3142000000000003E-2</v>
      </c>
      <c r="E506" s="4"/>
      <c r="F506" s="75">
        <v>44678.482903009259</v>
      </c>
      <c r="G506" s="4"/>
      <c r="H506" s="9"/>
      <c r="I506" s="9"/>
      <c r="J506" s="9"/>
      <c r="K506" s="9"/>
      <c r="L506" s="9"/>
      <c r="M506" s="9"/>
    </row>
    <row r="507" spans="1:13" s="46" customFormat="1" x14ac:dyDescent="0.55000000000000004">
      <c r="A507" s="4" t="s">
        <v>4586</v>
      </c>
      <c r="B507" s="60">
        <v>0</v>
      </c>
      <c r="C507" s="60">
        <v>0</v>
      </c>
      <c r="D507" s="60">
        <v>0</v>
      </c>
      <c r="E507" s="4"/>
      <c r="F507" s="75">
        <v>44678.48295208333</v>
      </c>
      <c r="G507" s="4"/>
      <c r="H507" s="9">
        <v>168.06399999999999</v>
      </c>
      <c r="I507" s="9">
        <v>279.45699999999999</v>
      </c>
      <c r="J507" s="9">
        <f>H507-168.05</f>
        <v>1.3999999999981583E-2</v>
      </c>
      <c r="K507" s="9">
        <f>I507-279.5</f>
        <v>-4.3000000000006366E-2</v>
      </c>
      <c r="L507" s="9"/>
      <c r="M507" s="9"/>
    </row>
    <row r="508" spans="1:13" s="46" customFormat="1" x14ac:dyDescent="0.55000000000000004">
      <c r="A508" s="4" t="s">
        <v>4587</v>
      </c>
      <c r="B508" s="60">
        <v>-0.128584</v>
      </c>
      <c r="C508" s="60">
        <v>0.22970399999999999</v>
      </c>
      <c r="D508" s="60">
        <v>-5.8399E-2</v>
      </c>
      <c r="E508" s="4"/>
      <c r="F508" s="75">
        <v>44678.48295208333</v>
      </c>
      <c r="G508" s="4"/>
      <c r="H508" s="9"/>
      <c r="I508" s="9"/>
      <c r="J508" s="9"/>
      <c r="K508" s="9"/>
      <c r="L508" s="9"/>
      <c r="M508" s="9"/>
    </row>
    <row r="509" spans="1:13" s="46" customFormat="1" x14ac:dyDescent="0.55000000000000004">
      <c r="A509" s="4" t="s">
        <v>4588</v>
      </c>
      <c r="B509" s="60">
        <v>-0.128557</v>
      </c>
      <c r="C509" s="60">
        <v>0.229682</v>
      </c>
      <c r="D509" s="60">
        <v>5.8539000000000001E-2</v>
      </c>
      <c r="E509" s="4"/>
      <c r="F509" s="75">
        <v>44678.48295208333</v>
      </c>
      <c r="G509" s="4"/>
      <c r="H509" s="9"/>
      <c r="I509" s="9"/>
      <c r="J509" s="9"/>
      <c r="K509" s="9"/>
      <c r="L509" s="9"/>
      <c r="M509" s="9"/>
    </row>
    <row r="510" spans="1:13" s="46" customFormat="1" x14ac:dyDescent="0.55000000000000004">
      <c r="A510" s="4" t="s">
        <v>4589</v>
      </c>
      <c r="B510" s="60">
        <v>0.12734899999999999</v>
      </c>
      <c r="C510" s="60">
        <v>0.23025599999999999</v>
      </c>
      <c r="D510" s="60">
        <v>-5.8708999999999997E-2</v>
      </c>
      <c r="E510" s="4"/>
      <c r="F510" s="75">
        <v>44678.48295208333</v>
      </c>
      <c r="G510" s="4"/>
      <c r="H510" s="9"/>
      <c r="I510" s="9"/>
      <c r="J510" s="9"/>
      <c r="K510" s="9"/>
      <c r="L510" s="9"/>
      <c r="M510" s="9"/>
    </row>
    <row r="511" spans="1:13" s="46" customFormat="1" x14ac:dyDescent="0.55000000000000004">
      <c r="A511" s="4" t="s">
        <v>4590</v>
      </c>
      <c r="B511" s="60">
        <v>0.12740699999999999</v>
      </c>
      <c r="C511" s="60">
        <v>0.23028000000000001</v>
      </c>
      <c r="D511" s="60">
        <v>5.8505000000000001E-2</v>
      </c>
      <c r="E511" s="4"/>
      <c r="F511" s="75">
        <v>44678.48295208333</v>
      </c>
      <c r="G511" s="4"/>
      <c r="H511" s="9"/>
      <c r="I511" s="9"/>
      <c r="J511" s="9"/>
      <c r="K511" s="9"/>
      <c r="L511" s="9"/>
      <c r="M511" s="9"/>
    </row>
    <row r="512" spans="1:13" s="46" customFormat="1" x14ac:dyDescent="0.55000000000000004">
      <c r="A512" s="4" t="s">
        <v>4591</v>
      </c>
      <c r="B512" s="60">
        <v>-0.26189200000000001</v>
      </c>
      <c r="C512" s="60">
        <v>-2.0614E-2</v>
      </c>
      <c r="D512" s="60">
        <v>-4.4510000000000001E-2</v>
      </c>
      <c r="E512" s="4"/>
      <c r="F512" s="75">
        <v>44678.48295208333</v>
      </c>
      <c r="G512" s="4"/>
      <c r="H512" s="9"/>
      <c r="I512" s="9"/>
      <c r="J512" s="9"/>
      <c r="K512" s="9"/>
      <c r="L512" s="9"/>
      <c r="M512" s="9"/>
    </row>
    <row r="513" spans="1:13" s="46" customFormat="1" x14ac:dyDescent="0.55000000000000004">
      <c r="A513" s="4" t="s">
        <v>4592</v>
      </c>
      <c r="B513" s="60">
        <v>-0.26194600000000001</v>
      </c>
      <c r="C513" s="60">
        <v>-2.0905E-2</v>
      </c>
      <c r="D513" s="60">
        <v>4.4412E-2</v>
      </c>
      <c r="E513" s="4"/>
      <c r="F513" s="75">
        <v>44678.48295208333</v>
      </c>
      <c r="G513" s="4"/>
      <c r="H513" s="9"/>
      <c r="I513" s="9"/>
      <c r="J513" s="9"/>
      <c r="K513" s="9"/>
      <c r="L513" s="9"/>
      <c r="M513" s="9"/>
    </row>
    <row r="514" spans="1:13" s="46" customFormat="1" x14ac:dyDescent="0.55000000000000004">
      <c r="A514" s="4" t="s">
        <v>4593</v>
      </c>
      <c r="B514" s="60">
        <v>-0.13436400000000001</v>
      </c>
      <c r="C514" s="60">
        <v>-0.19060299999999999</v>
      </c>
      <c r="D514" s="60">
        <v>9.3267000000000003E-2</v>
      </c>
      <c r="E514" s="4"/>
      <c r="F514" s="75">
        <v>44678.48295208333</v>
      </c>
      <c r="G514" s="4"/>
      <c r="H514" s="9"/>
      <c r="I514" s="9"/>
      <c r="J514" s="9"/>
      <c r="K514" s="9"/>
      <c r="L514" s="9"/>
      <c r="M514" s="9"/>
    </row>
    <row r="515" spans="1:13" s="46" customFormat="1" x14ac:dyDescent="0.55000000000000004">
      <c r="A515" s="4" t="s">
        <v>4594</v>
      </c>
      <c r="B515" s="60">
        <v>0.13472000000000001</v>
      </c>
      <c r="C515" s="60">
        <v>0.19037299999999999</v>
      </c>
      <c r="D515" s="60">
        <v>9.3114000000000002E-2</v>
      </c>
      <c r="E515" s="4"/>
      <c r="F515" s="75">
        <v>44678.48295208333</v>
      </c>
      <c r="G515" s="4"/>
      <c r="H515" s="9"/>
      <c r="I515" s="9"/>
      <c r="J515" s="9"/>
      <c r="K515" s="9"/>
      <c r="L515" s="9"/>
      <c r="M515" s="9"/>
    </row>
    <row r="516" spans="1:13" s="46" customFormat="1" x14ac:dyDescent="0.55000000000000004">
      <c r="A516" s="4" t="s">
        <v>4596</v>
      </c>
      <c r="B516" s="60">
        <v>0</v>
      </c>
      <c r="C516" s="60">
        <v>0</v>
      </c>
      <c r="D516" s="60">
        <v>0</v>
      </c>
      <c r="E516" s="4"/>
      <c r="F516" s="75">
        <v>44678.483003356479</v>
      </c>
      <c r="G516" s="4"/>
      <c r="H516" s="9">
        <v>168.06199999999998</v>
      </c>
      <c r="I516" s="9">
        <v>279.505</v>
      </c>
      <c r="J516" s="9">
        <f>H516-168.05</f>
        <v>1.1999999999972033E-2</v>
      </c>
      <c r="K516" s="9">
        <f>I516-279.5</f>
        <v>4.9999999999954525E-3</v>
      </c>
      <c r="L516" s="9"/>
      <c r="M516" s="9"/>
    </row>
    <row r="517" spans="1:13" s="46" customFormat="1" x14ac:dyDescent="0.55000000000000004">
      <c r="A517" s="4" t="s">
        <v>4597</v>
      </c>
      <c r="B517" s="60">
        <v>-0.12751799999999999</v>
      </c>
      <c r="C517" s="60">
        <v>0.230161</v>
      </c>
      <c r="D517" s="60">
        <v>-5.8590000000000003E-2</v>
      </c>
      <c r="E517" s="4"/>
      <c r="F517" s="75">
        <v>44678.483003356479</v>
      </c>
      <c r="G517" s="4"/>
      <c r="H517" s="9"/>
      <c r="I517" s="9"/>
      <c r="J517" s="9"/>
      <c r="K517" s="9"/>
      <c r="L517" s="9"/>
      <c r="M517" s="9"/>
    </row>
    <row r="518" spans="1:13" s="46" customFormat="1" x14ac:dyDescent="0.55000000000000004">
      <c r="A518" s="4" t="s">
        <v>4598</v>
      </c>
      <c r="B518" s="60">
        <v>-0.12753800000000001</v>
      </c>
      <c r="C518" s="60">
        <v>0.230208</v>
      </c>
      <c r="D518" s="60">
        <v>5.8413E-2</v>
      </c>
      <c r="E518" s="4"/>
      <c r="F518" s="75">
        <v>44678.483003356479</v>
      </c>
      <c r="G518" s="4"/>
      <c r="H518" s="9"/>
      <c r="I518" s="9"/>
      <c r="J518" s="9"/>
      <c r="K518" s="9"/>
      <c r="L518" s="9"/>
      <c r="M518" s="9"/>
    </row>
    <row r="519" spans="1:13" s="46" customFormat="1" x14ac:dyDescent="0.55000000000000004">
      <c r="A519" s="4" t="s">
        <v>4599</v>
      </c>
      <c r="B519" s="60">
        <v>0.12848200000000001</v>
      </c>
      <c r="C519" s="60">
        <v>0.229795</v>
      </c>
      <c r="D519" s="60">
        <v>-5.8682999999999999E-2</v>
      </c>
      <c r="E519" s="4"/>
      <c r="F519" s="75">
        <v>44678.483003356479</v>
      </c>
      <c r="G519" s="4"/>
      <c r="H519" s="9"/>
      <c r="I519" s="9"/>
      <c r="J519" s="9"/>
      <c r="K519" s="9"/>
      <c r="L519" s="9"/>
      <c r="M519" s="9"/>
    </row>
    <row r="520" spans="1:13" s="46" customFormat="1" x14ac:dyDescent="0.55000000000000004">
      <c r="A520" s="4" t="s">
        <v>4600</v>
      </c>
      <c r="B520" s="60">
        <v>0.12839800000000001</v>
      </c>
      <c r="C520" s="60">
        <v>0.22977300000000001</v>
      </c>
      <c r="D520" s="60">
        <v>5.8349999999999999E-2</v>
      </c>
      <c r="E520" s="4"/>
      <c r="F520" s="75">
        <v>44678.483003356479</v>
      </c>
      <c r="G520" s="4"/>
      <c r="H520" s="9"/>
      <c r="I520" s="9"/>
      <c r="J520" s="9"/>
      <c r="K520" s="9"/>
      <c r="L520" s="9"/>
      <c r="M520" s="9"/>
    </row>
    <row r="521" spans="1:13" s="46" customFormat="1" x14ac:dyDescent="0.55000000000000004">
      <c r="A521" s="4" t="s">
        <v>4601</v>
      </c>
      <c r="B521" s="60">
        <v>-0.26207200000000003</v>
      </c>
      <c r="C521" s="60">
        <v>-1.9744000000000001E-2</v>
      </c>
      <c r="D521" s="60">
        <v>-4.4538000000000001E-2</v>
      </c>
      <c r="E521" s="4"/>
      <c r="F521" s="75">
        <v>44678.483003356479</v>
      </c>
      <c r="G521" s="4"/>
      <c r="H521" s="9"/>
      <c r="I521" s="9"/>
      <c r="J521" s="9"/>
      <c r="K521" s="9"/>
      <c r="L521" s="9"/>
      <c r="M521" s="9"/>
    </row>
    <row r="522" spans="1:13" s="46" customFormat="1" x14ac:dyDescent="0.55000000000000004">
      <c r="A522" s="4" t="s">
        <v>4602</v>
      </c>
      <c r="B522" s="60">
        <v>-0.26211800000000002</v>
      </c>
      <c r="C522" s="60">
        <v>-1.9727000000000001E-2</v>
      </c>
      <c r="D522" s="60">
        <v>4.4532000000000002E-2</v>
      </c>
      <c r="E522" s="4"/>
      <c r="F522" s="75">
        <v>44678.483003356479</v>
      </c>
      <c r="G522" s="4"/>
      <c r="H522" s="9"/>
      <c r="I522" s="9"/>
      <c r="J522" s="9"/>
      <c r="K522" s="9"/>
      <c r="L522" s="9"/>
      <c r="M522" s="9"/>
    </row>
    <row r="523" spans="1:13" s="46" customFormat="1" x14ac:dyDescent="0.55000000000000004">
      <c r="A523" s="4" t="s">
        <v>4603</v>
      </c>
      <c r="B523" s="60">
        <v>-0.13514100000000001</v>
      </c>
      <c r="C523" s="60">
        <v>-0.18990699999999999</v>
      </c>
      <c r="D523" s="60">
        <v>9.3233999999999997E-2</v>
      </c>
      <c r="E523" s="4"/>
      <c r="F523" s="75">
        <v>44678.483003356479</v>
      </c>
      <c r="G523" s="4"/>
      <c r="H523" s="9"/>
      <c r="I523" s="9"/>
      <c r="J523" s="9"/>
      <c r="K523" s="9"/>
      <c r="L523" s="9"/>
      <c r="M523" s="9"/>
    </row>
    <row r="524" spans="1:13" s="46" customFormat="1" x14ac:dyDescent="0.55000000000000004">
      <c r="A524" s="4" t="s">
        <v>4604</v>
      </c>
      <c r="B524" s="60">
        <v>0.13542799999999999</v>
      </c>
      <c r="C524" s="60">
        <v>0.18978400000000001</v>
      </c>
      <c r="D524" s="60">
        <v>9.3112E-2</v>
      </c>
      <c r="E524" s="4"/>
      <c r="F524" s="75">
        <v>44678.483003356479</v>
      </c>
      <c r="G524" s="4"/>
      <c r="H524" s="9"/>
      <c r="I524" s="9"/>
      <c r="J524" s="9"/>
      <c r="K524" s="9"/>
      <c r="L524" s="9"/>
      <c r="M524" s="9"/>
    </row>
    <row r="525" spans="1:13" s="46" customFormat="1" x14ac:dyDescent="0.55000000000000004">
      <c r="A525" s="4" t="s">
        <v>4606</v>
      </c>
      <c r="B525" s="60">
        <v>0</v>
      </c>
      <c r="C525" s="60">
        <v>0</v>
      </c>
      <c r="D525" s="60">
        <v>0</v>
      </c>
      <c r="E525" s="4"/>
      <c r="F525" s="75">
        <v>44678.483049537041</v>
      </c>
      <c r="G525" s="4"/>
      <c r="H525" s="9">
        <v>168.06099999999998</v>
      </c>
      <c r="I525" s="9">
        <v>279.49200000000002</v>
      </c>
      <c r="J525" s="9">
        <f>H525-168.05</f>
        <v>1.0999999999967258E-2</v>
      </c>
      <c r="K525" s="9">
        <f>I525-279.5</f>
        <v>-7.9999999999813554E-3</v>
      </c>
      <c r="L525" s="9"/>
      <c r="M525" s="9"/>
    </row>
    <row r="526" spans="1:13" s="46" customFormat="1" x14ac:dyDescent="0.55000000000000004">
      <c r="A526" s="4" t="s">
        <v>4607</v>
      </c>
      <c r="B526" s="60">
        <v>-0.127943</v>
      </c>
      <c r="C526" s="60">
        <v>0.23005999999999999</v>
      </c>
      <c r="D526" s="60">
        <v>-5.8105999999999998E-2</v>
      </c>
      <c r="E526" s="4"/>
      <c r="F526" s="75">
        <v>44678.483049537041</v>
      </c>
      <c r="G526" s="4"/>
      <c r="H526" s="9"/>
      <c r="I526" s="9"/>
      <c r="J526" s="9"/>
      <c r="K526" s="9"/>
      <c r="L526" s="9"/>
      <c r="M526" s="9"/>
    </row>
    <row r="527" spans="1:13" s="46" customFormat="1" x14ac:dyDescent="0.55000000000000004">
      <c r="A527" s="4" t="s">
        <v>4608</v>
      </c>
      <c r="B527" s="60">
        <v>-0.12773799999999999</v>
      </c>
      <c r="C527" s="60">
        <v>0.230101</v>
      </c>
      <c r="D527" s="60">
        <v>5.8874999999999997E-2</v>
      </c>
      <c r="E527" s="4"/>
      <c r="F527" s="75">
        <v>44678.483049537041</v>
      </c>
      <c r="G527" s="4"/>
      <c r="H527" s="9"/>
      <c r="I527" s="9"/>
      <c r="J527" s="9"/>
      <c r="K527" s="9"/>
      <c r="L527" s="9"/>
      <c r="M527" s="9"/>
    </row>
    <row r="528" spans="1:13" s="46" customFormat="1" x14ac:dyDescent="0.55000000000000004">
      <c r="A528" s="4" t="s">
        <v>4609</v>
      </c>
      <c r="B528" s="60">
        <v>0.12794800000000001</v>
      </c>
      <c r="C528" s="60">
        <v>0.23013400000000001</v>
      </c>
      <c r="D528" s="60">
        <v>-5.9104999999999998E-2</v>
      </c>
      <c r="E528" s="4"/>
      <c r="F528" s="75">
        <v>44678.483049537041</v>
      </c>
      <c r="G528" s="4"/>
      <c r="H528" s="9"/>
      <c r="I528" s="9"/>
      <c r="J528" s="9"/>
      <c r="K528" s="9"/>
      <c r="L528" s="9"/>
      <c r="M528" s="9"/>
    </row>
    <row r="529" spans="1:13" s="46" customFormat="1" x14ac:dyDescent="0.55000000000000004">
      <c r="A529" s="4" t="s">
        <v>4610</v>
      </c>
      <c r="B529" s="60">
        <v>0.128111</v>
      </c>
      <c r="C529" s="60">
        <v>0.23008899999999999</v>
      </c>
      <c r="D529" s="60">
        <v>5.7917999999999997E-2</v>
      </c>
      <c r="E529" s="4"/>
      <c r="F529" s="75">
        <v>44678.483049537041</v>
      </c>
      <c r="G529" s="4"/>
      <c r="H529" s="9"/>
      <c r="I529" s="9"/>
      <c r="J529" s="9"/>
      <c r="K529" s="9"/>
      <c r="L529" s="9"/>
      <c r="M529" s="9"/>
    </row>
    <row r="530" spans="1:13" s="46" customFormat="1" x14ac:dyDescent="0.55000000000000004">
      <c r="A530" s="4" t="s">
        <v>4611</v>
      </c>
      <c r="B530" s="60">
        <v>-0.26208300000000001</v>
      </c>
      <c r="C530" s="60">
        <v>-2.0219999999999998E-2</v>
      </c>
      <c r="D530" s="60">
        <v>-4.4139999999999999E-2</v>
      </c>
      <c r="E530" s="4"/>
      <c r="F530" s="75">
        <v>44678.483049537041</v>
      </c>
      <c r="G530" s="4"/>
      <c r="H530" s="9"/>
      <c r="I530" s="9"/>
      <c r="J530" s="9"/>
      <c r="K530" s="9"/>
      <c r="L530" s="9"/>
      <c r="M530" s="9"/>
    </row>
    <row r="531" spans="1:13" s="46" customFormat="1" x14ac:dyDescent="0.55000000000000004">
      <c r="A531" s="4" t="s">
        <v>4612</v>
      </c>
      <c r="B531" s="60">
        <v>-0.26200600000000002</v>
      </c>
      <c r="C531" s="60">
        <v>-2.0108000000000001E-2</v>
      </c>
      <c r="D531" s="60">
        <v>4.4937999999999999E-2</v>
      </c>
      <c r="E531" s="4"/>
      <c r="F531" s="75">
        <v>44678.483049537041</v>
      </c>
      <c r="G531" s="4"/>
      <c r="H531" s="9"/>
      <c r="I531" s="9"/>
      <c r="J531" s="9"/>
      <c r="K531" s="9"/>
      <c r="L531" s="9"/>
      <c r="M531" s="9"/>
    </row>
    <row r="532" spans="1:13" s="46" customFormat="1" x14ac:dyDescent="0.55000000000000004">
      <c r="A532" s="4" t="s">
        <v>4613</v>
      </c>
      <c r="B532" s="60">
        <v>-0.134772</v>
      </c>
      <c r="C532" s="60">
        <v>-0.19029299999999999</v>
      </c>
      <c r="D532" s="60">
        <v>9.3281000000000003E-2</v>
      </c>
      <c r="E532" s="4"/>
      <c r="F532" s="75">
        <v>44678.483049537041</v>
      </c>
      <c r="G532" s="4"/>
      <c r="H532" s="9"/>
      <c r="I532" s="9"/>
      <c r="J532" s="9"/>
      <c r="K532" s="9"/>
      <c r="L532" s="9"/>
      <c r="M532" s="9"/>
    </row>
    <row r="533" spans="1:13" s="46" customFormat="1" x14ac:dyDescent="0.55000000000000004">
      <c r="A533" s="4" t="s">
        <v>4614</v>
      </c>
      <c r="B533" s="60">
        <v>0.135466</v>
      </c>
      <c r="C533" s="60">
        <v>0.18987699999999999</v>
      </c>
      <c r="D533" s="60">
        <v>9.3147999999999995E-2</v>
      </c>
      <c r="E533" s="4"/>
      <c r="F533" s="75">
        <v>44678.483049537041</v>
      </c>
      <c r="G533" s="4"/>
      <c r="H533" s="9"/>
      <c r="I533" s="9"/>
      <c r="J533" s="9"/>
      <c r="K533" s="9"/>
      <c r="L533" s="9"/>
      <c r="M533" s="9"/>
    </row>
    <row r="534" spans="1:13" s="46" customFormat="1" x14ac:dyDescent="0.55000000000000004">
      <c r="A534" s="4" t="s">
        <v>4616</v>
      </c>
      <c r="B534" s="60">
        <v>0</v>
      </c>
      <c r="C534" s="60">
        <v>0</v>
      </c>
      <c r="D534" s="60">
        <v>0</v>
      </c>
      <c r="E534" s="4"/>
      <c r="F534" s="75">
        <v>44678.48309710648</v>
      </c>
      <c r="G534" s="4"/>
      <c r="H534" s="9">
        <v>168.03199999999998</v>
      </c>
      <c r="I534" s="9">
        <v>279.48</v>
      </c>
      <c r="J534" s="9">
        <f>H534-168.05</f>
        <v>-1.8000000000029104E-2</v>
      </c>
      <c r="K534" s="9">
        <f>I534-279.5</f>
        <v>-1.999999999998181E-2</v>
      </c>
      <c r="L534" s="9"/>
      <c r="M534" s="9"/>
    </row>
    <row r="535" spans="1:13" s="46" customFormat="1" x14ac:dyDescent="0.55000000000000004">
      <c r="A535" s="4" t="s">
        <v>4617</v>
      </c>
      <c r="B535" s="60">
        <v>-0.128696</v>
      </c>
      <c r="C535" s="60">
        <v>0.229739</v>
      </c>
      <c r="D535" s="60">
        <v>-5.8145000000000002E-2</v>
      </c>
      <c r="E535" s="4"/>
      <c r="F535" s="75">
        <v>44678.48309710648</v>
      </c>
      <c r="G535" s="4"/>
      <c r="H535" s="9"/>
      <c r="I535" s="9"/>
      <c r="J535" s="9"/>
      <c r="K535" s="9"/>
      <c r="L535" s="9"/>
      <c r="M535" s="9"/>
    </row>
    <row r="536" spans="1:13" s="46" customFormat="1" x14ac:dyDescent="0.55000000000000004">
      <c r="A536" s="4" t="s">
        <v>4618</v>
      </c>
      <c r="B536" s="60">
        <v>-0.12870999999999999</v>
      </c>
      <c r="C536" s="60">
        <v>0.22969200000000001</v>
      </c>
      <c r="D536" s="60">
        <v>5.8834999999999998E-2</v>
      </c>
      <c r="E536" s="4"/>
      <c r="F536" s="75">
        <v>44678.48309710648</v>
      </c>
      <c r="G536" s="4"/>
      <c r="H536" s="9"/>
      <c r="I536" s="9"/>
      <c r="J536" s="9"/>
      <c r="K536" s="9"/>
      <c r="L536" s="9"/>
      <c r="M536" s="9"/>
    </row>
    <row r="537" spans="1:13" s="46" customFormat="1" x14ac:dyDescent="0.55000000000000004">
      <c r="A537" s="4" t="s">
        <v>4619</v>
      </c>
      <c r="B537" s="60">
        <v>0.127521</v>
      </c>
      <c r="C537" s="60">
        <v>0.23044000000000001</v>
      </c>
      <c r="D537" s="60">
        <v>-5.9046000000000001E-2</v>
      </c>
      <c r="E537" s="4"/>
      <c r="F537" s="75">
        <v>44678.48309710648</v>
      </c>
      <c r="G537" s="4"/>
      <c r="H537" s="9"/>
      <c r="I537" s="9"/>
      <c r="J537" s="9"/>
      <c r="K537" s="9"/>
      <c r="L537" s="9"/>
      <c r="M537" s="9"/>
    </row>
    <row r="538" spans="1:13" s="46" customFormat="1" x14ac:dyDescent="0.55000000000000004">
      <c r="A538" s="4" t="s">
        <v>4620</v>
      </c>
      <c r="B538" s="60">
        <v>0.12753200000000001</v>
      </c>
      <c r="C538" s="60">
        <v>0.23036699999999999</v>
      </c>
      <c r="D538" s="60">
        <v>5.7945999999999998E-2</v>
      </c>
      <c r="E538" s="4"/>
      <c r="F538" s="75">
        <v>44678.48309710648</v>
      </c>
      <c r="G538" s="4"/>
      <c r="H538" s="9"/>
      <c r="I538" s="9"/>
      <c r="J538" s="9"/>
      <c r="K538" s="9"/>
      <c r="L538" s="9"/>
      <c r="M538" s="9"/>
    </row>
    <row r="539" spans="1:13" s="46" customFormat="1" x14ac:dyDescent="0.55000000000000004">
      <c r="A539" s="4" t="s">
        <v>4621</v>
      </c>
      <c r="B539" s="60">
        <v>-0.26191399999999998</v>
      </c>
      <c r="C539" s="60">
        <v>-2.0605999999999999E-2</v>
      </c>
      <c r="D539" s="60">
        <v>-4.4395999999999998E-2</v>
      </c>
      <c r="E539" s="4"/>
      <c r="F539" s="75">
        <v>44678.48309710648</v>
      </c>
      <c r="G539" s="4"/>
      <c r="H539" s="9"/>
      <c r="I539" s="9"/>
      <c r="J539" s="9"/>
      <c r="K539" s="9"/>
      <c r="L539" s="9"/>
      <c r="M539" s="9"/>
    </row>
    <row r="540" spans="1:13" s="46" customFormat="1" x14ac:dyDescent="0.55000000000000004">
      <c r="A540" s="4" t="s">
        <v>4622</v>
      </c>
      <c r="B540" s="60">
        <v>-0.26194200000000001</v>
      </c>
      <c r="C540" s="60">
        <v>-2.0702000000000002E-2</v>
      </c>
      <c r="D540" s="60">
        <v>4.4566000000000001E-2</v>
      </c>
      <c r="E540" s="4"/>
      <c r="F540" s="75">
        <v>44678.48309710648</v>
      </c>
      <c r="G540" s="4"/>
      <c r="H540" s="9"/>
      <c r="I540" s="9"/>
      <c r="J540" s="9"/>
      <c r="K540" s="9"/>
      <c r="L540" s="9"/>
      <c r="M540" s="9"/>
    </row>
    <row r="541" spans="1:13" s="46" customFormat="1" x14ac:dyDescent="0.55000000000000004">
      <c r="A541" s="4" t="s">
        <v>4623</v>
      </c>
      <c r="B541" s="60">
        <v>-0.13439100000000001</v>
      </c>
      <c r="C541" s="60">
        <v>-0.190613</v>
      </c>
      <c r="D541" s="60">
        <v>9.3141000000000002E-2</v>
      </c>
      <c r="E541" s="4"/>
      <c r="F541" s="75">
        <v>44678.48309710648</v>
      </c>
      <c r="G541" s="4"/>
      <c r="H541" s="9"/>
      <c r="I541" s="9"/>
      <c r="J541" s="9"/>
      <c r="K541" s="9"/>
      <c r="L541" s="9"/>
      <c r="M541" s="9"/>
    </row>
    <row r="542" spans="1:13" s="46" customFormat="1" x14ac:dyDescent="0.55000000000000004">
      <c r="A542" s="4" t="s">
        <v>4624</v>
      </c>
      <c r="B542" s="60">
        <v>0.134603</v>
      </c>
      <c r="C542" s="60">
        <v>0.189941</v>
      </c>
      <c r="D542" s="60">
        <v>9.3098E-2</v>
      </c>
      <c r="E542" s="4"/>
      <c r="F542" s="75">
        <v>44678.48309710648</v>
      </c>
      <c r="G542" s="4"/>
      <c r="H542" s="9"/>
      <c r="I542" s="9"/>
      <c r="J542" s="9"/>
      <c r="K542" s="9"/>
      <c r="L542" s="9"/>
      <c r="M542" s="9"/>
    </row>
    <row r="543" spans="1:13" s="46" customFormat="1" x14ac:dyDescent="0.55000000000000004">
      <c r="A543" s="4" t="s">
        <v>4626</v>
      </c>
      <c r="B543" s="60">
        <v>0</v>
      </c>
      <c r="C543" s="60">
        <v>0</v>
      </c>
      <c r="D543" s="60">
        <v>0</v>
      </c>
      <c r="E543" s="4"/>
      <c r="F543" s="75">
        <v>44678.48312326389</v>
      </c>
      <c r="G543" s="4"/>
      <c r="H543" s="9">
        <v>168.03699999999998</v>
      </c>
      <c r="I543" s="9">
        <v>279.50799999999998</v>
      </c>
      <c r="J543" s="9">
        <f>H543-168.05</f>
        <v>-1.3000000000033651E-2</v>
      </c>
      <c r="K543" s="9">
        <f>I543-279.5</f>
        <v>7.9999999999813554E-3</v>
      </c>
      <c r="L543" s="9"/>
      <c r="M543" s="9"/>
    </row>
    <row r="544" spans="1:13" s="46" customFormat="1" x14ac:dyDescent="0.55000000000000004">
      <c r="A544" s="4" t="s">
        <v>4627</v>
      </c>
      <c r="B544" s="60">
        <v>-0.127916</v>
      </c>
      <c r="C544" s="60">
        <v>0.23012099999999999</v>
      </c>
      <c r="D544" s="60">
        <v>-5.8212E-2</v>
      </c>
      <c r="E544" s="4"/>
      <c r="F544" s="75">
        <v>44678.48312326389</v>
      </c>
      <c r="G544" s="4"/>
      <c r="H544" s="9"/>
      <c r="I544" s="9"/>
      <c r="J544" s="9"/>
      <c r="K544" s="9"/>
      <c r="L544" s="9"/>
      <c r="M544" s="9"/>
    </row>
    <row r="545" spans="1:13" s="46" customFormat="1" x14ac:dyDescent="0.55000000000000004">
      <c r="A545" s="4" t="s">
        <v>4628</v>
      </c>
      <c r="B545" s="60">
        <v>-0.127914</v>
      </c>
      <c r="C545" s="60">
        <v>0.22998299999999999</v>
      </c>
      <c r="D545" s="60">
        <v>5.8640999999999999E-2</v>
      </c>
      <c r="E545" s="4"/>
      <c r="F545" s="75">
        <v>44678.48312326389</v>
      </c>
      <c r="G545" s="4"/>
      <c r="H545" s="9"/>
      <c r="I545" s="9"/>
      <c r="J545" s="9"/>
      <c r="K545" s="9"/>
      <c r="L545" s="9"/>
      <c r="M545" s="9"/>
    </row>
    <row r="546" spans="1:13" s="46" customFormat="1" x14ac:dyDescent="0.55000000000000004">
      <c r="A546" s="4" t="s">
        <v>4629</v>
      </c>
      <c r="B546" s="60">
        <v>0.127885</v>
      </c>
      <c r="C546" s="60">
        <v>0.23006199999999999</v>
      </c>
      <c r="D546" s="60">
        <v>-5.8911999999999999E-2</v>
      </c>
      <c r="E546" s="4"/>
      <c r="F546" s="75">
        <v>44678.48312326389</v>
      </c>
      <c r="G546" s="4"/>
      <c r="H546" s="9"/>
      <c r="I546" s="9"/>
      <c r="J546" s="9"/>
      <c r="K546" s="9"/>
      <c r="L546" s="9"/>
      <c r="M546" s="9"/>
    </row>
    <row r="547" spans="1:13" s="46" customFormat="1" x14ac:dyDescent="0.55000000000000004">
      <c r="A547" s="4" t="s">
        <v>4630</v>
      </c>
      <c r="B547" s="60">
        <v>0.12817300000000001</v>
      </c>
      <c r="C547" s="60">
        <v>0.23000799999999999</v>
      </c>
      <c r="D547" s="60">
        <v>5.8327999999999998E-2</v>
      </c>
      <c r="E547" s="4"/>
      <c r="F547" s="75">
        <v>44678.48312326389</v>
      </c>
      <c r="G547" s="4"/>
      <c r="H547" s="9"/>
      <c r="I547" s="9"/>
      <c r="J547" s="9"/>
      <c r="K547" s="9"/>
      <c r="L547" s="9"/>
      <c r="M547" s="9"/>
    </row>
    <row r="548" spans="1:13" s="46" customFormat="1" x14ac:dyDescent="0.55000000000000004">
      <c r="A548" s="4" t="s">
        <v>4631</v>
      </c>
      <c r="B548" s="60">
        <v>-0.26196799999999998</v>
      </c>
      <c r="C548" s="60">
        <v>-2.0136000000000001E-2</v>
      </c>
      <c r="D548" s="60">
        <v>-4.4457000000000003E-2</v>
      </c>
      <c r="E548" s="4"/>
      <c r="F548" s="75">
        <v>44678.48312326389</v>
      </c>
      <c r="G548" s="4"/>
      <c r="H548" s="9"/>
      <c r="I548" s="9"/>
      <c r="J548" s="9"/>
      <c r="K548" s="9"/>
      <c r="L548" s="9"/>
      <c r="M548" s="9"/>
    </row>
    <row r="549" spans="1:13" s="46" customFormat="1" x14ac:dyDescent="0.55000000000000004">
      <c r="A549" s="4" t="s">
        <v>4632</v>
      </c>
      <c r="B549" s="60">
        <v>-0.26192399999999999</v>
      </c>
      <c r="C549" s="60">
        <v>-2.0070999999999999E-2</v>
      </c>
      <c r="D549" s="60">
        <v>4.4599E-2</v>
      </c>
      <c r="E549" s="4"/>
      <c r="F549" s="75">
        <v>44678.48312326389</v>
      </c>
      <c r="G549" s="4"/>
      <c r="H549" s="9"/>
      <c r="I549" s="9"/>
      <c r="J549" s="9"/>
      <c r="K549" s="9"/>
      <c r="L549" s="9"/>
      <c r="M549" s="9"/>
    </row>
    <row r="550" spans="1:13" s="46" customFormat="1" x14ac:dyDescent="0.55000000000000004">
      <c r="A550" s="4" t="s">
        <v>4633</v>
      </c>
      <c r="B550" s="60">
        <v>-0.13480900000000001</v>
      </c>
      <c r="C550" s="60">
        <v>-0.19009000000000001</v>
      </c>
      <c r="D550" s="60">
        <v>9.3160000000000007E-2</v>
      </c>
      <c r="E550" s="4"/>
      <c r="F550" s="75">
        <v>44678.48312326389</v>
      </c>
      <c r="G550" s="4"/>
      <c r="H550" s="9"/>
      <c r="I550" s="9"/>
      <c r="J550" s="9"/>
      <c r="K550" s="9"/>
      <c r="L550" s="9"/>
      <c r="M550" s="9"/>
    </row>
    <row r="551" spans="1:13" s="46" customFormat="1" x14ac:dyDescent="0.55000000000000004">
      <c r="A551" s="4" t="s">
        <v>4634</v>
      </c>
      <c r="B551" s="60">
        <v>0.13514799999999999</v>
      </c>
      <c r="C551" s="60">
        <v>0.18989600000000001</v>
      </c>
      <c r="D551" s="60">
        <v>9.3119999999999994E-2</v>
      </c>
      <c r="E551" s="4"/>
      <c r="F551" s="75">
        <v>44678.48312326389</v>
      </c>
      <c r="G551" s="4"/>
      <c r="H551" s="9"/>
      <c r="I551" s="9"/>
      <c r="J551" s="9"/>
      <c r="K551" s="9"/>
      <c r="L551" s="9"/>
      <c r="M551" s="9"/>
    </row>
    <row r="552" spans="1:13" s="46" customFormat="1" x14ac:dyDescent="0.55000000000000004">
      <c r="A552" s="4" t="s">
        <v>4636</v>
      </c>
      <c r="B552" s="60">
        <v>0</v>
      </c>
      <c r="C552" s="60">
        <v>0</v>
      </c>
      <c r="D552" s="60">
        <v>0</v>
      </c>
      <c r="E552" s="4"/>
      <c r="F552" s="75">
        <v>44678.483151273147</v>
      </c>
      <c r="G552" s="4"/>
      <c r="H552" s="9">
        <v>168.023</v>
      </c>
      <c r="I552" s="9">
        <v>279.49400000000003</v>
      </c>
      <c r="J552" s="9">
        <f>H552-168.05</f>
        <v>-2.7000000000015234E-2</v>
      </c>
      <c r="K552" s="9">
        <f>I552-279.5</f>
        <v>-5.9999999999718057E-3</v>
      </c>
      <c r="L552" s="9"/>
      <c r="M552" s="9"/>
    </row>
    <row r="553" spans="1:13" s="46" customFormat="1" x14ac:dyDescent="0.55000000000000004">
      <c r="A553" s="4" t="s">
        <v>4637</v>
      </c>
      <c r="B553" s="60">
        <v>-0.128133</v>
      </c>
      <c r="C553" s="60">
        <v>0.23001199999999999</v>
      </c>
      <c r="D553" s="60">
        <v>-5.8643000000000001E-2</v>
      </c>
      <c r="E553" s="4"/>
      <c r="F553" s="75">
        <v>44678.483151273147</v>
      </c>
      <c r="G553" s="4"/>
      <c r="H553" s="9"/>
      <c r="I553" s="9"/>
      <c r="J553" s="9"/>
      <c r="K553" s="9"/>
      <c r="L553" s="9"/>
      <c r="M553" s="9"/>
    </row>
    <row r="554" spans="1:13" s="46" customFormat="1" x14ac:dyDescent="0.55000000000000004">
      <c r="A554" s="4" t="s">
        <v>4638</v>
      </c>
      <c r="B554" s="60">
        <v>-0.12804399999999999</v>
      </c>
      <c r="C554" s="60">
        <v>0.23000999999999999</v>
      </c>
      <c r="D554" s="60">
        <v>5.8333000000000003E-2</v>
      </c>
      <c r="E554" s="4"/>
      <c r="F554" s="75">
        <v>44678.483151273147</v>
      </c>
      <c r="G554" s="4"/>
      <c r="H554" s="9"/>
      <c r="I554" s="9"/>
      <c r="J554" s="9"/>
      <c r="K554" s="9"/>
      <c r="L554" s="9"/>
      <c r="M554" s="9"/>
    </row>
    <row r="555" spans="1:13" s="46" customFormat="1" x14ac:dyDescent="0.55000000000000004">
      <c r="A555" s="4" t="s">
        <v>4639</v>
      </c>
      <c r="B555" s="60">
        <v>0.12794700000000001</v>
      </c>
      <c r="C555" s="60">
        <v>0.230157</v>
      </c>
      <c r="D555" s="60">
        <v>-5.8742000000000003E-2</v>
      </c>
      <c r="E555" s="4"/>
      <c r="F555" s="75">
        <v>44678.483151273147</v>
      </c>
      <c r="G555" s="4"/>
      <c r="H555" s="9"/>
      <c r="I555" s="9"/>
      <c r="J555" s="9"/>
      <c r="K555" s="9"/>
      <c r="L555" s="9"/>
      <c r="M555" s="9"/>
    </row>
    <row r="556" spans="1:13" s="46" customFormat="1" x14ac:dyDescent="0.55000000000000004">
      <c r="A556" s="4" t="s">
        <v>4640</v>
      </c>
      <c r="B556" s="60">
        <v>0.12795500000000001</v>
      </c>
      <c r="C556" s="60">
        <v>0.230126</v>
      </c>
      <c r="D556" s="60">
        <v>5.8435000000000001E-2</v>
      </c>
      <c r="E556" s="4"/>
      <c r="F556" s="75">
        <v>44678.483151273147</v>
      </c>
      <c r="G556" s="4"/>
      <c r="H556" s="9"/>
      <c r="I556" s="9"/>
      <c r="J556" s="9"/>
      <c r="K556" s="9"/>
      <c r="L556" s="9"/>
      <c r="M556" s="9"/>
    </row>
    <row r="557" spans="1:13" s="46" customFormat="1" x14ac:dyDescent="0.55000000000000004">
      <c r="A557" s="4" t="s">
        <v>4641</v>
      </c>
      <c r="B557" s="60">
        <v>-0.26207200000000003</v>
      </c>
      <c r="C557" s="60">
        <v>-2.0159E-2</v>
      </c>
      <c r="D557" s="60">
        <v>-4.4514999999999999E-2</v>
      </c>
      <c r="E557" s="4"/>
      <c r="F557" s="75">
        <v>44678.483151273147</v>
      </c>
      <c r="G557" s="4"/>
      <c r="H557" s="9"/>
      <c r="I557" s="9"/>
      <c r="J557" s="9"/>
      <c r="K557" s="9"/>
      <c r="L557" s="9"/>
      <c r="M557" s="9"/>
    </row>
    <row r="558" spans="1:13" s="46" customFormat="1" x14ac:dyDescent="0.55000000000000004">
      <c r="A558" s="4" t="s">
        <v>4642</v>
      </c>
      <c r="B558" s="60">
        <v>-0.26204</v>
      </c>
      <c r="C558" s="60">
        <v>-2.0140999999999999E-2</v>
      </c>
      <c r="D558" s="60">
        <v>4.4398E-2</v>
      </c>
      <c r="E558" s="4"/>
      <c r="F558" s="75">
        <v>44678.483151273147</v>
      </c>
      <c r="G558" s="4"/>
      <c r="H558" s="9"/>
      <c r="I558" s="9"/>
      <c r="J558" s="9"/>
      <c r="K558" s="9"/>
      <c r="L558" s="9"/>
      <c r="M558" s="9"/>
    </row>
    <row r="559" spans="1:13" s="46" customFormat="1" x14ac:dyDescent="0.55000000000000004">
      <c r="A559" s="4" t="s">
        <v>4643</v>
      </c>
      <c r="B559" s="60">
        <v>-0.134912</v>
      </c>
      <c r="C559" s="60">
        <v>-0.190135</v>
      </c>
      <c r="D559" s="60">
        <v>9.3145000000000006E-2</v>
      </c>
      <c r="E559" s="4"/>
      <c r="F559" s="75">
        <v>44678.483151273147</v>
      </c>
      <c r="G559" s="4"/>
      <c r="H559" s="9"/>
      <c r="I559" s="9"/>
      <c r="J559" s="9"/>
      <c r="K559" s="9"/>
      <c r="L559" s="9"/>
      <c r="M559" s="9"/>
    </row>
    <row r="560" spans="1:13" s="46" customFormat="1" x14ac:dyDescent="0.55000000000000004">
      <c r="A560" s="4" t="s">
        <v>4644</v>
      </c>
      <c r="B560" s="60">
        <v>0.13492100000000001</v>
      </c>
      <c r="C560" s="60">
        <v>0.18989600000000001</v>
      </c>
      <c r="D560" s="60">
        <v>9.325E-2</v>
      </c>
      <c r="E560" s="4"/>
      <c r="F560" s="75">
        <v>44678.483151273147</v>
      </c>
      <c r="G560" s="4"/>
      <c r="H560" s="9"/>
      <c r="I560" s="9"/>
      <c r="J560" s="9"/>
      <c r="K560" s="9"/>
      <c r="L560" s="9"/>
      <c r="M560" s="9"/>
    </row>
    <row r="561" spans="1:13" s="46" customFormat="1" x14ac:dyDescent="0.55000000000000004">
      <c r="A561" s="4" t="s">
        <v>4646</v>
      </c>
      <c r="B561" s="60">
        <v>0</v>
      </c>
      <c r="C561" s="60">
        <v>0</v>
      </c>
      <c r="D561" s="60">
        <v>0</v>
      </c>
      <c r="E561" s="4"/>
      <c r="F561" s="75">
        <v>44678.483196759262</v>
      </c>
      <c r="G561" s="4"/>
      <c r="H561" s="9">
        <v>168.077</v>
      </c>
      <c r="I561" s="9">
        <v>279.505</v>
      </c>
      <c r="J561" s="9">
        <f>H561-168.05</f>
        <v>2.6999999999986812E-2</v>
      </c>
      <c r="K561" s="9">
        <f>I561-279.5</f>
        <v>4.9999999999954525E-3</v>
      </c>
      <c r="L561" s="9"/>
      <c r="M561" s="9"/>
    </row>
    <row r="562" spans="1:13" s="46" customFormat="1" x14ac:dyDescent="0.55000000000000004">
      <c r="A562" s="4" t="s">
        <v>4647</v>
      </c>
      <c r="B562" s="60">
        <v>-0.12771299999999999</v>
      </c>
      <c r="C562" s="60">
        <v>0.23009599999999999</v>
      </c>
      <c r="D562" s="60">
        <v>-5.8293999999999999E-2</v>
      </c>
      <c r="E562" s="4"/>
      <c r="F562" s="75">
        <v>44678.483196759262</v>
      </c>
      <c r="G562" s="4"/>
      <c r="H562" s="9"/>
      <c r="I562" s="9"/>
      <c r="J562" s="9"/>
      <c r="K562" s="9"/>
      <c r="L562" s="9"/>
      <c r="M562" s="9"/>
    </row>
    <row r="563" spans="1:13" s="46" customFormat="1" x14ac:dyDescent="0.55000000000000004">
      <c r="A563" s="4" t="s">
        <v>4648</v>
      </c>
      <c r="B563" s="60">
        <v>-0.12806200000000001</v>
      </c>
      <c r="C563" s="60">
        <v>0.230099</v>
      </c>
      <c r="D563" s="60">
        <v>5.8931999999999998E-2</v>
      </c>
      <c r="E563" s="4"/>
      <c r="F563" s="75">
        <v>44678.483196759262</v>
      </c>
      <c r="G563" s="4"/>
      <c r="H563" s="9"/>
      <c r="I563" s="9"/>
      <c r="J563" s="9"/>
      <c r="K563" s="9"/>
      <c r="L563" s="9"/>
      <c r="M563" s="9"/>
    </row>
    <row r="564" spans="1:13" s="46" customFormat="1" x14ac:dyDescent="0.55000000000000004">
      <c r="A564" s="4" t="s">
        <v>4649</v>
      </c>
      <c r="B564" s="60">
        <v>0.128001</v>
      </c>
      <c r="C564" s="60">
        <v>0.22999900000000001</v>
      </c>
      <c r="D564" s="60">
        <v>-5.8934E-2</v>
      </c>
      <c r="E564" s="4"/>
      <c r="F564" s="75">
        <v>44678.483196759262</v>
      </c>
      <c r="G564" s="4"/>
      <c r="H564" s="9"/>
      <c r="I564" s="9"/>
      <c r="J564" s="9"/>
      <c r="K564" s="9"/>
      <c r="L564" s="9"/>
      <c r="M564" s="9"/>
    </row>
    <row r="565" spans="1:13" s="46" customFormat="1" x14ac:dyDescent="0.55000000000000004">
      <c r="A565" s="4" t="s">
        <v>4650</v>
      </c>
      <c r="B565" s="60">
        <v>0.12806699999999999</v>
      </c>
      <c r="C565" s="60">
        <v>0.22997699999999999</v>
      </c>
      <c r="D565" s="60">
        <v>5.8087E-2</v>
      </c>
      <c r="E565" s="4"/>
      <c r="F565" s="75">
        <v>44678.483196759262</v>
      </c>
      <c r="G565" s="4"/>
      <c r="H565" s="9"/>
      <c r="I565" s="9"/>
      <c r="J565" s="9"/>
      <c r="K565" s="9"/>
      <c r="L565" s="9"/>
      <c r="M565" s="9"/>
    </row>
    <row r="566" spans="1:13" s="46" customFormat="1" x14ac:dyDescent="0.55000000000000004">
      <c r="A566" s="4" t="s">
        <v>4651</v>
      </c>
      <c r="B566" s="60">
        <v>-0.26205000000000001</v>
      </c>
      <c r="C566" s="60">
        <v>-2.0215E-2</v>
      </c>
      <c r="D566" s="60">
        <v>-4.4351000000000002E-2</v>
      </c>
      <c r="E566" s="4"/>
      <c r="F566" s="75">
        <v>44678.483196759262</v>
      </c>
      <c r="G566" s="4"/>
      <c r="H566" s="9"/>
      <c r="I566" s="9"/>
      <c r="J566" s="9"/>
      <c r="K566" s="9"/>
      <c r="L566" s="9"/>
      <c r="M566" s="9"/>
    </row>
    <row r="567" spans="1:13" s="46" customFormat="1" x14ac:dyDescent="0.55000000000000004">
      <c r="A567" s="4" t="s">
        <v>4652</v>
      </c>
      <c r="B567" s="60">
        <v>-0.26204300000000003</v>
      </c>
      <c r="C567" s="60">
        <v>-2.0178000000000001E-2</v>
      </c>
      <c r="D567" s="60">
        <v>4.4669E-2</v>
      </c>
      <c r="E567" s="4"/>
      <c r="F567" s="75">
        <v>44678.483196759262</v>
      </c>
      <c r="G567" s="4"/>
      <c r="H567" s="9"/>
      <c r="I567" s="9"/>
      <c r="J567" s="9"/>
      <c r="K567" s="9"/>
      <c r="L567" s="9"/>
      <c r="M567" s="9"/>
    </row>
    <row r="568" spans="1:13" s="46" customFormat="1" x14ac:dyDescent="0.55000000000000004">
      <c r="A568" s="4" t="s">
        <v>4653</v>
      </c>
      <c r="B568" s="60">
        <v>-0.13486400000000001</v>
      </c>
      <c r="C568" s="60">
        <v>-0.19029599999999999</v>
      </c>
      <c r="D568" s="60">
        <v>9.3202999999999994E-2</v>
      </c>
      <c r="E568" s="4"/>
      <c r="F568" s="75">
        <v>44678.483196759262</v>
      </c>
      <c r="G568" s="4"/>
      <c r="H568" s="9"/>
      <c r="I568" s="9"/>
      <c r="J568" s="9"/>
      <c r="K568" s="9"/>
      <c r="L568" s="9"/>
      <c r="M568" s="9"/>
    </row>
    <row r="569" spans="1:13" s="46" customFormat="1" x14ac:dyDescent="0.55000000000000004">
      <c r="A569" s="4" t="s">
        <v>4654</v>
      </c>
      <c r="B569" s="60">
        <v>0.135126</v>
      </c>
      <c r="C569" s="60">
        <v>0.18957299999999999</v>
      </c>
      <c r="D569" s="60">
        <v>9.3334E-2</v>
      </c>
      <c r="E569" s="4"/>
      <c r="F569" s="75">
        <v>44678.483196759262</v>
      </c>
      <c r="G569" s="4"/>
      <c r="H569" s="9"/>
      <c r="I569" s="9"/>
      <c r="J569" s="9"/>
      <c r="K569" s="9"/>
      <c r="L569" s="9"/>
      <c r="M569" s="9"/>
    </row>
    <row r="570" spans="1:13" s="46" customFormat="1" x14ac:dyDescent="0.55000000000000004">
      <c r="A570" s="4" t="s">
        <v>4656</v>
      </c>
      <c r="B570" s="60">
        <v>0</v>
      </c>
      <c r="C570" s="60">
        <v>0</v>
      </c>
      <c r="D570" s="60">
        <v>0</v>
      </c>
      <c r="E570" s="4"/>
      <c r="F570" s="75">
        <v>44678.483243402778</v>
      </c>
      <c r="G570" s="4"/>
      <c r="H570" s="9">
        <v>168.03799999999998</v>
      </c>
      <c r="I570" s="9">
        <v>279.49800000000005</v>
      </c>
      <c r="J570" s="9">
        <f>H570-168.05</f>
        <v>-1.2000000000028876E-2</v>
      </c>
      <c r="K570" s="9">
        <f>I570-279.5</f>
        <v>-1.9999999999527063E-3</v>
      </c>
      <c r="L570" s="9"/>
      <c r="M570" s="9"/>
    </row>
    <row r="571" spans="1:13" s="46" customFormat="1" x14ac:dyDescent="0.55000000000000004">
      <c r="A571" s="4" t="s">
        <v>4657</v>
      </c>
      <c r="B571" s="60">
        <v>-0.12794700000000001</v>
      </c>
      <c r="C571" s="60">
        <v>0.23000100000000001</v>
      </c>
      <c r="D571" s="60">
        <v>-5.8587E-2</v>
      </c>
      <c r="E571" s="4"/>
      <c r="F571" s="75">
        <v>44678.483243402778</v>
      </c>
      <c r="G571" s="4"/>
      <c r="H571" s="9"/>
      <c r="I571" s="9"/>
      <c r="J571" s="9"/>
      <c r="K571" s="9"/>
      <c r="L571" s="9"/>
      <c r="M571" s="9"/>
    </row>
    <row r="572" spans="1:13" s="46" customFormat="1" x14ac:dyDescent="0.55000000000000004">
      <c r="A572" s="4" t="s">
        <v>4658</v>
      </c>
      <c r="B572" s="60">
        <v>-0.12788099999999999</v>
      </c>
      <c r="C572" s="60">
        <v>0.23003499999999999</v>
      </c>
      <c r="D572" s="60">
        <v>5.8319000000000003E-2</v>
      </c>
      <c r="E572" s="4"/>
      <c r="F572" s="75">
        <v>44678.483243402778</v>
      </c>
      <c r="G572" s="4"/>
      <c r="H572" s="9"/>
      <c r="I572" s="9"/>
      <c r="J572" s="9"/>
      <c r="K572" s="9"/>
      <c r="L572" s="9"/>
      <c r="M572" s="9"/>
    </row>
    <row r="573" spans="1:13" s="46" customFormat="1" x14ac:dyDescent="0.55000000000000004">
      <c r="A573" s="4" t="s">
        <v>4659</v>
      </c>
      <c r="B573" s="60">
        <v>0.128105</v>
      </c>
      <c r="C573" s="60">
        <v>0.22998299999999999</v>
      </c>
      <c r="D573" s="60">
        <v>-5.8605999999999998E-2</v>
      </c>
      <c r="E573" s="4"/>
      <c r="F573" s="75">
        <v>44678.483243402778</v>
      </c>
      <c r="G573" s="4"/>
      <c r="H573" s="9"/>
      <c r="I573" s="9"/>
      <c r="J573" s="9"/>
      <c r="K573" s="9"/>
      <c r="L573" s="9"/>
      <c r="M573" s="9"/>
    </row>
    <row r="574" spans="1:13" s="46" customFormat="1" x14ac:dyDescent="0.55000000000000004">
      <c r="A574" s="4" t="s">
        <v>4660</v>
      </c>
      <c r="B574" s="60">
        <v>0.12798799999999999</v>
      </c>
      <c r="C574" s="60">
        <v>0.22995199999999999</v>
      </c>
      <c r="D574" s="60">
        <v>5.8375999999999997E-2</v>
      </c>
      <c r="E574" s="4"/>
      <c r="F574" s="75">
        <v>44678.483243402778</v>
      </c>
      <c r="G574" s="4"/>
      <c r="H574" s="9"/>
      <c r="I574" s="9"/>
      <c r="J574" s="9"/>
      <c r="K574" s="9"/>
      <c r="L574" s="9"/>
      <c r="M574" s="9"/>
    </row>
    <row r="575" spans="1:13" s="46" customFormat="1" x14ac:dyDescent="0.55000000000000004">
      <c r="A575" s="4" t="s">
        <v>4661</v>
      </c>
      <c r="B575" s="60">
        <v>-0.26198399999999999</v>
      </c>
      <c r="C575" s="60">
        <v>-2.0173E-2</v>
      </c>
      <c r="D575" s="60">
        <v>-4.4436000000000003E-2</v>
      </c>
      <c r="E575" s="4"/>
      <c r="F575" s="75">
        <v>44678.483243402778</v>
      </c>
      <c r="G575" s="4"/>
      <c r="H575" s="9"/>
      <c r="I575" s="9"/>
      <c r="J575" s="9"/>
      <c r="K575" s="9"/>
      <c r="L575" s="9"/>
      <c r="M575" s="9"/>
    </row>
    <row r="576" spans="1:13" s="46" customFormat="1" x14ac:dyDescent="0.55000000000000004">
      <c r="A576" s="4" t="s">
        <v>4662</v>
      </c>
      <c r="B576" s="60">
        <v>-0.26197399999999998</v>
      </c>
      <c r="C576" s="60">
        <v>-2.0125000000000001E-2</v>
      </c>
      <c r="D576" s="60">
        <v>4.4566000000000001E-2</v>
      </c>
      <c r="E576" s="4"/>
      <c r="F576" s="75">
        <v>44678.483243402778</v>
      </c>
      <c r="G576" s="4"/>
      <c r="H576" s="9"/>
      <c r="I576" s="9"/>
      <c r="J576" s="9"/>
      <c r="K576" s="9"/>
      <c r="L576" s="9"/>
      <c r="M576" s="9"/>
    </row>
    <row r="577" spans="1:13" s="46" customFormat="1" x14ac:dyDescent="0.55000000000000004">
      <c r="A577" s="4" t="s">
        <v>4663</v>
      </c>
      <c r="B577" s="60">
        <v>-0.13501099999999999</v>
      </c>
      <c r="C577" s="60">
        <v>-0.19019900000000001</v>
      </c>
      <c r="D577" s="60">
        <v>9.3136999999999998E-2</v>
      </c>
      <c r="E577" s="4"/>
      <c r="F577" s="75">
        <v>44678.483243402778</v>
      </c>
      <c r="G577" s="4"/>
      <c r="H577" s="9"/>
      <c r="I577" s="9"/>
      <c r="J577" s="9"/>
      <c r="K577" s="9"/>
      <c r="L577" s="9"/>
      <c r="M577" s="9"/>
    </row>
    <row r="578" spans="1:13" s="46" customFormat="1" x14ac:dyDescent="0.55000000000000004">
      <c r="A578" s="4" t="s">
        <v>4664</v>
      </c>
      <c r="B578" s="60">
        <v>0.13498599999999999</v>
      </c>
      <c r="C578" s="60">
        <v>0.18989</v>
      </c>
      <c r="D578" s="60">
        <v>9.3155000000000002E-2</v>
      </c>
      <c r="E578" s="4"/>
      <c r="F578" s="75">
        <v>44678.483243402778</v>
      </c>
      <c r="G578" s="4"/>
      <c r="H578" s="9"/>
      <c r="I578" s="9"/>
      <c r="J578" s="9"/>
      <c r="K578" s="9"/>
      <c r="L578" s="9"/>
      <c r="M578" s="9"/>
    </row>
    <row r="579" spans="1:13" s="46" customFormat="1" x14ac:dyDescent="0.55000000000000004">
      <c r="A579" s="4" t="s">
        <v>4666</v>
      </c>
      <c r="B579" s="60">
        <v>0</v>
      </c>
      <c r="C579" s="60">
        <v>0</v>
      </c>
      <c r="D579" s="60">
        <v>0</v>
      </c>
      <c r="E579" s="4"/>
      <c r="F579" s="75">
        <v>44678.48326724537</v>
      </c>
      <c r="G579" s="4"/>
      <c r="H579" s="9">
        <v>168.05600000000001</v>
      </c>
      <c r="I579" s="9">
        <v>279.5</v>
      </c>
      <c r="J579" s="9">
        <f>H579-168.05</f>
        <v>6.0000000000002274E-3</v>
      </c>
      <c r="K579" s="9">
        <f>I579-279.5</f>
        <v>0</v>
      </c>
      <c r="L579" s="9"/>
      <c r="M579" s="9"/>
    </row>
    <row r="580" spans="1:13" s="46" customFormat="1" x14ac:dyDescent="0.55000000000000004">
      <c r="A580" s="4" t="s">
        <v>4667</v>
      </c>
      <c r="B580" s="60">
        <v>-0.12792400000000001</v>
      </c>
      <c r="C580" s="60">
        <v>0.22997600000000001</v>
      </c>
      <c r="D580" s="60">
        <v>-5.8630000000000002E-2</v>
      </c>
      <c r="E580" s="4"/>
      <c r="F580" s="75">
        <v>44678.48326724537</v>
      </c>
      <c r="G580" s="4"/>
      <c r="H580" s="9"/>
      <c r="I580" s="9"/>
      <c r="J580" s="9"/>
      <c r="K580" s="9"/>
      <c r="L580" s="9"/>
      <c r="M580" s="9"/>
    </row>
    <row r="581" spans="1:13" s="46" customFormat="1" x14ac:dyDescent="0.55000000000000004">
      <c r="A581" s="4" t="s">
        <v>4668</v>
      </c>
      <c r="B581" s="60">
        <v>-0.12787999999999999</v>
      </c>
      <c r="C581" s="60">
        <v>0.229988</v>
      </c>
      <c r="D581" s="60">
        <v>5.8483E-2</v>
      </c>
      <c r="E581" s="4"/>
      <c r="F581" s="75">
        <v>44678.48326724537</v>
      </c>
      <c r="G581" s="4"/>
      <c r="H581" s="9"/>
      <c r="I581" s="9"/>
      <c r="J581" s="9"/>
      <c r="K581" s="9"/>
      <c r="L581" s="9"/>
      <c r="M581" s="9"/>
    </row>
    <row r="582" spans="1:13" s="46" customFormat="1" x14ac:dyDescent="0.55000000000000004">
      <c r="A582" s="4" t="s">
        <v>4669</v>
      </c>
      <c r="B582" s="60">
        <v>0.12800400000000001</v>
      </c>
      <c r="C582" s="60">
        <v>0.23006299999999999</v>
      </c>
      <c r="D582" s="60">
        <v>-5.8500000000000003E-2</v>
      </c>
      <c r="E582" s="4"/>
      <c r="F582" s="75">
        <v>44678.48326724537</v>
      </c>
      <c r="G582" s="4"/>
      <c r="H582" s="9"/>
      <c r="I582" s="9"/>
      <c r="J582" s="9"/>
      <c r="K582" s="9"/>
      <c r="L582" s="9"/>
      <c r="M582" s="9"/>
    </row>
    <row r="583" spans="1:13" s="46" customFormat="1" x14ac:dyDescent="0.55000000000000004">
      <c r="A583" s="4" t="s">
        <v>4670</v>
      </c>
      <c r="B583" s="60">
        <v>0.12795999999999999</v>
      </c>
      <c r="C583" s="60">
        <v>0.23003199999999999</v>
      </c>
      <c r="D583" s="60">
        <v>5.8424999999999998E-2</v>
      </c>
      <c r="E583" s="4"/>
      <c r="F583" s="75">
        <v>44678.48326724537</v>
      </c>
      <c r="G583" s="4"/>
      <c r="H583" s="9"/>
      <c r="I583" s="9"/>
      <c r="J583" s="9"/>
      <c r="K583" s="9"/>
      <c r="L583" s="9"/>
      <c r="M583" s="9"/>
    </row>
    <row r="584" spans="1:13" s="46" customFormat="1" x14ac:dyDescent="0.55000000000000004">
      <c r="A584" s="4" t="s">
        <v>4671</v>
      </c>
      <c r="B584" s="60">
        <v>-0.26195200000000002</v>
      </c>
      <c r="C584" s="60">
        <v>-2.0160999999999998E-2</v>
      </c>
      <c r="D584" s="60">
        <v>-4.4817999999999997E-2</v>
      </c>
      <c r="E584" s="4"/>
      <c r="F584" s="75">
        <v>44678.48326724537</v>
      </c>
      <c r="G584" s="4"/>
      <c r="H584" s="9"/>
      <c r="I584" s="9"/>
      <c r="J584" s="9"/>
      <c r="K584" s="9"/>
      <c r="L584" s="9"/>
      <c r="M584" s="9"/>
    </row>
    <row r="585" spans="1:13" s="46" customFormat="1" x14ac:dyDescent="0.55000000000000004">
      <c r="A585" s="4" t="s">
        <v>4672</v>
      </c>
      <c r="B585" s="60">
        <v>-0.261963</v>
      </c>
      <c r="C585" s="60">
        <v>-2.0211E-2</v>
      </c>
      <c r="D585" s="60">
        <v>4.4344000000000001E-2</v>
      </c>
      <c r="E585" s="4"/>
      <c r="F585" s="75">
        <v>44678.48326724537</v>
      </c>
      <c r="G585" s="4"/>
      <c r="H585" s="9"/>
      <c r="I585" s="9"/>
      <c r="J585" s="9"/>
      <c r="K585" s="9"/>
      <c r="L585" s="9"/>
      <c r="M585" s="9"/>
    </row>
    <row r="586" spans="1:13" s="46" customFormat="1" x14ac:dyDescent="0.55000000000000004">
      <c r="A586" s="4" t="s">
        <v>4673</v>
      </c>
      <c r="B586" s="60">
        <v>-0.134964</v>
      </c>
      <c r="C586" s="60">
        <v>-0.19025300000000001</v>
      </c>
      <c r="D586" s="60">
        <v>9.3108999999999997E-2</v>
      </c>
      <c r="E586" s="4"/>
      <c r="F586" s="75">
        <v>44678.48326724537</v>
      </c>
      <c r="G586" s="4"/>
      <c r="H586" s="9"/>
      <c r="I586" s="9"/>
      <c r="J586" s="9"/>
      <c r="K586" s="9"/>
      <c r="L586" s="9"/>
      <c r="M586" s="9"/>
    </row>
    <row r="587" spans="1:13" s="46" customFormat="1" x14ac:dyDescent="0.55000000000000004">
      <c r="A587" s="4" t="s">
        <v>4674</v>
      </c>
      <c r="B587" s="60">
        <v>0.13483700000000001</v>
      </c>
      <c r="C587" s="60">
        <v>0.189938</v>
      </c>
      <c r="D587" s="60">
        <v>9.3143000000000004E-2</v>
      </c>
      <c r="E587" s="4"/>
      <c r="F587" s="75">
        <v>44678.48326724537</v>
      </c>
      <c r="G587" s="4"/>
      <c r="H587" s="9"/>
      <c r="I587" s="9"/>
      <c r="J587" s="9"/>
      <c r="K587" s="9"/>
      <c r="L587" s="9"/>
      <c r="M587" s="9"/>
    </row>
    <row r="588" spans="1:13" s="46" customFormat="1" x14ac:dyDescent="0.55000000000000004">
      <c r="A588" s="4" t="s">
        <v>4676</v>
      </c>
      <c r="B588" s="60">
        <v>0</v>
      </c>
      <c r="C588" s="60">
        <v>0</v>
      </c>
      <c r="D588" s="60">
        <v>0</v>
      </c>
      <c r="E588" s="4"/>
      <c r="F588" s="75">
        <v>44678.4833125</v>
      </c>
      <c r="G588" s="4"/>
      <c r="H588" s="9">
        <v>168.017</v>
      </c>
      <c r="I588" s="9">
        <v>279.50599999999997</v>
      </c>
      <c r="J588" s="9">
        <f>H588-168.05</f>
        <v>-3.3000000000015461E-2</v>
      </c>
      <c r="K588" s="9">
        <f>I588-279.5</f>
        <v>5.9999999999718057E-3</v>
      </c>
      <c r="L588" s="9"/>
      <c r="M588" s="9"/>
    </row>
    <row r="589" spans="1:13" s="46" customFormat="1" x14ac:dyDescent="0.55000000000000004">
      <c r="A589" s="4" t="s">
        <v>4677</v>
      </c>
      <c r="B589" s="60">
        <v>-0.12801799999999999</v>
      </c>
      <c r="C589" s="60">
        <v>0.229906</v>
      </c>
      <c r="D589" s="60">
        <v>-5.8469E-2</v>
      </c>
      <c r="E589" s="4"/>
      <c r="F589" s="75">
        <v>44678.4833125</v>
      </c>
      <c r="G589" s="4"/>
      <c r="H589" s="9"/>
      <c r="I589" s="9"/>
      <c r="J589" s="9"/>
      <c r="K589" s="9"/>
      <c r="L589" s="9"/>
      <c r="M589" s="9"/>
    </row>
    <row r="590" spans="1:13" s="46" customFormat="1" x14ac:dyDescent="0.55000000000000004">
      <c r="A590" s="4" t="s">
        <v>4678</v>
      </c>
      <c r="B590" s="60">
        <v>-0.127888</v>
      </c>
      <c r="C590" s="60">
        <v>0.22992899999999999</v>
      </c>
      <c r="D590" s="60">
        <v>5.8501999999999998E-2</v>
      </c>
      <c r="E590" s="4"/>
      <c r="F590" s="75">
        <v>44678.4833125</v>
      </c>
      <c r="G590" s="4"/>
      <c r="H590" s="9"/>
      <c r="I590" s="9"/>
      <c r="J590" s="9"/>
      <c r="K590" s="9"/>
      <c r="L590" s="9"/>
      <c r="M590" s="9"/>
    </row>
    <row r="591" spans="1:13" s="46" customFormat="1" x14ac:dyDescent="0.55000000000000004">
      <c r="A591" s="4" t="s">
        <v>4679</v>
      </c>
      <c r="B591" s="60">
        <v>0.12798899999999999</v>
      </c>
      <c r="C591" s="60">
        <v>0.23006799999999999</v>
      </c>
      <c r="D591" s="60">
        <v>-5.8548999999999997E-2</v>
      </c>
      <c r="E591" s="4"/>
      <c r="F591" s="75">
        <v>44678.4833125</v>
      </c>
      <c r="G591" s="4"/>
      <c r="H591" s="9"/>
      <c r="I591" s="9"/>
      <c r="J591" s="9"/>
      <c r="K591" s="9"/>
      <c r="L591" s="9"/>
      <c r="M591" s="9"/>
    </row>
    <row r="592" spans="1:13" s="46" customFormat="1" x14ac:dyDescent="0.55000000000000004">
      <c r="A592" s="4" t="s">
        <v>4680</v>
      </c>
      <c r="B592" s="60">
        <v>0.12790000000000001</v>
      </c>
      <c r="C592" s="60">
        <v>0.22995499999999999</v>
      </c>
      <c r="D592" s="60">
        <v>5.8424999999999998E-2</v>
      </c>
      <c r="E592" s="4"/>
      <c r="F592" s="75">
        <v>44678.4833125</v>
      </c>
      <c r="G592" s="4"/>
      <c r="H592" s="9"/>
      <c r="I592" s="9"/>
      <c r="J592" s="9"/>
      <c r="K592" s="9"/>
      <c r="L592" s="9"/>
      <c r="M592" s="9"/>
    </row>
    <row r="593" spans="1:13" s="46" customFormat="1" x14ac:dyDescent="0.55000000000000004">
      <c r="A593" s="4" t="s">
        <v>4681</v>
      </c>
      <c r="B593" s="60">
        <v>-0.26200499999999999</v>
      </c>
      <c r="C593" s="60">
        <v>-2.0239E-2</v>
      </c>
      <c r="D593" s="60">
        <v>-4.4573000000000002E-2</v>
      </c>
      <c r="E593" s="4"/>
      <c r="F593" s="75">
        <v>44678.4833125</v>
      </c>
      <c r="G593" s="4"/>
      <c r="H593" s="9"/>
      <c r="I593" s="9"/>
      <c r="J593" s="9"/>
      <c r="K593" s="9"/>
      <c r="L593" s="9"/>
      <c r="M593" s="9"/>
    </row>
    <row r="594" spans="1:13" s="46" customFormat="1" x14ac:dyDescent="0.55000000000000004">
      <c r="A594" s="4" t="s">
        <v>4682</v>
      </c>
      <c r="B594" s="60">
        <v>-0.26197999999999999</v>
      </c>
      <c r="C594" s="60">
        <v>-2.0213999999999999E-2</v>
      </c>
      <c r="D594" s="60">
        <v>4.4290000000000003E-2</v>
      </c>
      <c r="E594" s="4"/>
      <c r="F594" s="75">
        <v>44678.4833125</v>
      </c>
      <c r="G594" s="4"/>
      <c r="H594" s="9"/>
      <c r="I594" s="9"/>
      <c r="J594" s="9"/>
      <c r="K594" s="9"/>
      <c r="L594" s="9"/>
      <c r="M594" s="9"/>
    </row>
    <row r="595" spans="1:13" s="46" customFormat="1" x14ac:dyDescent="0.55000000000000004">
      <c r="A595" s="4" t="s">
        <v>4683</v>
      </c>
      <c r="B595" s="60">
        <v>-0.13489799999999999</v>
      </c>
      <c r="C595" s="60">
        <v>-0.19020500000000001</v>
      </c>
      <c r="D595" s="60">
        <v>9.3068999999999999E-2</v>
      </c>
      <c r="E595" s="4"/>
      <c r="F595" s="75">
        <v>44678.4833125</v>
      </c>
      <c r="G595" s="4"/>
      <c r="H595" s="9"/>
      <c r="I595" s="9"/>
      <c r="J595" s="9"/>
      <c r="K595" s="9"/>
      <c r="L595" s="9"/>
      <c r="M595" s="9"/>
    </row>
    <row r="596" spans="1:13" s="46" customFormat="1" x14ac:dyDescent="0.55000000000000004">
      <c r="A596" s="4" t="s">
        <v>4684</v>
      </c>
      <c r="B596" s="60">
        <v>0.13497100000000001</v>
      </c>
      <c r="C596" s="60">
        <v>0.18990399999999999</v>
      </c>
      <c r="D596" s="60">
        <v>9.3096999999999999E-2</v>
      </c>
      <c r="E596" s="4"/>
      <c r="F596" s="75">
        <v>44678.4833125</v>
      </c>
      <c r="G596" s="4"/>
      <c r="H596" s="9"/>
      <c r="I596" s="9"/>
      <c r="J596" s="9"/>
      <c r="K596" s="9"/>
      <c r="L596" s="9"/>
      <c r="M596" s="9"/>
    </row>
    <row r="597" spans="1:13" s="46" customFormat="1" x14ac:dyDescent="0.55000000000000004">
      <c r="A597" s="4" t="s">
        <v>4686</v>
      </c>
      <c r="B597" s="60">
        <v>0</v>
      </c>
      <c r="C597" s="60">
        <v>0</v>
      </c>
      <c r="D597" s="60">
        <v>0</v>
      </c>
      <c r="E597" s="4"/>
      <c r="F597" s="75">
        <v>44678.483359027778</v>
      </c>
      <c r="G597" s="4"/>
      <c r="H597" s="9">
        <v>168.054</v>
      </c>
      <c r="I597" s="9">
        <v>279.50099999999998</v>
      </c>
      <c r="J597" s="9">
        <f>H597-168.05</f>
        <v>3.9999999999906777E-3</v>
      </c>
      <c r="K597" s="9">
        <f>I597-279.5</f>
        <v>9.9999999997635314E-4</v>
      </c>
      <c r="L597" s="9"/>
      <c r="M597" s="9"/>
    </row>
    <row r="598" spans="1:13" s="46" customFormat="1" x14ac:dyDescent="0.55000000000000004">
      <c r="A598" s="4" t="s">
        <v>4687</v>
      </c>
      <c r="B598" s="60">
        <v>-0.12798499999999999</v>
      </c>
      <c r="C598" s="60">
        <v>0.23003699999999999</v>
      </c>
      <c r="D598" s="60">
        <v>-5.8259999999999999E-2</v>
      </c>
      <c r="E598" s="4"/>
      <c r="F598" s="75">
        <v>44678.483359027778</v>
      </c>
      <c r="G598" s="4"/>
      <c r="H598" s="9"/>
      <c r="I598" s="9"/>
      <c r="J598" s="9"/>
      <c r="K598" s="9"/>
      <c r="L598" s="9"/>
      <c r="M598" s="9"/>
    </row>
    <row r="599" spans="1:13" s="46" customFormat="1" x14ac:dyDescent="0.55000000000000004">
      <c r="A599" s="4" t="s">
        <v>4688</v>
      </c>
      <c r="B599" s="60">
        <v>-0.12795300000000001</v>
      </c>
      <c r="C599" s="60">
        <v>0.22999</v>
      </c>
      <c r="D599" s="60">
        <v>5.8548000000000003E-2</v>
      </c>
      <c r="E599" s="4"/>
      <c r="F599" s="75">
        <v>44678.483359027778</v>
      </c>
      <c r="G599" s="4"/>
      <c r="H599" s="9"/>
      <c r="I599" s="9"/>
      <c r="J599" s="9"/>
      <c r="K599" s="9"/>
      <c r="L599" s="9"/>
      <c r="M599" s="9"/>
    </row>
    <row r="600" spans="1:13" s="46" customFormat="1" x14ac:dyDescent="0.55000000000000004">
      <c r="A600" s="4" t="s">
        <v>4689</v>
      </c>
      <c r="B600" s="60">
        <v>0.12814500000000001</v>
      </c>
      <c r="C600" s="60">
        <v>0.23005100000000001</v>
      </c>
      <c r="D600" s="60">
        <v>-5.8675999999999999E-2</v>
      </c>
      <c r="E600" s="4"/>
      <c r="F600" s="75">
        <v>44678.483359027778</v>
      </c>
      <c r="G600" s="4"/>
      <c r="H600" s="9"/>
      <c r="I600" s="9"/>
      <c r="J600" s="9"/>
      <c r="K600" s="9"/>
      <c r="L600" s="9"/>
      <c r="M600" s="9"/>
    </row>
    <row r="601" spans="1:13" s="46" customFormat="1" x14ac:dyDescent="0.55000000000000004">
      <c r="A601" s="4" t="s">
        <v>4690</v>
      </c>
      <c r="B601" s="60">
        <v>0.128049</v>
      </c>
      <c r="C601" s="60">
        <v>0.229937</v>
      </c>
      <c r="D601" s="60">
        <v>5.8473999999999998E-2</v>
      </c>
      <c r="E601" s="4"/>
      <c r="F601" s="75">
        <v>44678.483359027778</v>
      </c>
      <c r="G601" s="4"/>
      <c r="H601" s="9"/>
      <c r="I601" s="9"/>
      <c r="J601" s="9"/>
      <c r="K601" s="9"/>
      <c r="L601" s="9"/>
      <c r="M601" s="9"/>
    </row>
    <row r="602" spans="1:13" s="46" customFormat="1" x14ac:dyDescent="0.55000000000000004">
      <c r="A602" s="4" t="s">
        <v>4691</v>
      </c>
      <c r="B602" s="60">
        <v>-0.26195000000000002</v>
      </c>
      <c r="C602" s="60">
        <v>-1.9858000000000001E-2</v>
      </c>
      <c r="D602" s="60">
        <v>-4.4731E-2</v>
      </c>
      <c r="E602" s="4"/>
      <c r="F602" s="75">
        <v>44678.483359027778</v>
      </c>
      <c r="G602" s="4"/>
      <c r="H602" s="9"/>
      <c r="I602" s="9"/>
      <c r="J602" s="9"/>
      <c r="K602" s="9"/>
      <c r="L602" s="9"/>
      <c r="M602" s="9"/>
    </row>
    <row r="603" spans="1:13" s="46" customFormat="1" x14ac:dyDescent="0.55000000000000004">
      <c r="A603" s="4" t="s">
        <v>4692</v>
      </c>
      <c r="B603" s="60">
        <v>-0.26196999999999998</v>
      </c>
      <c r="C603" s="60">
        <v>-2.0153999999999998E-2</v>
      </c>
      <c r="D603" s="60">
        <v>4.4191000000000001E-2</v>
      </c>
      <c r="E603" s="4"/>
      <c r="F603" s="75">
        <v>44678.483359027778</v>
      </c>
      <c r="G603" s="4"/>
      <c r="H603" s="9"/>
      <c r="I603" s="9"/>
      <c r="J603" s="9"/>
      <c r="K603" s="9"/>
      <c r="L603" s="9"/>
      <c r="M603" s="9"/>
    </row>
    <row r="604" spans="1:13" s="46" customFormat="1" x14ac:dyDescent="0.55000000000000004">
      <c r="A604" s="4" t="s">
        <v>4693</v>
      </c>
      <c r="B604" s="60">
        <v>-0.13475000000000001</v>
      </c>
      <c r="C604" s="60">
        <v>-0.19017600000000001</v>
      </c>
      <c r="D604" s="60">
        <v>9.3189999999999995E-2</v>
      </c>
      <c r="E604" s="4"/>
      <c r="F604" s="75">
        <v>44678.483359027778</v>
      </c>
      <c r="G604" s="4"/>
      <c r="H604" s="9"/>
      <c r="I604" s="9"/>
      <c r="J604" s="9"/>
      <c r="K604" s="9"/>
      <c r="L604" s="9"/>
      <c r="M604" s="9"/>
    </row>
    <row r="605" spans="1:13" s="46" customFormat="1" x14ac:dyDescent="0.55000000000000004">
      <c r="A605" s="4" t="s">
        <v>4694</v>
      </c>
      <c r="B605" s="60">
        <v>0.135019</v>
      </c>
      <c r="C605" s="60">
        <v>0.189773</v>
      </c>
      <c r="D605" s="60">
        <v>9.3131000000000005E-2</v>
      </c>
      <c r="E605" s="4"/>
      <c r="F605" s="75">
        <v>44678.483359027778</v>
      </c>
      <c r="G605" s="4"/>
      <c r="H605" s="9"/>
      <c r="I605" s="9"/>
      <c r="J605" s="9"/>
      <c r="K605" s="9"/>
      <c r="L605" s="9"/>
      <c r="M605" s="9"/>
    </row>
    <row r="606" spans="1:13" s="46" customFormat="1" x14ac:dyDescent="0.55000000000000004">
      <c r="A606" s="4" t="s">
        <v>4696</v>
      </c>
      <c r="B606" s="60">
        <v>0</v>
      </c>
      <c r="C606" s="60">
        <v>0</v>
      </c>
      <c r="D606" s="60">
        <v>0</v>
      </c>
      <c r="E606" s="4"/>
      <c r="F606" s="75">
        <v>44678.483388078705</v>
      </c>
      <c r="G606" s="4"/>
      <c r="H606" s="9">
        <v>168.02600000000001</v>
      </c>
      <c r="I606" s="9">
        <v>279.51400000000001</v>
      </c>
      <c r="J606" s="9">
        <f>H606-168.05</f>
        <v>-2.4000000000000909E-2</v>
      </c>
      <c r="K606" s="9">
        <f>I606-279.5</f>
        <v>1.4000000000010004E-2</v>
      </c>
      <c r="L606" s="9"/>
      <c r="M606" s="9"/>
    </row>
    <row r="607" spans="1:13" s="46" customFormat="1" x14ac:dyDescent="0.55000000000000004">
      <c r="A607" s="4" t="s">
        <v>4697</v>
      </c>
      <c r="B607" s="60">
        <v>-0.128443</v>
      </c>
      <c r="C607" s="60">
        <v>0.22995599999999999</v>
      </c>
      <c r="D607" s="60">
        <v>-5.8587E-2</v>
      </c>
      <c r="E607" s="4"/>
      <c r="F607" s="75">
        <v>44678.483388078705</v>
      </c>
      <c r="G607" s="4"/>
      <c r="H607" s="9"/>
      <c r="I607" s="9"/>
      <c r="J607" s="9"/>
      <c r="K607" s="9"/>
      <c r="L607" s="9"/>
      <c r="M607" s="9"/>
    </row>
    <row r="608" spans="1:13" s="46" customFormat="1" x14ac:dyDescent="0.55000000000000004">
      <c r="A608" s="4" t="s">
        <v>4698</v>
      </c>
      <c r="B608" s="60">
        <v>-0.12825300000000001</v>
      </c>
      <c r="C608" s="60">
        <v>0.229958</v>
      </c>
      <c r="D608" s="60">
        <v>5.8344E-2</v>
      </c>
      <c r="E608" s="4"/>
      <c r="F608" s="75">
        <v>44678.483388078705</v>
      </c>
      <c r="G608" s="4"/>
      <c r="H608" s="9"/>
      <c r="I608" s="9"/>
      <c r="J608" s="9"/>
      <c r="K608" s="9"/>
      <c r="L608" s="9"/>
      <c r="M608" s="9"/>
    </row>
    <row r="609" spans="1:13" s="46" customFormat="1" x14ac:dyDescent="0.55000000000000004">
      <c r="A609" s="4" t="s">
        <v>4699</v>
      </c>
      <c r="B609" s="60">
        <v>0.12759699999999999</v>
      </c>
      <c r="C609" s="60">
        <v>0.230077</v>
      </c>
      <c r="D609" s="60">
        <v>-5.8699000000000001E-2</v>
      </c>
      <c r="E609" s="4"/>
      <c r="F609" s="75">
        <v>44678.483388078705</v>
      </c>
      <c r="G609" s="4"/>
      <c r="H609" s="9"/>
      <c r="I609" s="9"/>
      <c r="J609" s="9"/>
      <c r="K609" s="9"/>
      <c r="L609" s="9"/>
      <c r="M609" s="9"/>
    </row>
    <row r="610" spans="1:13" s="46" customFormat="1" x14ac:dyDescent="0.55000000000000004">
      <c r="A610" s="4" t="s">
        <v>4700</v>
      </c>
      <c r="B610" s="60">
        <v>0.12808</v>
      </c>
      <c r="C610" s="60">
        <v>0.23013700000000001</v>
      </c>
      <c r="D610" s="60">
        <v>5.8701999999999997E-2</v>
      </c>
      <c r="E610" s="4"/>
      <c r="F610" s="75">
        <v>44678.483388078705</v>
      </c>
      <c r="G610" s="4"/>
      <c r="H610" s="9"/>
      <c r="I610" s="9"/>
      <c r="J610" s="9"/>
      <c r="K610" s="9"/>
      <c r="L610" s="9"/>
      <c r="M610" s="9"/>
    </row>
    <row r="611" spans="1:13" s="46" customFormat="1" x14ac:dyDescent="0.55000000000000004">
      <c r="A611" s="4" t="s">
        <v>4701</v>
      </c>
      <c r="B611" s="60">
        <v>-0.26195400000000002</v>
      </c>
      <c r="C611" s="60">
        <v>-2.0442999999999999E-2</v>
      </c>
      <c r="D611" s="60">
        <v>-4.4509E-2</v>
      </c>
      <c r="E611" s="4"/>
      <c r="F611" s="75">
        <v>44678.483388078705</v>
      </c>
      <c r="G611" s="4"/>
      <c r="H611" s="9"/>
      <c r="I611" s="9"/>
      <c r="J611" s="9"/>
      <c r="K611" s="9"/>
      <c r="L611" s="9"/>
      <c r="M611" s="9"/>
    </row>
    <row r="612" spans="1:13" s="46" customFormat="1" x14ac:dyDescent="0.55000000000000004">
      <c r="A612" s="4" t="s">
        <v>4702</v>
      </c>
      <c r="B612" s="60">
        <v>-0.26195299999999999</v>
      </c>
      <c r="C612" s="60">
        <v>-2.0282999999999999E-2</v>
      </c>
      <c r="D612" s="60">
        <v>4.4583999999999999E-2</v>
      </c>
      <c r="E612" s="4"/>
      <c r="F612" s="75">
        <v>44678.483388078705</v>
      </c>
      <c r="G612" s="4"/>
      <c r="H612" s="9"/>
      <c r="I612" s="9"/>
      <c r="J612" s="9"/>
      <c r="K612" s="9"/>
      <c r="L612" s="9"/>
      <c r="M612" s="9"/>
    </row>
    <row r="613" spans="1:13" s="46" customFormat="1" x14ac:dyDescent="0.55000000000000004">
      <c r="A613" s="4" t="s">
        <v>4703</v>
      </c>
      <c r="B613" s="60">
        <v>-0.13453000000000001</v>
      </c>
      <c r="C613" s="60">
        <v>-0.19022900000000001</v>
      </c>
      <c r="D613" s="60">
        <v>9.3269000000000005E-2</v>
      </c>
      <c r="E613" s="4"/>
      <c r="F613" s="75">
        <v>44678.483388078705</v>
      </c>
      <c r="G613" s="4"/>
      <c r="H613" s="9"/>
      <c r="I613" s="9"/>
      <c r="J613" s="9"/>
      <c r="K613" s="9"/>
      <c r="L613" s="9"/>
      <c r="M613" s="9"/>
    </row>
    <row r="614" spans="1:13" s="46" customFormat="1" x14ac:dyDescent="0.55000000000000004">
      <c r="A614" s="4" t="s">
        <v>4704</v>
      </c>
      <c r="B614" s="60">
        <v>0.13510900000000001</v>
      </c>
      <c r="C614" s="60">
        <v>0.18990899999999999</v>
      </c>
      <c r="D614" s="60">
        <v>9.3206999999999998E-2</v>
      </c>
      <c r="E614" s="4"/>
      <c r="F614" s="75">
        <v>44678.483388078705</v>
      </c>
      <c r="G614" s="4"/>
      <c r="H614" s="9"/>
      <c r="I614" s="9"/>
      <c r="J614" s="9"/>
      <c r="K614" s="9"/>
      <c r="L614" s="9"/>
      <c r="M614" s="9"/>
    </row>
    <row r="615" spans="1:13" s="46" customFormat="1" x14ac:dyDescent="0.55000000000000004">
      <c r="A615" s="4" t="s">
        <v>4706</v>
      </c>
      <c r="B615" s="60">
        <v>0</v>
      </c>
      <c r="C615" s="60">
        <v>0</v>
      </c>
      <c r="D615" s="60">
        <v>0</v>
      </c>
      <c r="E615" s="4"/>
      <c r="F615" s="75">
        <v>44678.483434027781</v>
      </c>
      <c r="G615" s="4"/>
      <c r="H615" s="9">
        <v>168.054</v>
      </c>
      <c r="I615" s="9">
        <v>279.5</v>
      </c>
      <c r="J615" s="9">
        <f>H615-168.05</f>
        <v>3.9999999999906777E-3</v>
      </c>
      <c r="K615" s="9">
        <f>I615-279.5</f>
        <v>0</v>
      </c>
      <c r="L615" s="9"/>
      <c r="M615" s="9"/>
    </row>
    <row r="616" spans="1:13" s="46" customFormat="1" x14ac:dyDescent="0.55000000000000004">
      <c r="A616" s="4" t="s">
        <v>4707</v>
      </c>
      <c r="B616" s="60">
        <v>-0.12795300000000001</v>
      </c>
      <c r="C616" s="60">
        <v>0.23000799999999999</v>
      </c>
      <c r="D616" s="60">
        <v>-5.8710999999999999E-2</v>
      </c>
      <c r="E616" s="4"/>
      <c r="F616" s="75">
        <v>44678.483434027781</v>
      </c>
      <c r="G616" s="4"/>
      <c r="H616" s="9"/>
      <c r="I616" s="9"/>
      <c r="J616" s="9"/>
      <c r="K616" s="9"/>
      <c r="L616" s="9"/>
      <c r="M616" s="9"/>
    </row>
    <row r="617" spans="1:13" s="46" customFormat="1" x14ac:dyDescent="0.55000000000000004">
      <c r="A617" s="4" t="s">
        <v>4708</v>
      </c>
      <c r="B617" s="60">
        <v>-0.127891</v>
      </c>
      <c r="C617" s="60">
        <v>0.22998499999999999</v>
      </c>
      <c r="D617" s="60">
        <v>5.8436000000000002E-2</v>
      </c>
      <c r="E617" s="4"/>
      <c r="F617" s="75">
        <v>44678.483434027781</v>
      </c>
      <c r="G617" s="4"/>
      <c r="H617" s="9"/>
      <c r="I617" s="9"/>
      <c r="J617" s="9"/>
      <c r="K617" s="9"/>
      <c r="L617" s="9"/>
      <c r="M617" s="9"/>
    </row>
    <row r="618" spans="1:13" s="46" customFormat="1" x14ac:dyDescent="0.55000000000000004">
      <c r="A618" s="4" t="s">
        <v>4709</v>
      </c>
      <c r="B618" s="60">
        <v>0.12798100000000001</v>
      </c>
      <c r="C618" s="60">
        <v>0.230071</v>
      </c>
      <c r="D618" s="60">
        <v>-5.8722999999999997E-2</v>
      </c>
      <c r="E618" s="4"/>
      <c r="F618" s="75">
        <v>44678.483434027781</v>
      </c>
      <c r="G618" s="4"/>
      <c r="H618" s="9"/>
      <c r="I618" s="9"/>
      <c r="J618" s="9"/>
      <c r="K618" s="9"/>
      <c r="L618" s="9"/>
      <c r="M618" s="9"/>
    </row>
    <row r="619" spans="1:13" s="46" customFormat="1" x14ac:dyDescent="0.55000000000000004">
      <c r="A619" s="4" t="s">
        <v>4710</v>
      </c>
      <c r="B619" s="60">
        <v>0.12803800000000001</v>
      </c>
      <c r="C619" s="60">
        <v>0.229989</v>
      </c>
      <c r="D619" s="60">
        <v>5.8356999999999999E-2</v>
      </c>
      <c r="E619" s="4"/>
      <c r="F619" s="75">
        <v>44678.483434027781</v>
      </c>
      <c r="G619" s="4"/>
      <c r="H619" s="9"/>
      <c r="I619" s="9"/>
      <c r="J619" s="9"/>
      <c r="K619" s="9"/>
      <c r="L619" s="9"/>
      <c r="M619" s="9"/>
    </row>
    <row r="620" spans="1:13" s="46" customFormat="1" x14ac:dyDescent="0.55000000000000004">
      <c r="A620" s="4" t="s">
        <v>4711</v>
      </c>
      <c r="B620" s="60">
        <v>-0.261932</v>
      </c>
      <c r="C620" s="60">
        <v>-2.0202999999999999E-2</v>
      </c>
      <c r="D620" s="60">
        <v>-4.4642000000000001E-2</v>
      </c>
      <c r="E620" s="4"/>
      <c r="F620" s="75">
        <v>44678.483434027781</v>
      </c>
      <c r="G620" s="4"/>
      <c r="H620" s="9"/>
      <c r="I620" s="9"/>
      <c r="J620" s="9"/>
      <c r="K620" s="9"/>
      <c r="L620" s="9"/>
      <c r="M620" s="9"/>
    </row>
    <row r="621" spans="1:13" s="46" customFormat="1" x14ac:dyDescent="0.55000000000000004">
      <c r="A621" s="4" t="s">
        <v>4712</v>
      </c>
      <c r="B621" s="60">
        <v>-0.26200000000000001</v>
      </c>
      <c r="C621" s="60">
        <v>-2.0232E-2</v>
      </c>
      <c r="D621" s="60">
        <v>4.4395999999999998E-2</v>
      </c>
      <c r="E621" s="4"/>
      <c r="F621" s="75">
        <v>44678.483434027781</v>
      </c>
      <c r="G621" s="4"/>
      <c r="H621" s="9"/>
      <c r="I621" s="9"/>
      <c r="J621" s="9"/>
      <c r="K621" s="9"/>
      <c r="L621" s="9"/>
      <c r="M621" s="9"/>
    </row>
    <row r="622" spans="1:13" s="46" customFormat="1" x14ac:dyDescent="0.55000000000000004">
      <c r="A622" s="4" t="s">
        <v>4713</v>
      </c>
      <c r="B622" s="60">
        <v>-0.134931</v>
      </c>
      <c r="C622" s="60">
        <v>-0.189938</v>
      </c>
      <c r="D622" s="60">
        <v>9.3107999999999996E-2</v>
      </c>
      <c r="E622" s="4"/>
      <c r="F622" s="75">
        <v>44678.483434027781</v>
      </c>
      <c r="G622" s="4"/>
      <c r="H622" s="9"/>
      <c r="I622" s="9"/>
      <c r="J622" s="9"/>
      <c r="K622" s="9"/>
      <c r="L622" s="9"/>
      <c r="M622" s="9"/>
    </row>
    <row r="623" spans="1:13" s="46" customFormat="1" x14ac:dyDescent="0.55000000000000004">
      <c r="A623" s="4" t="s">
        <v>4714</v>
      </c>
      <c r="B623" s="60">
        <v>0.13517599999999999</v>
      </c>
      <c r="C623" s="60">
        <v>0.19003300000000001</v>
      </c>
      <c r="D623" s="60">
        <v>9.3275999999999998E-2</v>
      </c>
      <c r="E623" s="4"/>
      <c r="F623" s="75">
        <v>44678.483434027781</v>
      </c>
      <c r="G623" s="4"/>
      <c r="H623" s="9"/>
      <c r="I623" s="9"/>
      <c r="J623" s="9"/>
      <c r="K623" s="9"/>
      <c r="L623" s="9"/>
      <c r="M623" s="9"/>
    </row>
    <row r="624" spans="1:13" s="46" customFormat="1" x14ac:dyDescent="0.55000000000000004">
      <c r="A624" s="4" t="s">
        <v>4716</v>
      </c>
      <c r="B624" s="60">
        <v>0</v>
      </c>
      <c r="C624" s="60">
        <v>0</v>
      </c>
      <c r="D624" s="60">
        <v>0</v>
      </c>
      <c r="E624" s="4"/>
      <c r="F624" s="75">
        <v>44678.483478703703</v>
      </c>
      <c r="G624" s="4"/>
      <c r="H624" s="9">
        <v>168.06099999999998</v>
      </c>
      <c r="I624" s="9">
        <v>279.51499999999999</v>
      </c>
      <c r="J624" s="9">
        <f>H624-168.05</f>
        <v>1.0999999999967258E-2</v>
      </c>
      <c r="K624" s="9">
        <f>I624-279.5</f>
        <v>1.4999999999986358E-2</v>
      </c>
      <c r="L624" s="9"/>
      <c r="M624" s="9"/>
    </row>
    <row r="625" spans="1:13" s="46" customFormat="1" x14ac:dyDescent="0.55000000000000004">
      <c r="A625" s="4" t="s">
        <v>4717</v>
      </c>
      <c r="B625" s="60">
        <v>-0.12819800000000001</v>
      </c>
      <c r="C625" s="60">
        <v>0.22989799999999999</v>
      </c>
      <c r="D625" s="60">
        <v>-5.8618999999999997E-2</v>
      </c>
      <c r="E625" s="4"/>
      <c r="F625" s="75">
        <v>44678.483478703703</v>
      </c>
      <c r="G625" s="4"/>
      <c r="H625" s="9"/>
      <c r="I625" s="9"/>
      <c r="J625" s="9"/>
      <c r="K625" s="9"/>
      <c r="L625" s="9"/>
      <c r="M625" s="9"/>
    </row>
    <row r="626" spans="1:13" s="46" customFormat="1" x14ac:dyDescent="0.55000000000000004">
      <c r="A626" s="4" t="s">
        <v>4718</v>
      </c>
      <c r="B626" s="60">
        <v>-0.12803500000000001</v>
      </c>
      <c r="C626" s="60">
        <v>0.229938</v>
      </c>
      <c r="D626" s="60">
        <v>5.8402999999999997E-2</v>
      </c>
      <c r="E626" s="4"/>
      <c r="F626" s="75">
        <v>44678.483478703703</v>
      </c>
      <c r="G626" s="4"/>
      <c r="H626" s="9"/>
      <c r="I626" s="9"/>
      <c r="J626" s="9"/>
      <c r="K626" s="9"/>
      <c r="L626" s="9"/>
      <c r="M626" s="9"/>
    </row>
    <row r="627" spans="1:13" s="46" customFormat="1" x14ac:dyDescent="0.55000000000000004">
      <c r="A627" s="4" t="s">
        <v>4719</v>
      </c>
      <c r="B627" s="60">
        <v>0.128104</v>
      </c>
      <c r="C627" s="60">
        <v>0.23008899999999999</v>
      </c>
      <c r="D627" s="60">
        <v>-5.8432999999999999E-2</v>
      </c>
      <c r="E627" s="4"/>
      <c r="F627" s="75">
        <v>44678.483478703703</v>
      </c>
      <c r="G627" s="4"/>
      <c r="H627" s="9"/>
      <c r="I627" s="9"/>
      <c r="J627" s="9"/>
      <c r="K627" s="9"/>
      <c r="L627" s="9"/>
      <c r="M627" s="9"/>
    </row>
    <row r="628" spans="1:13" s="46" customFormat="1" x14ac:dyDescent="0.55000000000000004">
      <c r="A628" s="4" t="s">
        <v>4720</v>
      </c>
      <c r="B628" s="60">
        <v>0.12787299999999999</v>
      </c>
      <c r="C628" s="60">
        <v>0.229994</v>
      </c>
      <c r="D628" s="60">
        <v>5.8467999999999999E-2</v>
      </c>
      <c r="E628" s="4"/>
      <c r="F628" s="75">
        <v>44678.483478703703</v>
      </c>
      <c r="G628" s="4"/>
      <c r="H628" s="9"/>
      <c r="I628" s="9"/>
      <c r="J628" s="9"/>
      <c r="K628" s="9"/>
      <c r="L628" s="9"/>
      <c r="M628" s="9"/>
    </row>
    <row r="629" spans="1:13" s="46" customFormat="1" x14ac:dyDescent="0.55000000000000004">
      <c r="A629" s="4" t="s">
        <v>4721</v>
      </c>
      <c r="B629" s="60">
        <v>-0.26203199999999999</v>
      </c>
      <c r="C629" s="60">
        <v>-2.0167999999999998E-2</v>
      </c>
      <c r="D629" s="60">
        <v>-4.4549999999999999E-2</v>
      </c>
      <c r="E629" s="4"/>
      <c r="F629" s="75">
        <v>44678.483478703703</v>
      </c>
      <c r="G629" s="4"/>
      <c r="H629" s="9"/>
      <c r="I629" s="9"/>
      <c r="J629" s="9"/>
      <c r="K629" s="9"/>
      <c r="L629" s="9"/>
      <c r="M629" s="9"/>
    </row>
    <row r="630" spans="1:13" s="46" customFormat="1" x14ac:dyDescent="0.55000000000000004">
      <c r="A630" s="4" t="s">
        <v>4722</v>
      </c>
      <c r="B630" s="60">
        <v>-0.261961</v>
      </c>
      <c r="C630" s="60">
        <v>-2.0138E-2</v>
      </c>
      <c r="D630" s="60">
        <v>4.4435000000000002E-2</v>
      </c>
      <c r="E630" s="4"/>
      <c r="F630" s="75">
        <v>44678.483478703703</v>
      </c>
      <c r="G630" s="4"/>
      <c r="H630" s="9"/>
      <c r="I630" s="9"/>
      <c r="J630" s="9"/>
      <c r="K630" s="9"/>
      <c r="L630" s="9"/>
      <c r="M630" s="9"/>
    </row>
    <row r="631" spans="1:13" s="46" customFormat="1" x14ac:dyDescent="0.55000000000000004">
      <c r="A631" s="4" t="s">
        <v>4723</v>
      </c>
      <c r="B631" s="60">
        <v>-0.134885</v>
      </c>
      <c r="C631" s="60">
        <v>-0.190196</v>
      </c>
      <c r="D631" s="60">
        <v>9.3089000000000005E-2</v>
      </c>
      <c r="E631" s="4"/>
      <c r="F631" s="75">
        <v>44678.483478703703</v>
      </c>
      <c r="G631" s="4"/>
      <c r="H631" s="9"/>
      <c r="I631" s="9"/>
      <c r="J631" s="9"/>
      <c r="K631" s="9"/>
      <c r="L631" s="9"/>
      <c r="M631" s="9"/>
    </row>
    <row r="632" spans="1:13" s="46" customFormat="1" x14ac:dyDescent="0.55000000000000004">
      <c r="A632" s="4" t="s">
        <v>4724</v>
      </c>
      <c r="B632" s="60">
        <v>0.135023</v>
      </c>
      <c r="C632" s="60">
        <v>0.18979399999999999</v>
      </c>
      <c r="D632" s="60">
        <v>9.3187000000000006E-2</v>
      </c>
      <c r="E632" s="4"/>
      <c r="F632" s="75">
        <v>44678.483478703703</v>
      </c>
      <c r="G632" s="4"/>
      <c r="H632" s="9"/>
      <c r="I632" s="9"/>
      <c r="J632" s="9"/>
      <c r="K632" s="9"/>
      <c r="L632" s="9"/>
      <c r="M632" s="9"/>
    </row>
    <row r="633" spans="1:13" s="46" customFormat="1" x14ac:dyDescent="0.55000000000000004">
      <c r="A633" s="4" t="s">
        <v>4726</v>
      </c>
      <c r="B633" s="60">
        <v>0</v>
      </c>
      <c r="C633" s="60">
        <v>0</v>
      </c>
      <c r="D633" s="60">
        <v>0</v>
      </c>
      <c r="E633" s="4"/>
      <c r="F633" s="75">
        <v>44678.483525347219</v>
      </c>
      <c r="G633" s="4"/>
      <c r="H633" s="9">
        <v>168.059</v>
      </c>
      <c r="I633" s="9">
        <v>279.47899999999998</v>
      </c>
      <c r="J633" s="9">
        <f>H633-168.05</f>
        <v>8.9999999999861302E-3</v>
      </c>
      <c r="K633" s="9">
        <f>I633-279.5</f>
        <v>-2.1000000000015007E-2</v>
      </c>
      <c r="L633" s="9"/>
      <c r="M633" s="9"/>
    </row>
    <row r="634" spans="1:13" s="46" customFormat="1" x14ac:dyDescent="0.55000000000000004">
      <c r="A634" s="4" t="s">
        <v>4727</v>
      </c>
      <c r="B634" s="60">
        <v>-0.128078</v>
      </c>
      <c r="C634" s="60">
        <v>0.22992299999999999</v>
      </c>
      <c r="D634" s="60">
        <v>-5.8486000000000003E-2</v>
      </c>
      <c r="E634" s="4"/>
      <c r="F634" s="75">
        <v>44678.483525347219</v>
      </c>
      <c r="G634" s="4"/>
      <c r="H634" s="9"/>
      <c r="I634" s="9"/>
      <c r="J634" s="9"/>
      <c r="K634" s="9"/>
      <c r="L634" s="9"/>
      <c r="M634" s="9"/>
    </row>
    <row r="635" spans="1:13" s="46" customFormat="1" x14ac:dyDescent="0.55000000000000004">
      <c r="A635" s="4" t="s">
        <v>4728</v>
      </c>
      <c r="B635" s="60">
        <v>-0.12778999999999999</v>
      </c>
      <c r="C635" s="60">
        <v>0.22997899999999999</v>
      </c>
      <c r="D635" s="60">
        <v>5.8540000000000002E-2</v>
      </c>
      <c r="E635" s="4"/>
      <c r="F635" s="75">
        <v>44678.483525347219</v>
      </c>
      <c r="G635" s="4"/>
      <c r="H635" s="9"/>
      <c r="I635" s="9"/>
      <c r="J635" s="9"/>
      <c r="K635" s="9"/>
      <c r="L635" s="9"/>
      <c r="M635" s="9"/>
    </row>
    <row r="636" spans="1:13" s="46" customFormat="1" x14ac:dyDescent="0.55000000000000004">
      <c r="A636" s="4" t="s">
        <v>4729</v>
      </c>
      <c r="B636" s="60">
        <v>0.12811400000000001</v>
      </c>
      <c r="C636" s="60">
        <v>0.229991</v>
      </c>
      <c r="D636" s="60">
        <v>-5.8724999999999999E-2</v>
      </c>
      <c r="E636" s="4"/>
      <c r="F636" s="75">
        <v>44678.483525347219</v>
      </c>
      <c r="G636" s="4"/>
      <c r="H636" s="9"/>
      <c r="I636" s="9"/>
      <c r="J636" s="9"/>
      <c r="K636" s="9"/>
      <c r="L636" s="9"/>
      <c r="M636" s="9"/>
    </row>
    <row r="637" spans="1:13" s="46" customFormat="1" x14ac:dyDescent="0.55000000000000004">
      <c r="A637" s="4" t="s">
        <v>4730</v>
      </c>
      <c r="B637" s="60">
        <v>0.12803300000000001</v>
      </c>
      <c r="C637" s="60">
        <v>0.22997000000000001</v>
      </c>
      <c r="D637" s="60">
        <v>5.8137000000000001E-2</v>
      </c>
      <c r="E637" s="4"/>
      <c r="F637" s="75">
        <v>44678.483525347219</v>
      </c>
      <c r="G637" s="4"/>
      <c r="H637" s="9"/>
      <c r="I637" s="9"/>
      <c r="J637" s="9"/>
      <c r="K637" s="9"/>
      <c r="L637" s="9"/>
      <c r="M637" s="9"/>
    </row>
    <row r="638" spans="1:13" s="46" customFormat="1" x14ac:dyDescent="0.55000000000000004">
      <c r="A638" s="4" t="s">
        <v>4731</v>
      </c>
      <c r="B638" s="60">
        <v>-0.26197599999999999</v>
      </c>
      <c r="C638" s="60">
        <v>-2.0206999999999999E-2</v>
      </c>
      <c r="D638" s="60">
        <v>-4.4493999999999999E-2</v>
      </c>
      <c r="E638" s="4"/>
      <c r="F638" s="75">
        <v>44678.483525347219</v>
      </c>
      <c r="G638" s="4"/>
      <c r="H638" s="9"/>
      <c r="I638" s="9"/>
      <c r="J638" s="9"/>
      <c r="K638" s="9"/>
      <c r="L638" s="9"/>
      <c r="M638" s="9"/>
    </row>
    <row r="639" spans="1:13" s="46" customFormat="1" x14ac:dyDescent="0.55000000000000004">
      <c r="A639" s="4" t="s">
        <v>4732</v>
      </c>
      <c r="B639" s="60">
        <v>-0.26194400000000001</v>
      </c>
      <c r="C639" s="60">
        <v>-2.0202000000000001E-2</v>
      </c>
      <c r="D639" s="60">
        <v>4.4199000000000002E-2</v>
      </c>
      <c r="E639" s="4"/>
      <c r="F639" s="75">
        <v>44678.483525347219</v>
      </c>
      <c r="G639" s="4"/>
      <c r="H639" s="9"/>
      <c r="I639" s="9"/>
      <c r="J639" s="9"/>
      <c r="K639" s="9"/>
      <c r="L639" s="9"/>
      <c r="M639" s="9"/>
    </row>
    <row r="640" spans="1:13" s="46" customFormat="1" x14ac:dyDescent="0.55000000000000004">
      <c r="A640" s="4" t="s">
        <v>4733</v>
      </c>
      <c r="B640" s="60">
        <v>-0.13492199999999999</v>
      </c>
      <c r="C640" s="60">
        <v>-0.19023399999999999</v>
      </c>
      <c r="D640" s="60">
        <v>9.3086000000000002E-2</v>
      </c>
      <c r="E640" s="4"/>
      <c r="F640" s="75">
        <v>44678.483525347219</v>
      </c>
      <c r="G640" s="4"/>
      <c r="H640" s="9"/>
      <c r="I640" s="9"/>
      <c r="J640" s="9"/>
      <c r="K640" s="9"/>
      <c r="L640" s="9"/>
      <c r="M640" s="9"/>
    </row>
    <row r="641" spans="1:13" s="46" customFormat="1" x14ac:dyDescent="0.55000000000000004">
      <c r="A641" s="4" t="s">
        <v>4734</v>
      </c>
      <c r="B641" s="60">
        <v>0.135156</v>
      </c>
      <c r="C641" s="60">
        <v>0.18984799999999999</v>
      </c>
      <c r="D641" s="60">
        <v>9.3118000000000006E-2</v>
      </c>
      <c r="E641" s="4"/>
      <c r="F641" s="75">
        <v>44678.483525347219</v>
      </c>
      <c r="G641" s="4"/>
      <c r="H641" s="9"/>
      <c r="I641" s="9"/>
      <c r="J641" s="9"/>
      <c r="K641" s="9"/>
      <c r="L641" s="9"/>
      <c r="M641" s="9"/>
    </row>
    <row r="642" spans="1:13" s="46" customFormat="1" x14ac:dyDescent="0.55000000000000004">
      <c r="A642" s="4" t="s">
        <v>4736</v>
      </c>
      <c r="B642" s="60">
        <v>0</v>
      </c>
      <c r="C642" s="60">
        <v>0</v>
      </c>
      <c r="D642" s="60">
        <v>0</v>
      </c>
      <c r="E642" s="4"/>
      <c r="F642" s="75">
        <v>44678.483549537035</v>
      </c>
      <c r="G642" s="4"/>
      <c r="H642" s="9">
        <v>168.02700000000002</v>
      </c>
      <c r="I642" s="9">
        <v>279.495</v>
      </c>
      <c r="J642" s="9">
        <f>H642-168.05</f>
        <v>-2.2999999999996135E-2</v>
      </c>
      <c r="K642" s="9">
        <f>I642-279.5</f>
        <v>-4.9999999999954525E-3</v>
      </c>
      <c r="L642" s="9"/>
      <c r="M642" s="9"/>
    </row>
    <row r="643" spans="1:13" s="46" customFormat="1" x14ac:dyDescent="0.55000000000000004">
      <c r="A643" s="4" t="s">
        <v>4737</v>
      </c>
      <c r="B643" s="60">
        <v>-0.12795999999999999</v>
      </c>
      <c r="C643" s="60">
        <v>0.22992499999999999</v>
      </c>
      <c r="D643" s="60">
        <v>-5.8396000000000003E-2</v>
      </c>
      <c r="E643" s="4"/>
      <c r="F643" s="75">
        <v>44678.483549537035</v>
      </c>
      <c r="G643" s="4"/>
      <c r="H643" s="9"/>
      <c r="I643" s="9"/>
      <c r="J643" s="9"/>
      <c r="K643" s="9"/>
      <c r="L643" s="9"/>
      <c r="M643" s="9"/>
    </row>
    <row r="644" spans="1:13" s="46" customFormat="1" x14ac:dyDescent="0.55000000000000004">
      <c r="A644" s="4" t="s">
        <v>4738</v>
      </c>
      <c r="B644" s="60">
        <v>-0.12783700000000001</v>
      </c>
      <c r="C644" s="60">
        <v>0.229934</v>
      </c>
      <c r="D644" s="60">
        <v>5.8548000000000003E-2</v>
      </c>
      <c r="E644" s="4"/>
      <c r="F644" s="75">
        <v>44678.483549537035</v>
      </c>
      <c r="G644" s="4"/>
      <c r="H644" s="9"/>
      <c r="I644" s="9"/>
      <c r="J644" s="9"/>
      <c r="K644" s="9"/>
      <c r="L644" s="9"/>
      <c r="M644" s="9"/>
    </row>
    <row r="645" spans="1:13" s="46" customFormat="1" x14ac:dyDescent="0.55000000000000004">
      <c r="A645" s="4" t="s">
        <v>4739</v>
      </c>
      <c r="B645" s="60">
        <v>0.12797500000000001</v>
      </c>
      <c r="C645" s="60">
        <v>0.22999900000000001</v>
      </c>
      <c r="D645" s="60">
        <v>-5.8753E-2</v>
      </c>
      <c r="E645" s="4"/>
      <c r="F645" s="75">
        <v>44678.483549537035</v>
      </c>
      <c r="G645" s="4"/>
      <c r="H645" s="9"/>
      <c r="I645" s="9"/>
      <c r="J645" s="9"/>
      <c r="K645" s="9"/>
      <c r="L645" s="9"/>
      <c r="M645" s="9"/>
    </row>
    <row r="646" spans="1:13" s="46" customFormat="1" x14ac:dyDescent="0.55000000000000004">
      <c r="A646" s="4" t="s">
        <v>4740</v>
      </c>
      <c r="B646" s="60">
        <v>0.127912</v>
      </c>
      <c r="C646" s="60">
        <v>0.22992299999999999</v>
      </c>
      <c r="D646" s="60">
        <v>5.8395000000000002E-2</v>
      </c>
      <c r="E646" s="4"/>
      <c r="F646" s="75">
        <v>44678.483549537035</v>
      </c>
      <c r="G646" s="4"/>
      <c r="H646" s="9"/>
      <c r="I646" s="9"/>
      <c r="J646" s="9"/>
      <c r="K646" s="9"/>
      <c r="L646" s="9"/>
      <c r="M646" s="9"/>
    </row>
    <row r="647" spans="1:13" s="46" customFormat="1" x14ac:dyDescent="0.55000000000000004">
      <c r="A647" s="4" t="s">
        <v>4741</v>
      </c>
      <c r="B647" s="60">
        <v>-0.261992</v>
      </c>
      <c r="C647" s="60">
        <v>-2.0244000000000002E-2</v>
      </c>
      <c r="D647" s="60">
        <v>-4.4512000000000003E-2</v>
      </c>
      <c r="E647" s="4"/>
      <c r="F647" s="75">
        <v>44678.483549537035</v>
      </c>
      <c r="G647" s="4"/>
      <c r="H647" s="9"/>
      <c r="I647" s="9"/>
      <c r="J647" s="9"/>
      <c r="K647" s="9"/>
      <c r="L647" s="9"/>
      <c r="M647" s="9"/>
    </row>
    <row r="648" spans="1:13" s="46" customFormat="1" x14ac:dyDescent="0.55000000000000004">
      <c r="A648" s="4" t="s">
        <v>4742</v>
      </c>
      <c r="B648" s="60">
        <v>-0.261963</v>
      </c>
      <c r="C648" s="60">
        <v>-2.0202000000000001E-2</v>
      </c>
      <c r="D648" s="60">
        <v>4.446E-2</v>
      </c>
      <c r="E648" s="4"/>
      <c r="F648" s="75">
        <v>44678.483549537035</v>
      </c>
      <c r="G648" s="4"/>
      <c r="H648" s="9"/>
      <c r="I648" s="9"/>
      <c r="J648" s="9"/>
      <c r="K648" s="9"/>
      <c r="L648" s="9"/>
      <c r="M648" s="9"/>
    </row>
    <row r="649" spans="1:13" s="46" customFormat="1" x14ac:dyDescent="0.55000000000000004">
      <c r="A649" s="4" t="s">
        <v>4743</v>
      </c>
      <c r="B649" s="60">
        <v>-0.13481000000000001</v>
      </c>
      <c r="C649" s="60">
        <v>-0.19020599999999999</v>
      </c>
      <c r="D649" s="60">
        <v>9.3063999999999994E-2</v>
      </c>
      <c r="E649" s="4"/>
      <c r="F649" s="75">
        <v>44678.483549537035</v>
      </c>
      <c r="G649" s="4"/>
      <c r="H649" s="9"/>
      <c r="I649" s="9"/>
      <c r="J649" s="9"/>
      <c r="K649" s="9"/>
      <c r="L649" s="9"/>
      <c r="M649" s="9"/>
    </row>
    <row r="650" spans="1:13" s="46" customFormat="1" x14ac:dyDescent="0.55000000000000004">
      <c r="A650" s="4" t="s">
        <v>4744</v>
      </c>
      <c r="B650" s="60">
        <v>0.13519600000000001</v>
      </c>
      <c r="C650" s="60">
        <v>0.18993399999999999</v>
      </c>
      <c r="D650" s="60">
        <v>9.3115000000000003E-2</v>
      </c>
      <c r="E650" s="4"/>
      <c r="F650" s="75">
        <v>44678.483549537035</v>
      </c>
      <c r="G650" s="4"/>
      <c r="H650" s="9"/>
      <c r="I650" s="9"/>
      <c r="J650" s="9"/>
      <c r="K650" s="9"/>
      <c r="L650" s="9"/>
      <c r="M650" s="9"/>
    </row>
    <row r="651" spans="1:13" s="46" customFormat="1" x14ac:dyDescent="0.55000000000000004">
      <c r="A651" s="4" t="s">
        <v>4746</v>
      </c>
      <c r="B651" s="60">
        <v>0</v>
      </c>
      <c r="C651" s="60">
        <v>0</v>
      </c>
      <c r="D651" s="60">
        <v>0</v>
      </c>
      <c r="E651" s="4"/>
      <c r="F651" s="75">
        <v>44678.483595138889</v>
      </c>
      <c r="G651" s="4"/>
      <c r="H651" s="9">
        <v>168.047</v>
      </c>
      <c r="I651" s="9">
        <v>279.51</v>
      </c>
      <c r="J651" s="9">
        <f>H651-168.05</f>
        <v>-3.0000000000143245E-3</v>
      </c>
      <c r="K651" s="9">
        <f>I651-279.5</f>
        <v>9.9999999999909051E-3</v>
      </c>
      <c r="L651" s="9"/>
      <c r="M651" s="9"/>
    </row>
    <row r="652" spans="1:13" s="46" customFormat="1" x14ac:dyDescent="0.55000000000000004">
      <c r="A652" s="4" t="s">
        <v>4747</v>
      </c>
      <c r="B652" s="60">
        <v>-0.12809999999999999</v>
      </c>
      <c r="C652" s="60">
        <v>0.229875</v>
      </c>
      <c r="D652" s="60">
        <v>-5.8397999999999999E-2</v>
      </c>
      <c r="E652" s="4"/>
      <c r="F652" s="75">
        <v>44678.483595138889</v>
      </c>
      <c r="G652" s="4"/>
      <c r="H652" s="9"/>
      <c r="I652" s="9"/>
      <c r="J652" s="9"/>
      <c r="K652" s="9"/>
      <c r="L652" s="9"/>
      <c r="M652" s="9"/>
    </row>
    <row r="653" spans="1:13" s="46" customFormat="1" x14ac:dyDescent="0.55000000000000004">
      <c r="A653" s="4" t="s">
        <v>4748</v>
      </c>
      <c r="B653" s="60">
        <v>-0.12821399999999999</v>
      </c>
      <c r="C653" s="60">
        <v>0.229933</v>
      </c>
      <c r="D653" s="60">
        <v>5.8555000000000003E-2</v>
      </c>
      <c r="E653" s="4"/>
      <c r="F653" s="75">
        <v>44678.483595138889</v>
      </c>
      <c r="G653" s="4"/>
      <c r="H653" s="9"/>
      <c r="I653" s="9"/>
      <c r="J653" s="9"/>
      <c r="K653" s="9"/>
      <c r="L653" s="9"/>
      <c r="M653" s="9"/>
    </row>
    <row r="654" spans="1:13" s="46" customFormat="1" x14ac:dyDescent="0.55000000000000004">
      <c r="A654" s="4" t="s">
        <v>4749</v>
      </c>
      <c r="B654" s="60">
        <v>0.12773100000000001</v>
      </c>
      <c r="C654" s="60">
        <v>0.230158</v>
      </c>
      <c r="D654" s="60">
        <v>-5.8430000000000003E-2</v>
      </c>
      <c r="E654" s="4"/>
      <c r="F654" s="75">
        <v>44678.483595138889</v>
      </c>
      <c r="G654" s="4"/>
      <c r="H654" s="9"/>
      <c r="I654" s="9"/>
      <c r="J654" s="9"/>
      <c r="K654" s="9"/>
      <c r="L654" s="9"/>
      <c r="M654" s="9"/>
    </row>
    <row r="655" spans="1:13" s="46" customFormat="1" x14ac:dyDescent="0.55000000000000004">
      <c r="A655" s="4" t="s">
        <v>4750</v>
      </c>
      <c r="B655" s="60">
        <v>0.12794</v>
      </c>
      <c r="C655" s="60">
        <v>0.23008400000000001</v>
      </c>
      <c r="D655" s="60">
        <v>5.8520999999999997E-2</v>
      </c>
      <c r="E655" s="4"/>
      <c r="F655" s="75">
        <v>44678.483595138889</v>
      </c>
      <c r="G655" s="4"/>
      <c r="H655" s="9"/>
      <c r="I655" s="9"/>
      <c r="J655" s="9"/>
      <c r="K655" s="9"/>
      <c r="L655" s="9"/>
      <c r="M655" s="9"/>
    </row>
    <row r="656" spans="1:13" s="46" customFormat="1" x14ac:dyDescent="0.55000000000000004">
      <c r="A656" s="4" t="s">
        <v>4751</v>
      </c>
      <c r="B656" s="60">
        <v>-0.26192500000000002</v>
      </c>
      <c r="C656" s="60">
        <v>-2.0281E-2</v>
      </c>
      <c r="D656" s="60">
        <v>-4.4685999999999997E-2</v>
      </c>
      <c r="E656" s="4"/>
      <c r="F656" s="75">
        <v>44678.483595138889</v>
      </c>
      <c r="G656" s="4"/>
      <c r="H656" s="9"/>
      <c r="I656" s="9"/>
      <c r="J656" s="9"/>
      <c r="K656" s="9"/>
      <c r="L656" s="9"/>
      <c r="M656" s="9"/>
    </row>
    <row r="657" spans="1:13" s="46" customFormat="1" x14ac:dyDescent="0.55000000000000004">
      <c r="A657" s="4" t="s">
        <v>4752</v>
      </c>
      <c r="B657" s="60">
        <v>-0.26195000000000002</v>
      </c>
      <c r="C657" s="60">
        <v>-2.0223000000000001E-2</v>
      </c>
      <c r="D657" s="60">
        <v>4.4367999999999998E-2</v>
      </c>
      <c r="E657" s="4"/>
      <c r="F657" s="75">
        <v>44678.483595138889</v>
      </c>
      <c r="G657" s="4"/>
      <c r="H657" s="9"/>
      <c r="I657" s="9"/>
      <c r="J657" s="9"/>
      <c r="K657" s="9"/>
      <c r="L657" s="9"/>
      <c r="M657" s="9"/>
    </row>
    <row r="658" spans="1:13" s="46" customFormat="1" x14ac:dyDescent="0.55000000000000004">
      <c r="A658" s="4" t="s">
        <v>4753</v>
      </c>
      <c r="B658" s="60">
        <v>-0.134989</v>
      </c>
      <c r="C658" s="60">
        <v>-0.19017600000000001</v>
      </c>
      <c r="D658" s="60">
        <v>9.3073000000000003E-2</v>
      </c>
      <c r="E658" s="4"/>
      <c r="F658" s="75">
        <v>44678.483595138889</v>
      </c>
      <c r="G658" s="4"/>
      <c r="H658" s="9"/>
      <c r="I658" s="9"/>
      <c r="J658" s="9"/>
      <c r="K658" s="9"/>
      <c r="L658" s="9"/>
      <c r="M658" s="9"/>
    </row>
    <row r="659" spans="1:13" s="46" customFormat="1" x14ac:dyDescent="0.55000000000000004">
      <c r="A659" s="4" t="s">
        <v>4754</v>
      </c>
      <c r="B659" s="60">
        <v>0.13508500000000001</v>
      </c>
      <c r="C659" s="60">
        <v>0.19001000000000001</v>
      </c>
      <c r="D659" s="60">
        <v>9.3183000000000002E-2</v>
      </c>
      <c r="E659" s="4"/>
      <c r="F659" s="75">
        <v>44678.483595138889</v>
      </c>
      <c r="G659" s="4"/>
      <c r="H659" s="9"/>
      <c r="I659" s="9"/>
      <c r="J659" s="9"/>
      <c r="K659" s="9"/>
      <c r="L659" s="9"/>
      <c r="M659" s="9"/>
    </row>
    <row r="660" spans="1:13" s="46" customFormat="1" x14ac:dyDescent="0.55000000000000004">
      <c r="A660" s="4" t="s">
        <v>4756</v>
      </c>
      <c r="B660" s="60">
        <v>0</v>
      </c>
      <c r="C660" s="60">
        <v>0</v>
      </c>
      <c r="D660" s="60">
        <v>0</v>
      </c>
      <c r="E660" s="4"/>
      <c r="F660" s="75">
        <v>44678.483666898152</v>
      </c>
      <c r="G660" s="4"/>
      <c r="H660" s="9">
        <v>168.03100000000001</v>
      </c>
      <c r="I660" s="9">
        <v>279.49200000000002</v>
      </c>
      <c r="J660" s="9">
        <f>H660-168.05</f>
        <v>-1.9000000000005457E-2</v>
      </c>
      <c r="K660" s="9">
        <f>I660-279.5</f>
        <v>-7.9999999999813554E-3</v>
      </c>
      <c r="L660" s="9"/>
      <c r="M660" s="9"/>
    </row>
    <row r="661" spans="1:13" s="46" customFormat="1" x14ac:dyDescent="0.55000000000000004">
      <c r="A661" s="4" t="s">
        <v>4757</v>
      </c>
      <c r="B661" s="60">
        <v>-0.12809400000000001</v>
      </c>
      <c r="C661" s="60">
        <v>0.22989999999999999</v>
      </c>
      <c r="D661" s="60">
        <v>-5.8520999999999997E-2</v>
      </c>
      <c r="E661" s="4"/>
      <c r="F661" s="75">
        <v>44678.483666898152</v>
      </c>
      <c r="G661" s="4"/>
      <c r="H661" s="9"/>
      <c r="I661" s="9"/>
      <c r="J661" s="9"/>
      <c r="K661" s="9"/>
      <c r="L661" s="9"/>
      <c r="M661" s="9"/>
    </row>
    <row r="662" spans="1:13" s="46" customFormat="1" x14ac:dyDescent="0.55000000000000004">
      <c r="A662" s="4" t="s">
        <v>4758</v>
      </c>
      <c r="B662" s="60">
        <v>-0.12784999999999999</v>
      </c>
      <c r="C662" s="60">
        <v>0.229939</v>
      </c>
      <c r="D662" s="60">
        <v>5.8646999999999998E-2</v>
      </c>
      <c r="E662" s="4"/>
      <c r="F662" s="75">
        <v>44678.483666898152</v>
      </c>
      <c r="G662" s="4"/>
      <c r="H662" s="9"/>
      <c r="I662" s="9"/>
      <c r="J662" s="9"/>
      <c r="K662" s="9"/>
      <c r="L662" s="9"/>
      <c r="M662" s="9"/>
    </row>
    <row r="663" spans="1:13" s="46" customFormat="1" x14ac:dyDescent="0.55000000000000004">
      <c r="A663" s="4" t="s">
        <v>4759</v>
      </c>
      <c r="B663" s="60">
        <v>0.127802</v>
      </c>
      <c r="C663" s="60">
        <v>0.23005</v>
      </c>
      <c r="D663" s="60">
        <v>-5.8466999999999998E-2</v>
      </c>
      <c r="E663" s="4"/>
      <c r="F663" s="75">
        <v>44678.483666898152</v>
      </c>
      <c r="G663" s="4"/>
      <c r="H663" s="9"/>
      <c r="I663" s="9"/>
      <c r="J663" s="9"/>
      <c r="K663" s="9"/>
      <c r="L663" s="9"/>
      <c r="M663" s="9"/>
    </row>
    <row r="664" spans="1:13" s="46" customFormat="1" x14ac:dyDescent="0.55000000000000004">
      <c r="A664" s="4" t="s">
        <v>4760</v>
      </c>
      <c r="B664" s="60">
        <v>0.12786600000000001</v>
      </c>
      <c r="C664" s="60">
        <v>0.23001199999999999</v>
      </c>
      <c r="D664" s="60">
        <v>5.8486999999999997E-2</v>
      </c>
      <c r="E664" s="4"/>
      <c r="F664" s="75">
        <v>44678.483666898152</v>
      </c>
      <c r="G664" s="4"/>
      <c r="H664" s="9"/>
      <c r="I664" s="9"/>
      <c r="J664" s="9"/>
      <c r="K664" s="9"/>
      <c r="L664" s="9"/>
      <c r="M664" s="9"/>
    </row>
    <row r="665" spans="1:13" s="46" customFormat="1" x14ac:dyDescent="0.55000000000000004">
      <c r="A665" s="4" t="s">
        <v>4761</v>
      </c>
      <c r="B665" s="60">
        <v>-0.26209399999999999</v>
      </c>
      <c r="C665" s="60">
        <v>-2.0072E-2</v>
      </c>
      <c r="D665" s="60">
        <v>-4.4302000000000001E-2</v>
      </c>
      <c r="E665" s="4"/>
      <c r="F665" s="75">
        <v>44678.483666898152</v>
      </c>
      <c r="G665" s="4"/>
      <c r="H665" s="9"/>
      <c r="I665" s="9"/>
      <c r="J665" s="9"/>
      <c r="K665" s="9"/>
      <c r="L665" s="9"/>
      <c r="M665" s="9"/>
    </row>
    <row r="666" spans="1:13" s="46" customFormat="1" x14ac:dyDescent="0.55000000000000004">
      <c r="A666" s="4" t="s">
        <v>4762</v>
      </c>
      <c r="B666" s="60">
        <v>-0.26194000000000001</v>
      </c>
      <c r="C666" s="60">
        <v>-2.0105999999999999E-2</v>
      </c>
      <c r="D666" s="60">
        <v>4.4457000000000003E-2</v>
      </c>
      <c r="E666" s="4"/>
      <c r="F666" s="75">
        <v>44678.483666898152</v>
      </c>
      <c r="G666" s="4"/>
      <c r="H666" s="9"/>
      <c r="I666" s="9"/>
      <c r="J666" s="9"/>
      <c r="K666" s="9"/>
      <c r="L666" s="9"/>
      <c r="M666" s="9"/>
    </row>
    <row r="667" spans="1:13" s="46" customFormat="1" x14ac:dyDescent="0.55000000000000004">
      <c r="A667" s="4" t="s">
        <v>4763</v>
      </c>
      <c r="B667" s="60">
        <v>-0.134635</v>
      </c>
      <c r="C667" s="60">
        <v>-0.190192</v>
      </c>
      <c r="D667" s="60">
        <v>9.3293000000000001E-2</v>
      </c>
      <c r="E667" s="4"/>
      <c r="F667" s="75">
        <v>44678.483666898152</v>
      </c>
      <c r="G667" s="4"/>
      <c r="H667" s="9"/>
      <c r="I667" s="9"/>
      <c r="J667" s="9"/>
      <c r="K667" s="9"/>
      <c r="L667" s="9"/>
      <c r="M667" s="9"/>
    </row>
    <row r="668" spans="1:13" s="46" customFormat="1" x14ac:dyDescent="0.55000000000000004">
      <c r="A668" s="4" t="s">
        <v>4764</v>
      </c>
      <c r="B668" s="60">
        <v>0.135213</v>
      </c>
      <c r="C668" s="60">
        <v>0.19003400000000001</v>
      </c>
      <c r="D668" s="60">
        <v>9.3104999999999993E-2</v>
      </c>
      <c r="E668" s="4"/>
      <c r="F668" s="75">
        <v>44678.483666898152</v>
      </c>
      <c r="G668" s="4"/>
      <c r="H668" s="9"/>
      <c r="I668" s="9"/>
      <c r="J668" s="9"/>
      <c r="K668" s="9"/>
      <c r="L668" s="9"/>
      <c r="M668" s="9"/>
    </row>
    <row r="669" spans="1:13" s="46" customFormat="1" x14ac:dyDescent="0.55000000000000004">
      <c r="A669" s="4" t="s">
        <v>4766</v>
      </c>
      <c r="B669" s="60">
        <v>0</v>
      </c>
      <c r="C669" s="60">
        <v>0</v>
      </c>
      <c r="D669" s="60">
        <v>0</v>
      </c>
      <c r="E669" s="4"/>
      <c r="F669" s="75">
        <v>44678.483712499998</v>
      </c>
      <c r="G669" s="4"/>
      <c r="H669" s="9">
        <v>168.053</v>
      </c>
      <c r="I669" s="9">
        <v>279.48599999999999</v>
      </c>
      <c r="J669" s="9">
        <f>H669-168.05</f>
        <v>2.9999999999859028E-3</v>
      </c>
      <c r="K669" s="9">
        <f>I669-279.5</f>
        <v>-1.4000000000010004E-2</v>
      </c>
      <c r="L669" s="9"/>
      <c r="M669" s="9"/>
    </row>
    <row r="670" spans="1:13" s="46" customFormat="1" x14ac:dyDescent="0.55000000000000004">
      <c r="A670" s="4" t="s">
        <v>4767</v>
      </c>
      <c r="B670" s="60">
        <v>-0.12803899999999999</v>
      </c>
      <c r="C670" s="60">
        <v>0.229905</v>
      </c>
      <c r="D670" s="60">
        <v>-5.8542999999999998E-2</v>
      </c>
      <c r="E670" s="4"/>
      <c r="F670" s="75">
        <v>44678.483712499998</v>
      </c>
      <c r="G670" s="4"/>
      <c r="H670" s="9"/>
      <c r="I670" s="9"/>
      <c r="J670" s="9"/>
      <c r="K670" s="9"/>
      <c r="L670" s="9"/>
      <c r="M670" s="9"/>
    </row>
    <row r="671" spans="1:13" s="46" customFormat="1" x14ac:dyDescent="0.55000000000000004">
      <c r="A671" s="4" t="s">
        <v>4768</v>
      </c>
      <c r="B671" s="60">
        <v>-0.12798899999999999</v>
      </c>
      <c r="C671" s="60">
        <v>0.22985</v>
      </c>
      <c r="D671" s="60">
        <v>5.8584999999999998E-2</v>
      </c>
      <c r="E671" s="4"/>
      <c r="F671" s="75">
        <v>44678.483712499998</v>
      </c>
      <c r="G671" s="4"/>
      <c r="H671" s="9"/>
      <c r="I671" s="9"/>
      <c r="J671" s="9"/>
      <c r="K671" s="9"/>
      <c r="L671" s="9"/>
      <c r="M671" s="9"/>
    </row>
    <row r="672" spans="1:13" s="46" customFormat="1" x14ac:dyDescent="0.55000000000000004">
      <c r="A672" s="4" t="s">
        <v>4769</v>
      </c>
      <c r="B672" s="60">
        <v>0.12789400000000001</v>
      </c>
      <c r="C672" s="60">
        <v>0.230099</v>
      </c>
      <c r="D672" s="60">
        <v>-5.8369999999999998E-2</v>
      </c>
      <c r="E672" s="4"/>
      <c r="F672" s="75">
        <v>44678.483712499998</v>
      </c>
      <c r="G672" s="4"/>
      <c r="H672" s="9"/>
      <c r="I672" s="9"/>
      <c r="J672" s="9"/>
      <c r="K672" s="9"/>
      <c r="L672" s="9"/>
      <c r="M672" s="9"/>
    </row>
    <row r="673" spans="1:13" s="46" customFormat="1" x14ac:dyDescent="0.55000000000000004">
      <c r="A673" s="4" t="s">
        <v>4770</v>
      </c>
      <c r="B673" s="60">
        <v>0.1278</v>
      </c>
      <c r="C673" s="60">
        <v>0.230015</v>
      </c>
      <c r="D673" s="60">
        <v>5.8449000000000001E-2</v>
      </c>
      <c r="E673" s="4"/>
      <c r="F673" s="75">
        <v>44678.483712499998</v>
      </c>
      <c r="G673" s="4"/>
      <c r="H673" s="9"/>
      <c r="I673" s="9"/>
      <c r="J673" s="9"/>
      <c r="K673" s="9"/>
      <c r="L673" s="9"/>
      <c r="M673" s="9"/>
    </row>
    <row r="674" spans="1:13" s="46" customFormat="1" x14ac:dyDescent="0.55000000000000004">
      <c r="A674" s="4" t="s">
        <v>4771</v>
      </c>
      <c r="B674" s="60">
        <v>-0.261992</v>
      </c>
      <c r="C674" s="60">
        <v>-1.9987000000000001E-2</v>
      </c>
      <c r="D674" s="60">
        <v>-4.437E-2</v>
      </c>
      <c r="E674" s="4"/>
      <c r="F674" s="75">
        <v>44678.483712499998</v>
      </c>
      <c r="G674" s="4"/>
      <c r="H674" s="9"/>
      <c r="I674" s="9"/>
      <c r="J674" s="9"/>
      <c r="K674" s="9"/>
      <c r="L674" s="9"/>
      <c r="M674" s="9"/>
    </row>
    <row r="675" spans="1:13" s="46" customFormat="1" x14ac:dyDescent="0.55000000000000004">
      <c r="A675" s="4" t="s">
        <v>4772</v>
      </c>
      <c r="B675" s="60">
        <v>-0.26195400000000002</v>
      </c>
      <c r="C675" s="60">
        <v>-2.0131E-2</v>
      </c>
      <c r="D675" s="60">
        <v>4.4502E-2</v>
      </c>
      <c r="E675" s="4"/>
      <c r="F675" s="75">
        <v>44678.483712499998</v>
      </c>
      <c r="G675" s="4"/>
      <c r="H675" s="9"/>
      <c r="I675" s="9"/>
      <c r="J675" s="9"/>
      <c r="K675" s="9"/>
      <c r="L675" s="9"/>
      <c r="M675" s="9"/>
    </row>
    <row r="676" spans="1:13" s="46" customFormat="1" x14ac:dyDescent="0.55000000000000004">
      <c r="A676" s="4" t="s">
        <v>4773</v>
      </c>
      <c r="B676" s="60">
        <v>-0.134682</v>
      </c>
      <c r="C676" s="60">
        <v>-0.19011400000000001</v>
      </c>
      <c r="D676" s="60">
        <v>9.3215000000000006E-2</v>
      </c>
      <c r="E676" s="4"/>
      <c r="F676" s="75">
        <v>44678.483712499998</v>
      </c>
      <c r="G676" s="4"/>
      <c r="H676" s="9"/>
      <c r="I676" s="9"/>
      <c r="J676" s="9"/>
      <c r="K676" s="9"/>
      <c r="L676" s="9"/>
      <c r="M676" s="9"/>
    </row>
    <row r="677" spans="1:13" s="46" customFormat="1" x14ac:dyDescent="0.55000000000000004">
      <c r="A677" s="4" t="s">
        <v>4774</v>
      </c>
      <c r="B677" s="60">
        <v>0.135157</v>
      </c>
      <c r="C677" s="60">
        <v>0.18998799999999999</v>
      </c>
      <c r="D677" s="60">
        <v>9.3144000000000005E-2</v>
      </c>
      <c r="E677" s="4"/>
      <c r="F677" s="75">
        <v>44678.483712499998</v>
      </c>
      <c r="G677" s="4"/>
      <c r="H677" s="9"/>
      <c r="I677" s="9"/>
      <c r="J677" s="9"/>
      <c r="K677" s="9"/>
      <c r="L677" s="9"/>
      <c r="M677" s="9"/>
    </row>
    <row r="678" spans="1:13" s="46" customFormat="1" x14ac:dyDescent="0.55000000000000004">
      <c r="A678" s="4" t="s">
        <v>4776</v>
      </c>
      <c r="B678" s="60">
        <v>0</v>
      </c>
      <c r="C678" s="60">
        <v>0</v>
      </c>
      <c r="D678" s="60">
        <v>0</v>
      </c>
      <c r="E678" s="4"/>
      <c r="F678" s="75">
        <v>44678.483757754628</v>
      </c>
      <c r="G678" s="4"/>
      <c r="H678" s="9">
        <v>168.03299999999999</v>
      </c>
      <c r="I678" s="9">
        <v>279.51499999999999</v>
      </c>
      <c r="J678" s="9">
        <f>H678-168.05</f>
        <v>-1.7000000000024329E-2</v>
      </c>
      <c r="K678" s="9">
        <f>I678-279.5</f>
        <v>1.4999999999986358E-2</v>
      </c>
      <c r="L678" s="9"/>
      <c r="M678" s="9"/>
    </row>
    <row r="679" spans="1:13" s="46" customFormat="1" x14ac:dyDescent="0.55000000000000004">
      <c r="A679" s="4" t="s">
        <v>4777</v>
      </c>
      <c r="B679" s="60">
        <v>-0.12797600000000001</v>
      </c>
      <c r="C679" s="60">
        <v>0.22999800000000001</v>
      </c>
      <c r="D679" s="60">
        <v>-5.8688999999999998E-2</v>
      </c>
      <c r="E679" s="4"/>
      <c r="F679" s="75">
        <v>44678.483757754628</v>
      </c>
      <c r="G679" s="4"/>
      <c r="H679" s="9"/>
      <c r="I679" s="9"/>
      <c r="J679" s="9"/>
      <c r="K679" s="9"/>
      <c r="L679" s="9"/>
      <c r="M679" s="9"/>
    </row>
    <row r="680" spans="1:13" s="46" customFormat="1" x14ac:dyDescent="0.55000000000000004">
      <c r="A680" s="4" t="s">
        <v>4778</v>
      </c>
      <c r="B680" s="60">
        <v>-0.12803</v>
      </c>
      <c r="C680" s="60">
        <v>0.230015</v>
      </c>
      <c r="D680" s="60">
        <v>5.8345000000000001E-2</v>
      </c>
      <c r="E680" s="4"/>
      <c r="F680" s="75">
        <v>44678.483757754628</v>
      </c>
      <c r="G680" s="4"/>
      <c r="H680" s="9"/>
      <c r="I680" s="9"/>
      <c r="J680" s="9"/>
      <c r="K680" s="9"/>
      <c r="L680" s="9"/>
      <c r="M680" s="9"/>
    </row>
    <row r="681" spans="1:13" s="46" customFormat="1" x14ac:dyDescent="0.55000000000000004">
      <c r="A681" s="4" t="s">
        <v>4779</v>
      </c>
      <c r="B681" s="60">
        <v>0.12795500000000001</v>
      </c>
      <c r="C681" s="60">
        <v>0.22991800000000001</v>
      </c>
      <c r="D681" s="60">
        <v>-5.8417999999999998E-2</v>
      </c>
      <c r="E681" s="4"/>
      <c r="F681" s="75">
        <v>44678.483757754628</v>
      </c>
      <c r="G681" s="4"/>
      <c r="H681" s="9"/>
      <c r="I681" s="9"/>
      <c r="J681" s="9"/>
      <c r="K681" s="9"/>
      <c r="L681" s="9"/>
      <c r="M681" s="9"/>
    </row>
    <row r="682" spans="1:13" s="46" customFormat="1" x14ac:dyDescent="0.55000000000000004">
      <c r="A682" s="4" t="s">
        <v>4780</v>
      </c>
      <c r="B682" s="60">
        <v>0.127999</v>
      </c>
      <c r="C682" s="60">
        <v>0.22980800000000001</v>
      </c>
      <c r="D682" s="60">
        <v>5.8499000000000002E-2</v>
      </c>
      <c r="E682" s="4"/>
      <c r="F682" s="75">
        <v>44678.483757754628</v>
      </c>
      <c r="G682" s="4"/>
      <c r="H682" s="9"/>
      <c r="I682" s="9"/>
      <c r="J682" s="9"/>
      <c r="K682" s="9"/>
      <c r="L682" s="9"/>
      <c r="M682" s="9"/>
    </row>
    <row r="683" spans="1:13" s="46" customFormat="1" x14ac:dyDescent="0.55000000000000004">
      <c r="A683" s="4" t="s">
        <v>4781</v>
      </c>
      <c r="B683" s="60">
        <v>-0.26199299999999998</v>
      </c>
      <c r="C683" s="60">
        <v>-1.9966000000000001E-2</v>
      </c>
      <c r="D683" s="60">
        <v>-4.4350000000000001E-2</v>
      </c>
      <c r="E683" s="4"/>
      <c r="F683" s="75">
        <v>44678.483757754628</v>
      </c>
      <c r="G683" s="4"/>
      <c r="H683" s="9"/>
      <c r="I683" s="9"/>
      <c r="J683" s="9"/>
      <c r="K683" s="9"/>
      <c r="L683" s="9"/>
      <c r="M683" s="9"/>
    </row>
    <row r="684" spans="1:13" s="46" customFormat="1" x14ac:dyDescent="0.55000000000000004">
      <c r="A684" s="4" t="s">
        <v>4782</v>
      </c>
      <c r="B684" s="60">
        <v>-0.26190999999999998</v>
      </c>
      <c r="C684" s="60">
        <v>-2.0073000000000001E-2</v>
      </c>
      <c r="D684" s="60">
        <v>4.4477000000000003E-2</v>
      </c>
      <c r="E684" s="4"/>
      <c r="F684" s="75">
        <v>44678.483757754628</v>
      </c>
      <c r="G684" s="4"/>
      <c r="H684" s="9"/>
      <c r="I684" s="9"/>
      <c r="J684" s="9"/>
      <c r="K684" s="9"/>
      <c r="L684" s="9"/>
      <c r="M684" s="9"/>
    </row>
    <row r="685" spans="1:13" s="46" customFormat="1" x14ac:dyDescent="0.55000000000000004">
      <c r="A685" s="4" t="s">
        <v>4783</v>
      </c>
      <c r="B685" s="60">
        <v>-0.134683</v>
      </c>
      <c r="C685" s="60">
        <v>-0.190029</v>
      </c>
      <c r="D685" s="60">
        <v>9.3209E-2</v>
      </c>
      <c r="E685" s="4"/>
      <c r="F685" s="75">
        <v>44678.483757754628</v>
      </c>
      <c r="G685" s="4"/>
      <c r="H685" s="9"/>
      <c r="I685" s="9"/>
      <c r="J685" s="9"/>
      <c r="K685" s="9"/>
      <c r="L685" s="9"/>
      <c r="M685" s="9"/>
    </row>
    <row r="686" spans="1:13" s="46" customFormat="1" x14ac:dyDescent="0.55000000000000004">
      <c r="A686" s="4" t="s">
        <v>4784</v>
      </c>
      <c r="B686" s="60">
        <v>0.13536300000000001</v>
      </c>
      <c r="C686" s="60">
        <v>0.18984899999999999</v>
      </c>
      <c r="D686" s="60">
        <v>9.3196000000000001E-2</v>
      </c>
      <c r="E686" s="4"/>
      <c r="F686" s="75">
        <v>44678.483757754628</v>
      </c>
      <c r="G686" s="4"/>
      <c r="H686" s="9"/>
      <c r="I686" s="9"/>
      <c r="J686" s="9"/>
      <c r="K686" s="9"/>
      <c r="L686" s="9"/>
      <c r="M686" s="9"/>
    </row>
    <row r="687" spans="1:13" s="46" customFormat="1" x14ac:dyDescent="0.55000000000000004">
      <c r="A687" s="4" t="s">
        <v>4786</v>
      </c>
      <c r="B687" s="60">
        <v>0</v>
      </c>
      <c r="C687" s="60">
        <v>0</v>
      </c>
      <c r="D687" s="60">
        <v>0</v>
      </c>
      <c r="E687" s="4"/>
      <c r="F687" s="75">
        <v>44678.483802430557</v>
      </c>
      <c r="G687" s="4"/>
      <c r="H687" s="9">
        <v>168.03899999999999</v>
      </c>
      <c r="I687" s="9">
        <v>279.49400000000003</v>
      </c>
      <c r="J687" s="9">
        <f>H687-168.05</f>
        <v>-1.1000000000024102E-2</v>
      </c>
      <c r="K687" s="9">
        <f>I687-279.5</f>
        <v>-5.9999999999718057E-3</v>
      </c>
      <c r="L687" s="9"/>
      <c r="M687" s="9"/>
    </row>
    <row r="688" spans="1:13" s="46" customFormat="1" x14ac:dyDescent="0.55000000000000004">
      <c r="A688" s="4" t="s">
        <v>4787</v>
      </c>
      <c r="B688" s="60">
        <v>-0.12823999999999999</v>
      </c>
      <c r="C688" s="60">
        <v>0.229937</v>
      </c>
      <c r="D688" s="60">
        <v>-5.8396000000000003E-2</v>
      </c>
      <c r="E688" s="4"/>
      <c r="F688" s="75">
        <v>44678.483802430557</v>
      </c>
      <c r="G688" s="4"/>
      <c r="H688" s="9"/>
      <c r="I688" s="9"/>
      <c r="J688" s="9"/>
      <c r="K688" s="9"/>
      <c r="L688" s="9"/>
      <c r="M688" s="9"/>
    </row>
    <row r="689" spans="1:13" s="46" customFormat="1" x14ac:dyDescent="0.55000000000000004">
      <c r="A689" s="4" t="s">
        <v>4788</v>
      </c>
      <c r="B689" s="60">
        <v>-0.12817899999999999</v>
      </c>
      <c r="C689" s="60">
        <v>0.23000200000000001</v>
      </c>
      <c r="D689" s="60">
        <v>5.8483E-2</v>
      </c>
      <c r="E689" s="4"/>
      <c r="F689" s="75">
        <v>44678.483802430557</v>
      </c>
      <c r="G689" s="4"/>
      <c r="H689" s="9"/>
      <c r="I689" s="9"/>
      <c r="J689" s="9"/>
      <c r="K689" s="9"/>
      <c r="L689" s="9"/>
      <c r="M689" s="9"/>
    </row>
    <row r="690" spans="1:13" s="46" customFormat="1" x14ac:dyDescent="0.55000000000000004">
      <c r="A690" s="4" t="s">
        <v>4789</v>
      </c>
      <c r="B690" s="60">
        <v>0.12775400000000001</v>
      </c>
      <c r="C690" s="60">
        <v>0.23002800000000001</v>
      </c>
      <c r="D690" s="60">
        <v>-5.8812999999999997E-2</v>
      </c>
      <c r="E690" s="4"/>
      <c r="F690" s="75">
        <v>44678.483802430557</v>
      </c>
      <c r="G690" s="4"/>
      <c r="H690" s="9"/>
      <c r="I690" s="9"/>
      <c r="J690" s="9"/>
      <c r="K690" s="9"/>
      <c r="L690" s="9"/>
      <c r="M690" s="9"/>
    </row>
    <row r="691" spans="1:13" s="46" customFormat="1" x14ac:dyDescent="0.55000000000000004">
      <c r="A691" s="4" t="s">
        <v>4790</v>
      </c>
      <c r="B691" s="60">
        <v>0.12804499999999999</v>
      </c>
      <c r="C691" s="60">
        <v>0.22996</v>
      </c>
      <c r="D691" s="60">
        <v>5.8564999999999999E-2</v>
      </c>
      <c r="E691" s="4"/>
      <c r="F691" s="75">
        <v>44678.483802430557</v>
      </c>
      <c r="G691" s="4"/>
      <c r="H691" s="9"/>
      <c r="I691" s="9"/>
      <c r="J691" s="9"/>
      <c r="K691" s="9"/>
      <c r="L691" s="9"/>
      <c r="M691" s="9"/>
    </row>
    <row r="692" spans="1:13" s="46" customFormat="1" x14ac:dyDescent="0.55000000000000004">
      <c r="A692" s="4" t="s">
        <v>4791</v>
      </c>
      <c r="B692" s="60">
        <v>-0.26202799999999998</v>
      </c>
      <c r="C692" s="60">
        <v>-2.0212000000000001E-2</v>
      </c>
      <c r="D692" s="60">
        <v>-4.4498999999999997E-2</v>
      </c>
      <c r="E692" s="4"/>
      <c r="F692" s="75">
        <v>44678.483802430557</v>
      </c>
      <c r="G692" s="4"/>
      <c r="H692" s="9"/>
      <c r="I692" s="9"/>
      <c r="J692" s="9"/>
      <c r="K692" s="9"/>
      <c r="L692" s="9"/>
      <c r="M692" s="9"/>
    </row>
    <row r="693" spans="1:13" s="46" customFormat="1" x14ac:dyDescent="0.55000000000000004">
      <c r="A693" s="4" t="s">
        <v>4792</v>
      </c>
      <c r="B693" s="60">
        <v>-0.262019</v>
      </c>
      <c r="C693" s="60">
        <v>-2.0153999999999998E-2</v>
      </c>
      <c r="D693" s="60">
        <v>4.4563999999999999E-2</v>
      </c>
      <c r="E693" s="4"/>
      <c r="F693" s="75">
        <v>44678.483802430557</v>
      </c>
      <c r="G693" s="4"/>
      <c r="H693" s="9"/>
      <c r="I693" s="9"/>
      <c r="J693" s="9"/>
      <c r="K693" s="9"/>
      <c r="L693" s="9"/>
      <c r="M693" s="9"/>
    </row>
    <row r="694" spans="1:13" s="46" customFormat="1" x14ac:dyDescent="0.55000000000000004">
      <c r="A694" s="4" t="s">
        <v>4793</v>
      </c>
      <c r="B694" s="60">
        <v>-0.134768</v>
      </c>
      <c r="C694" s="60">
        <v>-0.190166</v>
      </c>
      <c r="D694" s="60">
        <v>9.3151999999999999E-2</v>
      </c>
      <c r="E694" s="4"/>
      <c r="F694" s="75">
        <v>44678.483802430557</v>
      </c>
      <c r="G694" s="4"/>
      <c r="H694" s="9"/>
      <c r="I694" s="9"/>
      <c r="J694" s="9"/>
      <c r="K694" s="9"/>
      <c r="L694" s="9"/>
      <c r="M694" s="9"/>
    </row>
    <row r="695" spans="1:13" s="46" customFormat="1" x14ac:dyDescent="0.55000000000000004">
      <c r="A695" s="4" t="s">
        <v>4794</v>
      </c>
      <c r="B695" s="60">
        <v>0.135049</v>
      </c>
      <c r="C695" s="60">
        <v>0.18981600000000001</v>
      </c>
      <c r="D695" s="60">
        <v>9.3085000000000001E-2</v>
      </c>
      <c r="E695" s="4"/>
      <c r="F695" s="75">
        <v>44678.483802430557</v>
      </c>
      <c r="G695" s="4"/>
      <c r="H695" s="9"/>
      <c r="I695" s="9"/>
      <c r="J695" s="9"/>
      <c r="K695" s="9"/>
      <c r="L695" s="9"/>
      <c r="M695" s="9"/>
    </row>
    <row r="696" spans="1:13" s="46" customFormat="1" x14ac:dyDescent="0.55000000000000004">
      <c r="A696" s="4" t="s">
        <v>4796</v>
      </c>
      <c r="B696" s="60">
        <v>0</v>
      </c>
      <c r="C696" s="60">
        <v>0</v>
      </c>
      <c r="D696" s="60">
        <v>0</v>
      </c>
      <c r="E696" s="4"/>
      <c r="F696" s="75">
        <v>44678.48382858796</v>
      </c>
      <c r="G696" s="4"/>
      <c r="H696" s="9">
        <v>168.04900000000001</v>
      </c>
      <c r="I696" s="9">
        <v>279.49800000000005</v>
      </c>
      <c r="J696" s="9">
        <f>H696-168.05</f>
        <v>-1.0000000000047748E-3</v>
      </c>
      <c r="K696" s="9">
        <f>I696-279.5</f>
        <v>-1.9999999999527063E-3</v>
      </c>
      <c r="L696" s="9"/>
      <c r="M696" s="9"/>
    </row>
    <row r="697" spans="1:13" s="46" customFormat="1" x14ac:dyDescent="0.55000000000000004">
      <c r="A697" s="4" t="s">
        <v>4797</v>
      </c>
      <c r="B697" s="60">
        <v>-0.12817999999999999</v>
      </c>
      <c r="C697" s="60">
        <v>0.229766</v>
      </c>
      <c r="D697" s="60">
        <v>-5.8646999999999998E-2</v>
      </c>
      <c r="E697" s="4"/>
      <c r="F697" s="75">
        <v>44678.48382858796</v>
      </c>
      <c r="G697" s="4"/>
      <c r="H697" s="9"/>
      <c r="I697" s="9"/>
      <c r="J697" s="9"/>
      <c r="K697" s="9"/>
      <c r="L697" s="9"/>
      <c r="M697" s="9"/>
    </row>
    <row r="698" spans="1:13" s="46" customFormat="1" x14ac:dyDescent="0.55000000000000004">
      <c r="A698" s="4" t="s">
        <v>4798</v>
      </c>
      <c r="B698" s="60">
        <v>-0.12831999999999999</v>
      </c>
      <c r="C698" s="60">
        <v>0.22983200000000001</v>
      </c>
      <c r="D698" s="60">
        <v>5.8318000000000002E-2</v>
      </c>
      <c r="E698" s="4"/>
      <c r="F698" s="75">
        <v>44678.48382858796</v>
      </c>
      <c r="G698" s="4"/>
      <c r="H698" s="9"/>
      <c r="I698" s="9"/>
      <c r="J698" s="9"/>
      <c r="K698" s="9"/>
      <c r="L698" s="9"/>
      <c r="M698" s="9"/>
    </row>
    <row r="699" spans="1:13" s="46" customFormat="1" x14ac:dyDescent="0.55000000000000004">
      <c r="A699" s="4" t="s">
        <v>4799</v>
      </c>
      <c r="B699" s="60">
        <v>0.12761900000000001</v>
      </c>
      <c r="C699" s="60">
        <v>0.23020399999999999</v>
      </c>
      <c r="D699" s="60">
        <v>-5.8535999999999998E-2</v>
      </c>
      <c r="E699" s="4"/>
      <c r="F699" s="75">
        <v>44678.48382858796</v>
      </c>
      <c r="G699" s="4"/>
      <c r="H699" s="9"/>
      <c r="I699" s="9"/>
      <c r="J699" s="9"/>
      <c r="K699" s="9"/>
      <c r="L699" s="9"/>
      <c r="M699" s="9"/>
    </row>
    <row r="700" spans="1:13" s="46" customFormat="1" x14ac:dyDescent="0.55000000000000004">
      <c r="A700" s="4" t="s">
        <v>4800</v>
      </c>
      <c r="B700" s="60">
        <v>0.12754699999999999</v>
      </c>
      <c r="C700" s="60">
        <v>0.230236</v>
      </c>
      <c r="D700" s="60">
        <v>5.8326000000000003E-2</v>
      </c>
      <c r="E700" s="4"/>
      <c r="F700" s="75">
        <v>44678.48382858796</v>
      </c>
      <c r="G700" s="4"/>
      <c r="H700" s="9"/>
      <c r="I700" s="9"/>
      <c r="J700" s="9"/>
      <c r="K700" s="9"/>
      <c r="L700" s="9"/>
      <c r="M700" s="9"/>
    </row>
    <row r="701" spans="1:13" s="46" customFormat="1" x14ac:dyDescent="0.55000000000000004">
      <c r="A701" s="4" t="s">
        <v>4801</v>
      </c>
      <c r="B701" s="60">
        <v>-0.262017</v>
      </c>
      <c r="C701" s="60">
        <v>-2.0486000000000001E-2</v>
      </c>
      <c r="D701" s="60">
        <v>-4.4531000000000001E-2</v>
      </c>
      <c r="E701" s="4"/>
      <c r="F701" s="75">
        <v>44678.48382858796</v>
      </c>
      <c r="G701" s="4"/>
      <c r="H701" s="9"/>
      <c r="I701" s="9"/>
      <c r="J701" s="9"/>
      <c r="K701" s="9"/>
      <c r="L701" s="9"/>
      <c r="M701" s="9"/>
    </row>
    <row r="702" spans="1:13" s="46" customFormat="1" x14ac:dyDescent="0.55000000000000004">
      <c r="A702" s="4" t="s">
        <v>4802</v>
      </c>
      <c r="B702" s="60">
        <v>-0.26201000000000002</v>
      </c>
      <c r="C702" s="60">
        <v>-2.0454E-2</v>
      </c>
      <c r="D702" s="60">
        <v>4.4412E-2</v>
      </c>
      <c r="E702" s="4"/>
      <c r="F702" s="75">
        <v>44678.48382858796</v>
      </c>
      <c r="G702" s="4"/>
      <c r="H702" s="9"/>
      <c r="I702" s="9"/>
      <c r="J702" s="9"/>
      <c r="K702" s="9"/>
      <c r="L702" s="9"/>
      <c r="M702" s="9"/>
    </row>
    <row r="703" spans="1:13" s="46" customFormat="1" x14ac:dyDescent="0.55000000000000004">
      <c r="A703" s="4" t="s">
        <v>4803</v>
      </c>
      <c r="B703" s="60">
        <v>-0.13444700000000001</v>
      </c>
      <c r="C703" s="60">
        <v>-0.19010099999999999</v>
      </c>
      <c r="D703" s="60">
        <v>9.3340000000000006E-2</v>
      </c>
      <c r="E703" s="4"/>
      <c r="F703" s="75">
        <v>44678.48382858796</v>
      </c>
      <c r="G703" s="4"/>
      <c r="H703" s="9"/>
      <c r="I703" s="9"/>
      <c r="J703" s="9"/>
      <c r="K703" s="9"/>
      <c r="L703" s="9"/>
      <c r="M703" s="9"/>
    </row>
    <row r="704" spans="1:13" s="46" customFormat="1" x14ac:dyDescent="0.55000000000000004">
      <c r="A704" s="4" t="s">
        <v>4804</v>
      </c>
      <c r="B704" s="60">
        <v>0.13486300000000001</v>
      </c>
      <c r="C704" s="60">
        <v>0.190252</v>
      </c>
      <c r="D704" s="60">
        <v>9.3160999999999994E-2</v>
      </c>
      <c r="E704" s="4"/>
      <c r="F704" s="75">
        <v>44678.48382858796</v>
      </c>
      <c r="G704" s="4"/>
      <c r="H704" s="9"/>
      <c r="I704" s="9"/>
      <c r="J704" s="9"/>
      <c r="K704" s="9"/>
      <c r="L704" s="9"/>
      <c r="M704" s="9"/>
    </row>
    <row r="705" spans="1:13" s="46" customFormat="1" x14ac:dyDescent="0.55000000000000004">
      <c r="A705" s="4" t="s">
        <v>4806</v>
      </c>
      <c r="B705" s="60">
        <v>0</v>
      </c>
      <c r="C705" s="60">
        <v>0</v>
      </c>
      <c r="D705" s="60">
        <v>0</v>
      </c>
      <c r="E705" s="4"/>
      <c r="F705" s="75">
        <v>44678.483874884259</v>
      </c>
      <c r="G705" s="4"/>
      <c r="H705" s="9">
        <v>168.01499999999999</v>
      </c>
      <c r="I705" s="9">
        <v>279.49400000000003</v>
      </c>
      <c r="J705" s="9">
        <f>H705-168.05</f>
        <v>-3.5000000000025011E-2</v>
      </c>
      <c r="K705" s="9">
        <f>I705-279.5</f>
        <v>-5.9999999999718057E-3</v>
      </c>
      <c r="L705" s="9"/>
      <c r="M705" s="9"/>
    </row>
    <row r="706" spans="1:13" s="46" customFormat="1" x14ac:dyDescent="0.55000000000000004">
      <c r="A706" s="4" t="s">
        <v>4807</v>
      </c>
      <c r="B706" s="60">
        <v>-0.12811700000000001</v>
      </c>
      <c r="C706" s="60">
        <v>0.22994899999999999</v>
      </c>
      <c r="D706" s="60">
        <v>-5.8389999999999997E-2</v>
      </c>
      <c r="E706" s="4"/>
      <c r="F706" s="75">
        <v>44678.483874884259</v>
      </c>
      <c r="G706" s="4"/>
      <c r="H706" s="9"/>
      <c r="I706" s="9"/>
      <c r="J706" s="9"/>
      <c r="K706" s="9"/>
      <c r="L706" s="9"/>
      <c r="M706" s="9"/>
    </row>
    <row r="707" spans="1:13" s="46" customFormat="1" x14ac:dyDescent="0.55000000000000004">
      <c r="A707" s="4" t="s">
        <v>4808</v>
      </c>
      <c r="B707" s="60">
        <v>-0.127889</v>
      </c>
      <c r="C707" s="60">
        <v>0.22994100000000001</v>
      </c>
      <c r="D707" s="60">
        <v>5.8652999999999997E-2</v>
      </c>
      <c r="E707" s="4"/>
      <c r="F707" s="75">
        <v>44678.483874884259</v>
      </c>
      <c r="G707" s="4"/>
      <c r="H707" s="9"/>
      <c r="I707" s="9"/>
      <c r="J707" s="9"/>
      <c r="K707" s="9"/>
      <c r="L707" s="9"/>
      <c r="M707" s="9"/>
    </row>
    <row r="708" spans="1:13" s="46" customFormat="1" x14ac:dyDescent="0.55000000000000004">
      <c r="A708" s="4" t="s">
        <v>4809</v>
      </c>
      <c r="B708" s="60">
        <v>0.127806</v>
      </c>
      <c r="C708" s="60">
        <v>0.229991</v>
      </c>
      <c r="D708" s="60">
        <v>-5.8596000000000002E-2</v>
      </c>
      <c r="E708" s="4"/>
      <c r="F708" s="75">
        <v>44678.483874884259</v>
      </c>
      <c r="G708" s="4"/>
      <c r="H708" s="9"/>
      <c r="I708" s="9"/>
      <c r="J708" s="9"/>
      <c r="K708" s="9"/>
      <c r="L708" s="9"/>
      <c r="M708" s="9"/>
    </row>
    <row r="709" spans="1:13" s="46" customFormat="1" x14ac:dyDescent="0.55000000000000004">
      <c r="A709" s="4" t="s">
        <v>4810</v>
      </c>
      <c r="B709" s="60">
        <v>0.128056</v>
      </c>
      <c r="C709" s="60">
        <v>0.22994600000000001</v>
      </c>
      <c r="D709" s="60">
        <v>5.8327999999999998E-2</v>
      </c>
      <c r="E709" s="4"/>
      <c r="F709" s="75">
        <v>44678.483874884259</v>
      </c>
      <c r="G709" s="4"/>
      <c r="H709" s="9"/>
      <c r="I709" s="9"/>
      <c r="J709" s="9"/>
      <c r="K709" s="9"/>
      <c r="L709" s="9"/>
      <c r="M709" s="9"/>
    </row>
    <row r="710" spans="1:13" s="46" customFormat="1" x14ac:dyDescent="0.55000000000000004">
      <c r="A710" s="4" t="s">
        <v>4811</v>
      </c>
      <c r="B710" s="60">
        <v>-0.26194299999999998</v>
      </c>
      <c r="C710" s="60">
        <v>-2.0052E-2</v>
      </c>
      <c r="D710" s="60">
        <v>-4.4509E-2</v>
      </c>
      <c r="E710" s="4"/>
      <c r="F710" s="75">
        <v>44678.483874884259</v>
      </c>
      <c r="G710" s="4"/>
      <c r="H710" s="9"/>
      <c r="I710" s="9"/>
      <c r="J710" s="9"/>
      <c r="K710" s="9"/>
      <c r="L710" s="9"/>
      <c r="M710" s="9"/>
    </row>
    <row r="711" spans="1:13" s="46" customFormat="1" x14ac:dyDescent="0.55000000000000004">
      <c r="A711" s="4" t="s">
        <v>4812</v>
      </c>
      <c r="B711" s="60">
        <v>-0.26194899999999999</v>
      </c>
      <c r="C711" s="60">
        <v>-2.0098999999999999E-2</v>
      </c>
      <c r="D711" s="60">
        <v>4.4489000000000001E-2</v>
      </c>
      <c r="E711" s="4"/>
      <c r="F711" s="75">
        <v>44678.483874884259</v>
      </c>
      <c r="G711" s="4"/>
      <c r="H711" s="9"/>
      <c r="I711" s="9"/>
      <c r="J711" s="9"/>
      <c r="K711" s="9"/>
      <c r="L711" s="9"/>
      <c r="M711" s="9"/>
    </row>
    <row r="712" spans="1:13" s="46" customFormat="1" x14ac:dyDescent="0.55000000000000004">
      <c r="A712" s="4" t="s">
        <v>4813</v>
      </c>
      <c r="B712" s="60">
        <v>-0.134743</v>
      </c>
      <c r="C712" s="60">
        <v>-0.19012000000000001</v>
      </c>
      <c r="D712" s="60">
        <v>9.3123999999999998E-2</v>
      </c>
      <c r="E712" s="4"/>
      <c r="F712" s="75">
        <v>44678.483874884259</v>
      </c>
      <c r="G712" s="4"/>
      <c r="H712" s="9"/>
      <c r="I712" s="9"/>
      <c r="J712" s="9"/>
      <c r="K712" s="9"/>
      <c r="L712" s="9"/>
      <c r="M712" s="9"/>
    </row>
    <row r="713" spans="1:13" s="46" customFormat="1" x14ac:dyDescent="0.55000000000000004">
      <c r="A713" s="4" t="s">
        <v>4814</v>
      </c>
      <c r="B713" s="60">
        <v>0.13522600000000001</v>
      </c>
      <c r="C713" s="60">
        <v>0.18995500000000001</v>
      </c>
      <c r="D713" s="60">
        <v>9.3148999999999996E-2</v>
      </c>
      <c r="E713" s="4"/>
      <c r="F713" s="75">
        <v>44678.483874884259</v>
      </c>
      <c r="G713" s="4"/>
      <c r="H713" s="9"/>
      <c r="I713" s="9"/>
      <c r="J713" s="9"/>
      <c r="K713" s="9"/>
      <c r="L713" s="9"/>
      <c r="M713" s="9"/>
    </row>
    <row r="714" spans="1:13" s="46" customFormat="1" x14ac:dyDescent="0.55000000000000004">
      <c r="A714" s="4" t="s">
        <v>4816</v>
      </c>
      <c r="B714" s="60">
        <v>0</v>
      </c>
      <c r="C714" s="60">
        <v>0</v>
      </c>
      <c r="D714" s="60">
        <v>0</v>
      </c>
      <c r="E714" s="4"/>
      <c r="F714" s="75">
        <v>44678.483920486113</v>
      </c>
      <c r="G714" s="4"/>
      <c r="H714" s="9">
        <v>168.01499999999999</v>
      </c>
      <c r="I714" s="9">
        <v>279.52600000000001</v>
      </c>
      <c r="J714" s="9">
        <f>H714-168.05</f>
        <v>-3.5000000000025011E-2</v>
      </c>
      <c r="K714" s="9">
        <f>I714-279.5</f>
        <v>2.6000000000010459E-2</v>
      </c>
      <c r="L714" s="9"/>
      <c r="M714" s="9"/>
    </row>
    <row r="715" spans="1:13" s="46" customFormat="1" x14ac:dyDescent="0.55000000000000004">
      <c r="A715" s="4" t="s">
        <v>4817</v>
      </c>
      <c r="B715" s="60">
        <v>-0.12807299999999999</v>
      </c>
      <c r="C715" s="60">
        <v>0.230016</v>
      </c>
      <c r="D715" s="60">
        <v>-5.8660999999999998E-2</v>
      </c>
      <c r="E715" s="4"/>
      <c r="F715" s="75">
        <v>44678.483920486113</v>
      </c>
      <c r="G715" s="4"/>
      <c r="H715" s="9"/>
      <c r="I715" s="9"/>
      <c r="J715" s="9"/>
      <c r="K715" s="9"/>
      <c r="L715" s="9"/>
      <c r="M715" s="9"/>
    </row>
    <row r="716" spans="1:13" s="46" customFormat="1" x14ac:dyDescent="0.55000000000000004">
      <c r="A716" s="4" t="s">
        <v>4818</v>
      </c>
      <c r="B716" s="60">
        <v>-0.12773100000000001</v>
      </c>
      <c r="C716" s="60">
        <v>0.229986</v>
      </c>
      <c r="D716" s="60">
        <v>5.8305999999999997E-2</v>
      </c>
      <c r="E716" s="4"/>
      <c r="F716" s="75">
        <v>44678.483920486113</v>
      </c>
      <c r="G716" s="4"/>
      <c r="H716" s="9"/>
      <c r="I716" s="9"/>
      <c r="J716" s="9"/>
      <c r="K716" s="9"/>
      <c r="L716" s="9"/>
      <c r="M716" s="9"/>
    </row>
    <row r="717" spans="1:13" s="46" customFormat="1" x14ac:dyDescent="0.55000000000000004">
      <c r="A717" s="4" t="s">
        <v>4819</v>
      </c>
      <c r="B717" s="60">
        <v>0.12809300000000001</v>
      </c>
      <c r="C717" s="60">
        <v>0.23008200000000001</v>
      </c>
      <c r="D717" s="60">
        <v>-5.8688999999999998E-2</v>
      </c>
      <c r="E717" s="4"/>
      <c r="F717" s="75">
        <v>44678.483920486113</v>
      </c>
      <c r="G717" s="4"/>
      <c r="H717" s="9"/>
      <c r="I717" s="9"/>
      <c r="J717" s="9"/>
      <c r="K717" s="9"/>
      <c r="L717" s="9"/>
      <c r="M717" s="9"/>
    </row>
    <row r="718" spans="1:13" s="46" customFormat="1" x14ac:dyDescent="0.55000000000000004">
      <c r="A718" s="4" t="s">
        <v>4820</v>
      </c>
      <c r="B718" s="60">
        <v>0.12815299999999999</v>
      </c>
      <c r="C718" s="60">
        <v>0.230014</v>
      </c>
      <c r="D718" s="60">
        <v>5.8317000000000001E-2</v>
      </c>
      <c r="E718" s="4"/>
      <c r="F718" s="75">
        <v>44678.483920486113</v>
      </c>
      <c r="G718" s="4"/>
      <c r="H718" s="9"/>
      <c r="I718" s="9"/>
      <c r="J718" s="9"/>
      <c r="K718" s="9"/>
      <c r="L718" s="9"/>
      <c r="M718" s="9"/>
    </row>
    <row r="719" spans="1:13" s="46" customFormat="1" x14ac:dyDescent="0.55000000000000004">
      <c r="A719" s="4" t="s">
        <v>4821</v>
      </c>
      <c r="B719" s="60">
        <v>-0.26207900000000001</v>
      </c>
      <c r="C719" s="60">
        <v>-1.9994000000000001E-2</v>
      </c>
      <c r="D719" s="60">
        <v>-4.4387999999999997E-2</v>
      </c>
      <c r="E719" s="4"/>
      <c r="F719" s="75">
        <v>44678.483920486113</v>
      </c>
      <c r="G719" s="4"/>
      <c r="H719" s="9"/>
      <c r="I719" s="9"/>
      <c r="J719" s="9"/>
      <c r="K719" s="9"/>
      <c r="L719" s="9"/>
      <c r="M719" s="9"/>
    </row>
    <row r="720" spans="1:13" s="46" customFormat="1" x14ac:dyDescent="0.55000000000000004">
      <c r="A720" s="4" t="s">
        <v>4822</v>
      </c>
      <c r="B720" s="60">
        <v>-0.262073</v>
      </c>
      <c r="C720" s="60">
        <v>-2.018E-2</v>
      </c>
      <c r="D720" s="60">
        <v>4.4539000000000002E-2</v>
      </c>
      <c r="E720" s="4"/>
      <c r="F720" s="75">
        <v>44678.483920486113</v>
      </c>
      <c r="G720" s="4"/>
      <c r="H720" s="9"/>
      <c r="I720" s="9"/>
      <c r="J720" s="9"/>
      <c r="K720" s="9"/>
      <c r="L720" s="9"/>
      <c r="M720" s="9"/>
    </row>
    <row r="721" spans="1:13" s="46" customFormat="1" x14ac:dyDescent="0.55000000000000004">
      <c r="A721" s="4" t="s">
        <v>4823</v>
      </c>
      <c r="B721" s="60">
        <v>-0.13477800000000001</v>
      </c>
      <c r="C721" s="60">
        <v>-0.190162</v>
      </c>
      <c r="D721" s="60">
        <v>9.3142000000000003E-2</v>
      </c>
      <c r="E721" s="4"/>
      <c r="F721" s="75">
        <v>44678.483920486113</v>
      </c>
      <c r="G721" s="4"/>
      <c r="H721" s="9"/>
      <c r="I721" s="9"/>
      <c r="J721" s="9"/>
      <c r="K721" s="9"/>
      <c r="L721" s="9"/>
      <c r="M721" s="9"/>
    </row>
    <row r="722" spans="1:13" s="46" customFormat="1" x14ac:dyDescent="0.55000000000000004">
      <c r="A722" s="4" t="s">
        <v>4824</v>
      </c>
      <c r="B722" s="60">
        <v>0.135265</v>
      </c>
      <c r="C722" s="60">
        <v>0.19006200000000001</v>
      </c>
      <c r="D722" s="60">
        <v>9.3128000000000002E-2</v>
      </c>
      <c r="E722" s="4"/>
      <c r="F722" s="75">
        <v>44678.483920486113</v>
      </c>
      <c r="G722" s="4"/>
      <c r="H722" s="9"/>
      <c r="I722" s="9"/>
      <c r="J722" s="9"/>
      <c r="K722" s="9"/>
      <c r="L722" s="9"/>
      <c r="M722" s="9"/>
    </row>
    <row r="723" spans="1:13" s="46" customFormat="1" x14ac:dyDescent="0.55000000000000004">
      <c r="A723" s="4" t="s">
        <v>4826</v>
      </c>
      <c r="B723" s="60">
        <v>0</v>
      </c>
      <c r="C723" s="60">
        <v>0</v>
      </c>
      <c r="D723" s="60">
        <v>0</v>
      </c>
      <c r="E723" s="4"/>
      <c r="F723" s="75">
        <v>44678.48396701389</v>
      </c>
      <c r="G723" s="4"/>
      <c r="H723" s="9">
        <v>168.05999999999997</v>
      </c>
      <c r="I723" s="9">
        <v>279.50299999999999</v>
      </c>
      <c r="J723" s="9">
        <f>H723-168.05</f>
        <v>9.9999999999624833E-3</v>
      </c>
      <c r="K723" s="9">
        <f>I723-279.5</f>
        <v>2.9999999999859028E-3</v>
      </c>
      <c r="L723" s="9"/>
      <c r="M723" s="9"/>
    </row>
    <row r="724" spans="1:13" s="46" customFormat="1" x14ac:dyDescent="0.55000000000000004">
      <c r="A724" s="4" t="s">
        <v>4827</v>
      </c>
      <c r="B724" s="60">
        <v>-0.127889</v>
      </c>
      <c r="C724" s="60">
        <v>0.230072</v>
      </c>
      <c r="D724" s="60">
        <v>-5.8784000000000003E-2</v>
      </c>
      <c r="E724" s="4"/>
      <c r="F724" s="75">
        <v>44678.48396701389</v>
      </c>
      <c r="G724" s="4"/>
      <c r="H724" s="9"/>
      <c r="I724" s="9"/>
      <c r="J724" s="9"/>
      <c r="K724" s="9"/>
      <c r="L724" s="9"/>
      <c r="M724" s="9"/>
    </row>
    <row r="725" spans="1:13" s="46" customFormat="1" x14ac:dyDescent="0.55000000000000004">
      <c r="A725" s="4" t="s">
        <v>4828</v>
      </c>
      <c r="B725" s="60">
        <v>-0.12790199999999999</v>
      </c>
      <c r="C725" s="60">
        <v>0.23011499999999999</v>
      </c>
      <c r="D725" s="60">
        <v>5.8524E-2</v>
      </c>
      <c r="E725" s="4"/>
      <c r="F725" s="75">
        <v>44678.48396701389</v>
      </c>
      <c r="G725" s="4"/>
      <c r="H725" s="9"/>
      <c r="I725" s="9"/>
      <c r="J725" s="9"/>
      <c r="K725" s="9"/>
      <c r="L725" s="9"/>
      <c r="M725" s="9"/>
    </row>
    <row r="726" spans="1:13" s="46" customFormat="1" x14ac:dyDescent="0.55000000000000004">
      <c r="A726" s="4" t="s">
        <v>4829</v>
      </c>
      <c r="B726" s="60">
        <v>0.12831400000000001</v>
      </c>
      <c r="C726" s="60">
        <v>0.22991500000000001</v>
      </c>
      <c r="D726" s="60">
        <v>-5.8659000000000003E-2</v>
      </c>
      <c r="E726" s="4"/>
      <c r="F726" s="75">
        <v>44678.48396701389</v>
      </c>
      <c r="G726" s="4"/>
      <c r="H726" s="9"/>
      <c r="I726" s="9"/>
      <c r="J726" s="9"/>
      <c r="K726" s="9"/>
      <c r="L726" s="9"/>
      <c r="M726" s="9"/>
    </row>
    <row r="727" spans="1:13" s="46" customFormat="1" x14ac:dyDescent="0.55000000000000004">
      <c r="A727" s="4" t="s">
        <v>4830</v>
      </c>
      <c r="B727" s="60">
        <v>0.12812100000000001</v>
      </c>
      <c r="C727" s="60">
        <v>0.22989999999999999</v>
      </c>
      <c r="D727" s="60">
        <v>5.8393E-2</v>
      </c>
      <c r="E727" s="4"/>
      <c r="F727" s="75">
        <v>44678.48396701389</v>
      </c>
      <c r="G727" s="4"/>
      <c r="H727" s="9"/>
      <c r="I727" s="9"/>
      <c r="J727" s="9"/>
      <c r="K727" s="9"/>
      <c r="L727" s="9"/>
      <c r="M727" s="9"/>
    </row>
    <row r="728" spans="1:13" s="46" customFormat="1" x14ac:dyDescent="0.55000000000000004">
      <c r="A728" s="4" t="s">
        <v>4831</v>
      </c>
      <c r="B728" s="60">
        <v>-0.26203900000000002</v>
      </c>
      <c r="C728" s="60">
        <v>-2.0133000000000002E-2</v>
      </c>
      <c r="D728" s="60">
        <v>-4.4601000000000002E-2</v>
      </c>
      <c r="E728" s="4"/>
      <c r="F728" s="75">
        <v>44678.48396701389</v>
      </c>
      <c r="G728" s="4"/>
      <c r="H728" s="9"/>
      <c r="I728" s="9"/>
      <c r="J728" s="9"/>
      <c r="K728" s="9"/>
      <c r="L728" s="9"/>
      <c r="M728" s="9"/>
    </row>
    <row r="729" spans="1:13" s="46" customFormat="1" x14ac:dyDescent="0.55000000000000004">
      <c r="A729" s="4" t="s">
        <v>4832</v>
      </c>
      <c r="B729" s="60">
        <v>-0.26204899999999998</v>
      </c>
      <c r="C729" s="60">
        <v>-2.0118E-2</v>
      </c>
      <c r="D729" s="60">
        <v>4.4514999999999999E-2</v>
      </c>
      <c r="E729" s="4"/>
      <c r="F729" s="75">
        <v>44678.48396701389</v>
      </c>
      <c r="G729" s="4"/>
      <c r="H729" s="9"/>
      <c r="I729" s="9"/>
      <c r="J729" s="9"/>
      <c r="K729" s="9"/>
      <c r="L729" s="9"/>
      <c r="M729" s="9"/>
    </row>
    <row r="730" spans="1:13" s="46" customFormat="1" x14ac:dyDescent="0.55000000000000004">
      <c r="A730" s="4" t="s">
        <v>4833</v>
      </c>
      <c r="B730" s="60">
        <v>-0.13494600000000001</v>
      </c>
      <c r="C730" s="60">
        <v>-0.19004799999999999</v>
      </c>
      <c r="D730" s="60">
        <v>9.3174999999999994E-2</v>
      </c>
      <c r="E730" s="4"/>
      <c r="F730" s="75">
        <v>44678.48396701389</v>
      </c>
      <c r="G730" s="4"/>
      <c r="H730" s="9"/>
      <c r="I730" s="9"/>
      <c r="J730" s="9"/>
      <c r="K730" s="9"/>
      <c r="L730" s="9"/>
      <c r="M730" s="9"/>
    </row>
    <row r="731" spans="1:13" s="46" customFormat="1" x14ac:dyDescent="0.55000000000000004">
      <c r="A731" s="4" t="s">
        <v>4834</v>
      </c>
      <c r="B731" s="60">
        <v>0.13536000000000001</v>
      </c>
      <c r="C731" s="60">
        <v>0.18978700000000001</v>
      </c>
      <c r="D731" s="60">
        <v>9.3147999999999995E-2</v>
      </c>
      <c r="E731" s="4"/>
      <c r="F731" s="75">
        <v>44678.48396701389</v>
      </c>
      <c r="G731" s="4"/>
      <c r="H731" s="9"/>
      <c r="I731" s="9"/>
      <c r="J731" s="9"/>
      <c r="K731" s="9"/>
      <c r="L731" s="9"/>
      <c r="M731" s="9"/>
    </row>
    <row r="732" spans="1:13" s="46" customFormat="1" x14ac:dyDescent="0.55000000000000004">
      <c r="A732" s="53"/>
      <c r="B732" s="52"/>
      <c r="C732" s="52"/>
      <c r="D732" s="52"/>
      <c r="E732" s="52"/>
      <c r="F732" s="52"/>
      <c r="G732" s="52"/>
      <c r="H732" s="52"/>
      <c r="I732" s="52"/>
      <c r="J732" s="52"/>
      <c r="K732" s="52"/>
    </row>
    <row r="733" spans="1:13" s="46" customFormat="1" x14ac:dyDescent="0.55000000000000004">
      <c r="A733" s="53"/>
      <c r="B733" s="52"/>
      <c r="C733" s="52"/>
      <c r="D733" s="52"/>
      <c r="E733" s="52"/>
      <c r="F733" s="52"/>
      <c r="G733" s="52"/>
      <c r="H733" s="52"/>
      <c r="I733" s="52"/>
      <c r="J733" s="52"/>
      <c r="K733" s="52"/>
    </row>
    <row r="734" spans="1:13" s="46" customFormat="1" x14ac:dyDescent="0.55000000000000004">
      <c r="A734" s="53"/>
      <c r="B734" s="52"/>
      <c r="C734" s="52"/>
      <c r="D734" s="52"/>
      <c r="E734" s="52"/>
      <c r="F734" s="52"/>
      <c r="G734" s="52"/>
      <c r="H734" s="52"/>
      <c r="I734" s="52"/>
      <c r="J734" s="52"/>
      <c r="K734" s="52"/>
    </row>
    <row r="735" spans="1:13" s="46" customFormat="1" x14ac:dyDescent="0.55000000000000004">
      <c r="A735" s="53"/>
      <c r="B735" s="52"/>
      <c r="C735" s="52"/>
      <c r="D735" s="52"/>
      <c r="E735" s="52"/>
      <c r="F735" s="52"/>
      <c r="G735" s="52"/>
      <c r="H735" s="52"/>
      <c r="I735" s="52"/>
      <c r="J735" s="52"/>
      <c r="K735" s="52"/>
    </row>
    <row r="736" spans="1:13" s="46" customFormat="1" x14ac:dyDescent="0.55000000000000004">
      <c r="A736" s="50"/>
      <c r="B736" s="51"/>
      <c r="C736" s="51"/>
      <c r="D736" s="51"/>
      <c r="E736" s="52"/>
      <c r="F736" s="51"/>
      <c r="G736" s="52"/>
      <c r="H736" s="48"/>
      <c r="I736" s="48"/>
      <c r="J736" s="52"/>
      <c r="K736" s="52"/>
    </row>
    <row r="737" spans="1:11" s="46" customFormat="1" x14ac:dyDescent="0.55000000000000004">
      <c r="A737" s="53"/>
      <c r="B737" s="52"/>
      <c r="C737" s="52"/>
      <c r="D737" s="52"/>
      <c r="E737" s="52"/>
      <c r="F737" s="51"/>
      <c r="G737" s="51"/>
      <c r="H737" s="48"/>
      <c r="I737" s="48"/>
      <c r="J737" s="52"/>
      <c r="K737" s="52"/>
    </row>
    <row r="738" spans="1:11" s="46" customFormat="1" x14ac:dyDescent="0.55000000000000004">
      <c r="A738" s="53"/>
      <c r="B738" s="52"/>
      <c r="C738" s="52"/>
      <c r="D738" s="52"/>
      <c r="E738" s="52"/>
      <c r="F738" s="51"/>
      <c r="G738" s="51"/>
      <c r="H738" s="48"/>
      <c r="I738" s="48"/>
      <c r="J738" s="52"/>
      <c r="K738" s="52"/>
    </row>
    <row r="739" spans="1:11" s="46" customFormat="1" x14ac:dyDescent="0.55000000000000004">
      <c r="A739" s="53"/>
      <c r="B739" s="52"/>
      <c r="C739" s="52"/>
      <c r="D739" s="52"/>
      <c r="E739" s="52"/>
      <c r="F739" s="52"/>
      <c r="G739" s="51"/>
      <c r="H739" s="48"/>
      <c r="I739" s="48"/>
      <c r="J739" s="52"/>
      <c r="K739" s="52"/>
    </row>
    <row r="740" spans="1:11" s="46" customFormat="1" x14ac:dyDescent="0.55000000000000004">
      <c r="A740" s="53"/>
      <c r="B740" s="52"/>
      <c r="C740" s="52"/>
      <c r="D740" s="52"/>
      <c r="E740" s="52"/>
      <c r="F740" s="52"/>
      <c r="G740" s="51"/>
      <c r="H740" s="48"/>
      <c r="I740" s="48"/>
      <c r="J740" s="52"/>
      <c r="K740" s="52"/>
    </row>
    <row r="741" spans="1:11" s="46" customFormat="1" x14ac:dyDescent="0.55000000000000004">
      <c r="A741" s="53"/>
      <c r="B741" s="52"/>
      <c r="C741" s="52"/>
      <c r="D741" s="52"/>
      <c r="E741" s="52"/>
      <c r="F741" s="52"/>
      <c r="G741" s="51"/>
      <c r="H741" s="48"/>
      <c r="I741" s="48"/>
      <c r="J741" s="52"/>
      <c r="K741" s="52"/>
    </row>
    <row r="742" spans="1:11" s="46" customFormat="1" x14ac:dyDescent="0.55000000000000004">
      <c r="A742" s="53"/>
      <c r="B742" s="52"/>
      <c r="C742" s="52"/>
      <c r="D742" s="52"/>
      <c r="E742" s="52"/>
      <c r="F742" s="52"/>
      <c r="G742" s="52"/>
      <c r="H742" s="48"/>
      <c r="I742" s="48"/>
      <c r="J742" s="52"/>
      <c r="K742" s="52"/>
    </row>
    <row r="743" spans="1:11" s="46" customFormat="1" x14ac:dyDescent="0.55000000000000004">
      <c r="A743" s="53"/>
      <c r="B743" s="52"/>
      <c r="C743" s="52"/>
      <c r="D743" s="52"/>
      <c r="E743" s="52"/>
      <c r="F743" s="52"/>
      <c r="G743" s="52"/>
      <c r="H743" s="48"/>
      <c r="I743" s="48"/>
      <c r="J743" s="52"/>
      <c r="K743" s="52"/>
    </row>
    <row r="744" spans="1:11" s="46" customFormat="1" x14ac:dyDescent="0.55000000000000004">
      <c r="A744" s="53"/>
      <c r="B744" s="52"/>
      <c r="C744" s="52"/>
      <c r="D744" s="52"/>
      <c r="E744" s="52"/>
      <c r="F744" s="52"/>
      <c r="G744" s="52"/>
      <c r="H744" s="48"/>
      <c r="I744" s="48"/>
      <c r="J744" s="52"/>
      <c r="K744" s="52"/>
    </row>
    <row r="745" spans="1:11" s="46" customFormat="1" x14ac:dyDescent="0.55000000000000004">
      <c r="A745" s="53"/>
      <c r="B745" s="52"/>
      <c r="C745" s="52"/>
      <c r="D745" s="52"/>
      <c r="E745" s="52"/>
      <c r="F745" s="52"/>
      <c r="G745" s="54"/>
      <c r="H745" s="55"/>
      <c r="I745" s="55"/>
      <c r="J745" s="54"/>
      <c r="K745" s="52"/>
    </row>
    <row r="746" spans="1:11" s="46" customFormat="1" x14ac:dyDescent="0.55000000000000004">
      <c r="A746" s="53"/>
      <c r="B746" s="52"/>
      <c r="C746" s="52"/>
      <c r="D746" s="52"/>
      <c r="E746" s="52"/>
      <c r="F746" s="52"/>
      <c r="G746" s="54"/>
      <c r="H746" s="55"/>
      <c r="I746" s="55"/>
      <c r="J746" s="54"/>
      <c r="K746" s="52"/>
    </row>
    <row r="747" spans="1:11" s="46" customFormat="1" x14ac:dyDescent="0.55000000000000004">
      <c r="A747" s="53"/>
      <c r="B747" s="52"/>
      <c r="C747" s="52"/>
      <c r="D747" s="52"/>
      <c r="E747" s="52"/>
      <c r="F747" s="52"/>
      <c r="G747" s="54"/>
      <c r="H747" s="55"/>
      <c r="I747" s="55"/>
      <c r="J747" s="54"/>
      <c r="K747" s="52"/>
    </row>
    <row r="748" spans="1:11" s="46" customFormat="1" x14ac:dyDescent="0.55000000000000004">
      <c r="A748" s="53"/>
      <c r="B748" s="52"/>
      <c r="C748" s="52"/>
      <c r="D748" s="52"/>
      <c r="E748" s="52"/>
      <c r="F748" s="52"/>
      <c r="G748" s="54"/>
      <c r="H748" s="55"/>
      <c r="I748" s="55"/>
      <c r="J748" s="54"/>
      <c r="K748" s="52"/>
    </row>
    <row r="749" spans="1:11" s="46" customFormat="1" x14ac:dyDescent="0.55000000000000004">
      <c r="A749" s="53"/>
      <c r="B749" s="52"/>
      <c r="C749" s="52"/>
      <c r="D749" s="52"/>
      <c r="E749" s="52"/>
      <c r="F749" s="52"/>
      <c r="G749" s="54"/>
      <c r="H749" s="55"/>
      <c r="I749" s="55"/>
      <c r="J749" s="54"/>
      <c r="K749" s="52"/>
    </row>
    <row r="750" spans="1:11" s="46" customFormat="1" x14ac:dyDescent="0.55000000000000004">
      <c r="A750" s="53"/>
      <c r="B750" s="52"/>
      <c r="C750" s="52"/>
      <c r="D750" s="52"/>
      <c r="E750" s="52"/>
      <c r="F750" s="52"/>
      <c r="G750" s="56"/>
      <c r="H750" s="57"/>
      <c r="I750" s="57"/>
      <c r="J750" s="56"/>
      <c r="K750" s="52"/>
    </row>
    <row r="751" spans="1:11" s="46" customFormat="1" x14ac:dyDescent="0.55000000000000004">
      <c r="A751" s="53"/>
      <c r="B751" s="52"/>
      <c r="C751" s="52"/>
      <c r="D751" s="52"/>
      <c r="E751" s="52"/>
      <c r="F751" s="52"/>
      <c r="G751" s="56"/>
      <c r="H751" s="57"/>
      <c r="I751" s="57"/>
      <c r="J751" s="56"/>
      <c r="K751" s="52"/>
    </row>
    <row r="752" spans="1:11" s="46" customFormat="1" x14ac:dyDescent="0.55000000000000004">
      <c r="A752" s="53"/>
      <c r="B752" s="52"/>
      <c r="C752" s="52"/>
      <c r="D752" s="52"/>
      <c r="E752" s="52"/>
      <c r="F752" s="52"/>
      <c r="G752" s="56"/>
      <c r="H752" s="48"/>
      <c r="I752" s="57"/>
      <c r="J752" s="56"/>
      <c r="K752" s="52"/>
    </row>
    <row r="753" spans="1:11" s="46" customFormat="1" x14ac:dyDescent="0.55000000000000004">
      <c r="A753" s="53"/>
      <c r="B753" s="52"/>
      <c r="C753" s="52"/>
      <c r="D753" s="52"/>
      <c r="E753" s="52"/>
      <c r="F753" s="52"/>
      <c r="G753" s="56"/>
      <c r="H753" s="48"/>
      <c r="I753" s="57"/>
      <c r="J753" s="56"/>
      <c r="K753" s="52"/>
    </row>
    <row r="754" spans="1:11" s="46" customFormat="1" x14ac:dyDescent="0.55000000000000004">
      <c r="A754" s="53"/>
      <c r="B754" s="52"/>
      <c r="C754" s="52"/>
      <c r="D754" s="52"/>
      <c r="E754" s="52"/>
      <c r="F754" s="52"/>
      <c r="G754" s="56"/>
      <c r="H754" s="48"/>
      <c r="I754" s="57"/>
      <c r="J754" s="56"/>
      <c r="K754" s="52"/>
    </row>
    <row r="755" spans="1:11" s="46" customFormat="1" x14ac:dyDescent="0.55000000000000004">
      <c r="A755" s="53"/>
      <c r="B755" s="52"/>
      <c r="C755" s="52"/>
      <c r="D755" s="52"/>
      <c r="E755" s="52"/>
      <c r="F755" s="52"/>
      <c r="G755" s="56"/>
      <c r="H755" s="48"/>
      <c r="I755" s="57"/>
      <c r="J755" s="56"/>
      <c r="K755" s="52"/>
    </row>
    <row r="756" spans="1:11" s="46" customFormat="1" x14ac:dyDescent="0.55000000000000004">
      <c r="A756" s="53"/>
      <c r="B756" s="52"/>
      <c r="C756" s="52"/>
      <c r="D756" s="52"/>
      <c r="E756" s="52"/>
      <c r="F756" s="52"/>
      <c r="G756" s="56"/>
      <c r="H756" s="48"/>
      <c r="I756" s="57"/>
      <c r="J756" s="56"/>
      <c r="K756" s="52"/>
    </row>
    <row r="757" spans="1:11" s="46" customFormat="1" x14ac:dyDescent="0.55000000000000004">
      <c r="A757" s="53"/>
      <c r="B757" s="52"/>
      <c r="C757" s="52"/>
      <c r="D757" s="52"/>
      <c r="E757" s="52"/>
      <c r="F757" s="52"/>
      <c r="G757" s="56"/>
      <c r="H757" s="48"/>
      <c r="I757" s="57"/>
      <c r="J757" s="56"/>
      <c r="K757" s="52"/>
    </row>
    <row r="758" spans="1:11" s="46" customFormat="1" x14ac:dyDescent="0.55000000000000004">
      <c r="A758" s="53"/>
      <c r="B758" s="52"/>
      <c r="C758" s="52"/>
      <c r="D758" s="52"/>
      <c r="E758" s="52"/>
      <c r="F758" s="52"/>
      <c r="G758" s="56"/>
      <c r="H758" s="48"/>
      <c r="I758" s="57"/>
      <c r="J758" s="56"/>
      <c r="K758" s="52"/>
    </row>
    <row r="759" spans="1:11" s="46" customFormat="1" x14ac:dyDescent="0.55000000000000004">
      <c r="A759" s="53"/>
      <c r="B759" s="52"/>
      <c r="C759" s="52"/>
      <c r="D759" s="52"/>
      <c r="E759" s="52"/>
      <c r="F759" s="52"/>
      <c r="G759" s="56"/>
      <c r="H759" s="48"/>
      <c r="I759" s="57"/>
      <c r="J759" s="56"/>
      <c r="K759" s="52"/>
    </row>
    <row r="760" spans="1:11" s="46" customFormat="1" x14ac:dyDescent="0.55000000000000004">
      <c r="A760" s="53"/>
      <c r="B760" s="52"/>
      <c r="C760" s="52"/>
      <c r="D760" s="52"/>
      <c r="E760" s="52"/>
      <c r="F760" s="52"/>
      <c r="G760" s="56"/>
      <c r="H760" s="48"/>
      <c r="I760" s="57"/>
      <c r="J760" s="56"/>
      <c r="K760" s="52"/>
    </row>
    <row r="761" spans="1:11" s="46" customFormat="1" x14ac:dyDescent="0.55000000000000004">
      <c r="A761" s="53"/>
      <c r="B761" s="52"/>
      <c r="C761" s="52"/>
      <c r="D761" s="52"/>
      <c r="E761" s="52"/>
      <c r="F761" s="52"/>
      <c r="G761" s="56"/>
      <c r="H761" s="48"/>
      <c r="I761" s="57"/>
      <c r="J761" s="56"/>
      <c r="K761" s="52"/>
    </row>
    <row r="762" spans="1:11" s="46" customFormat="1" x14ac:dyDescent="0.55000000000000004">
      <c r="A762" s="53"/>
      <c r="B762" s="52"/>
      <c r="C762" s="52"/>
      <c r="D762" s="52"/>
      <c r="E762" s="52"/>
      <c r="F762" s="52"/>
      <c r="G762" s="56"/>
      <c r="H762" s="48"/>
      <c r="I762" s="57"/>
      <c r="J762" s="56"/>
      <c r="K762" s="52"/>
    </row>
    <row r="763" spans="1:11" s="46" customFormat="1" x14ac:dyDescent="0.55000000000000004">
      <c r="A763" s="53"/>
      <c r="B763" s="52"/>
      <c r="C763" s="52"/>
      <c r="D763" s="52"/>
      <c r="E763" s="52"/>
      <c r="F763" s="52"/>
      <c r="G763" s="56"/>
      <c r="H763" s="48"/>
      <c r="I763" s="57"/>
      <c r="J763" s="56"/>
      <c r="K763" s="52"/>
    </row>
    <row r="764" spans="1:11" s="46" customFormat="1" x14ac:dyDescent="0.55000000000000004">
      <c r="A764" s="53"/>
      <c r="B764" s="52"/>
      <c r="C764" s="52"/>
      <c r="D764" s="52"/>
      <c r="E764" s="52"/>
      <c r="F764" s="52"/>
      <c r="G764" s="56"/>
      <c r="H764" s="48"/>
      <c r="I764" s="57"/>
      <c r="J764" s="56"/>
      <c r="K764" s="52"/>
    </row>
    <row r="765" spans="1:11" s="46" customFormat="1" x14ac:dyDescent="0.55000000000000004">
      <c r="A765" s="53"/>
      <c r="B765" s="52"/>
      <c r="C765" s="52"/>
      <c r="D765" s="52"/>
      <c r="E765" s="52"/>
      <c r="F765" s="52"/>
      <c r="G765" s="56"/>
      <c r="H765" s="48"/>
      <c r="I765" s="57"/>
      <c r="J765" s="56"/>
      <c r="K765" s="52"/>
    </row>
    <row r="766" spans="1:11" s="46" customFormat="1" x14ac:dyDescent="0.55000000000000004">
      <c r="A766" s="53"/>
      <c r="B766" s="52"/>
      <c r="C766" s="52"/>
      <c r="D766" s="52"/>
      <c r="E766" s="52"/>
      <c r="F766" s="52"/>
      <c r="G766" s="56"/>
      <c r="H766" s="48"/>
      <c r="I766" s="57"/>
      <c r="J766" s="56"/>
      <c r="K766" s="52"/>
    </row>
    <row r="767" spans="1:11" s="46" customFormat="1" x14ac:dyDescent="0.55000000000000004">
      <c r="A767" s="53"/>
      <c r="B767" s="52"/>
      <c r="C767" s="52"/>
      <c r="D767" s="52"/>
      <c r="E767" s="52"/>
      <c r="F767" s="52"/>
      <c r="G767" s="56"/>
      <c r="H767" s="48"/>
      <c r="I767" s="57"/>
      <c r="J767" s="56"/>
      <c r="K767" s="52"/>
    </row>
    <row r="768" spans="1:11" s="46" customFormat="1" x14ac:dyDescent="0.55000000000000004">
      <c r="A768" s="53"/>
      <c r="B768" s="52"/>
      <c r="C768" s="52"/>
      <c r="D768" s="52"/>
      <c r="E768" s="52"/>
      <c r="F768" s="52"/>
      <c r="G768" s="56"/>
      <c r="H768" s="48"/>
      <c r="I768" s="57"/>
      <c r="J768" s="56"/>
      <c r="K768" s="52"/>
    </row>
    <row r="769" spans="1:11" s="46" customFormat="1" x14ac:dyDescent="0.55000000000000004">
      <c r="A769" s="53"/>
      <c r="B769" s="52"/>
      <c r="C769" s="52"/>
      <c r="D769" s="52"/>
      <c r="E769" s="52"/>
      <c r="F769" s="52"/>
      <c r="G769" s="56"/>
      <c r="H769" s="48"/>
      <c r="I769" s="57"/>
      <c r="J769" s="56"/>
      <c r="K769" s="52"/>
    </row>
    <row r="770" spans="1:11" s="46" customFormat="1" x14ac:dyDescent="0.55000000000000004">
      <c r="A770" s="53"/>
      <c r="B770" s="52"/>
      <c r="C770" s="52"/>
      <c r="D770" s="52"/>
      <c r="E770" s="52"/>
      <c r="F770" s="52"/>
      <c r="G770" s="56"/>
      <c r="H770" s="48"/>
      <c r="I770" s="57"/>
      <c r="J770" s="56"/>
      <c r="K770" s="52"/>
    </row>
    <row r="771" spans="1:11" s="46" customFormat="1" x14ac:dyDescent="0.55000000000000004">
      <c r="A771" s="53"/>
      <c r="B771" s="52"/>
      <c r="C771" s="52"/>
      <c r="D771" s="52"/>
      <c r="E771" s="52"/>
      <c r="F771" s="52"/>
      <c r="G771" s="56"/>
      <c r="H771" s="48"/>
      <c r="I771" s="57"/>
      <c r="J771" s="56"/>
      <c r="K771" s="52"/>
    </row>
    <row r="772" spans="1:11" s="46" customFormat="1" x14ac:dyDescent="0.55000000000000004">
      <c r="A772" s="53"/>
      <c r="B772" s="52"/>
      <c r="C772" s="52"/>
      <c r="D772" s="52"/>
      <c r="E772" s="52"/>
      <c r="F772" s="52"/>
      <c r="G772" s="56"/>
      <c r="H772" s="48"/>
      <c r="I772" s="57"/>
      <c r="J772" s="56"/>
      <c r="K772" s="52"/>
    </row>
    <row r="773" spans="1:11" s="46" customFormat="1" x14ac:dyDescent="0.55000000000000004">
      <c r="A773" s="53"/>
      <c r="B773" s="52"/>
      <c r="C773" s="52"/>
      <c r="D773" s="52"/>
      <c r="E773" s="52"/>
      <c r="F773" s="52"/>
      <c r="G773" s="56"/>
      <c r="H773" s="48"/>
      <c r="I773" s="57"/>
      <c r="J773" s="56"/>
      <c r="K773" s="52"/>
    </row>
    <row r="774" spans="1:11" s="46" customFormat="1" x14ac:dyDescent="0.55000000000000004">
      <c r="A774" s="53"/>
      <c r="B774" s="52"/>
      <c r="C774" s="52"/>
      <c r="D774" s="52"/>
      <c r="E774" s="52"/>
      <c r="F774" s="52"/>
      <c r="G774" s="56"/>
      <c r="H774" s="48"/>
      <c r="I774" s="57"/>
      <c r="J774" s="56"/>
      <c r="K774" s="52"/>
    </row>
    <row r="775" spans="1:11" s="46" customFormat="1" x14ac:dyDescent="0.55000000000000004">
      <c r="A775" s="53"/>
      <c r="B775" s="52"/>
      <c r="C775" s="52"/>
      <c r="D775" s="52"/>
      <c r="E775" s="52"/>
      <c r="F775" s="52"/>
      <c r="G775" s="56"/>
      <c r="H775" s="48"/>
      <c r="I775" s="57"/>
      <c r="J775" s="56"/>
      <c r="K775" s="52"/>
    </row>
    <row r="776" spans="1:11" s="46" customFormat="1" x14ac:dyDescent="0.55000000000000004">
      <c r="A776" s="53"/>
      <c r="B776" s="52"/>
      <c r="C776" s="52"/>
      <c r="D776" s="52"/>
      <c r="E776" s="52"/>
      <c r="F776" s="52"/>
      <c r="G776" s="56"/>
      <c r="H776" s="48"/>
      <c r="I776" s="57"/>
      <c r="J776" s="56"/>
      <c r="K776" s="52"/>
    </row>
    <row r="777" spans="1:11" s="46" customFormat="1" x14ac:dyDescent="0.55000000000000004">
      <c r="A777" s="53"/>
      <c r="B777" s="52"/>
      <c r="C777" s="52"/>
      <c r="D777" s="52"/>
      <c r="E777" s="52"/>
      <c r="F777" s="52"/>
      <c r="G777" s="56"/>
      <c r="H777" s="48"/>
      <c r="I777" s="57"/>
      <c r="J777" s="56"/>
      <c r="K777" s="52"/>
    </row>
    <row r="778" spans="1:11" s="46" customFormat="1" x14ac:dyDescent="0.55000000000000004">
      <c r="A778" s="53"/>
      <c r="B778" s="52"/>
      <c r="C778" s="52"/>
      <c r="D778" s="52"/>
      <c r="E778" s="52"/>
      <c r="F778" s="52"/>
      <c r="G778" s="56"/>
      <c r="H778" s="48"/>
      <c r="I778" s="57"/>
      <c r="J778" s="56"/>
      <c r="K778" s="52"/>
    </row>
    <row r="779" spans="1:11" s="46" customFormat="1" x14ac:dyDescent="0.55000000000000004">
      <c r="A779" s="53"/>
      <c r="B779" s="52"/>
      <c r="C779" s="52"/>
      <c r="D779" s="52"/>
      <c r="E779" s="52"/>
      <c r="F779" s="52"/>
      <c r="G779" s="56"/>
      <c r="H779" s="48"/>
      <c r="I779" s="57"/>
      <c r="J779" s="56"/>
      <c r="K779" s="52"/>
    </row>
    <row r="780" spans="1:11" s="46" customFormat="1" x14ac:dyDescent="0.55000000000000004">
      <c r="A780" s="53"/>
      <c r="B780" s="52"/>
      <c r="C780" s="52"/>
      <c r="D780" s="52"/>
      <c r="E780" s="52"/>
      <c r="F780" s="52"/>
      <c r="G780" s="56"/>
      <c r="H780" s="48"/>
      <c r="I780" s="57"/>
      <c r="J780" s="56"/>
      <c r="K780" s="52"/>
    </row>
    <row r="781" spans="1:11" s="46" customFormat="1" x14ac:dyDescent="0.55000000000000004">
      <c r="A781" s="53"/>
      <c r="B781" s="52"/>
      <c r="C781" s="52"/>
      <c r="D781" s="52"/>
      <c r="E781" s="52"/>
      <c r="F781" s="52"/>
      <c r="G781" s="56"/>
      <c r="H781" s="48"/>
      <c r="I781" s="57"/>
      <c r="J781" s="56"/>
      <c r="K781" s="52"/>
    </row>
    <row r="782" spans="1:11" s="46" customFormat="1" x14ac:dyDescent="0.55000000000000004">
      <c r="A782" s="53"/>
      <c r="B782" s="52"/>
      <c r="C782" s="52"/>
      <c r="D782" s="52"/>
      <c r="E782" s="52"/>
      <c r="F782" s="52"/>
      <c r="G782" s="56"/>
      <c r="H782" s="48"/>
      <c r="I782" s="57"/>
      <c r="J782" s="56"/>
      <c r="K782" s="52"/>
    </row>
    <row r="783" spans="1:11" s="46" customFormat="1" x14ac:dyDescent="0.55000000000000004">
      <c r="A783" s="53"/>
      <c r="B783" s="52"/>
      <c r="C783" s="52"/>
      <c r="D783" s="52"/>
      <c r="E783" s="52"/>
      <c r="F783" s="52"/>
      <c r="G783" s="56"/>
      <c r="H783" s="48"/>
      <c r="I783" s="57"/>
      <c r="J783" s="56"/>
      <c r="K783" s="52"/>
    </row>
    <row r="784" spans="1:11" s="46" customFormat="1" x14ac:dyDescent="0.55000000000000004">
      <c r="A784" s="53"/>
      <c r="B784" s="52"/>
      <c r="C784" s="52"/>
      <c r="D784" s="52"/>
      <c r="E784" s="52"/>
      <c r="F784" s="52"/>
      <c r="G784" s="56"/>
      <c r="H784" s="48"/>
      <c r="I784" s="57"/>
      <c r="J784" s="56"/>
      <c r="K784" s="52"/>
    </row>
    <row r="785" spans="1:11" s="46" customFormat="1" x14ac:dyDescent="0.55000000000000004">
      <c r="A785" s="53"/>
      <c r="B785" s="52"/>
      <c r="C785" s="52"/>
      <c r="D785" s="52"/>
      <c r="E785" s="52"/>
      <c r="F785" s="52"/>
      <c r="G785" s="56"/>
      <c r="H785" s="48"/>
      <c r="I785" s="57"/>
      <c r="J785" s="56"/>
      <c r="K785" s="52"/>
    </row>
    <row r="786" spans="1:11" s="46" customFormat="1" x14ac:dyDescent="0.55000000000000004">
      <c r="A786" s="53"/>
      <c r="B786" s="52"/>
      <c r="C786" s="52"/>
      <c r="D786" s="52"/>
      <c r="E786" s="52"/>
      <c r="F786" s="52"/>
      <c r="G786" s="56"/>
      <c r="H786" s="48"/>
      <c r="I786" s="57"/>
      <c r="J786" s="56"/>
      <c r="K786" s="52"/>
    </row>
    <row r="787" spans="1:11" s="46" customFormat="1" x14ac:dyDescent="0.55000000000000004">
      <c r="A787" s="53"/>
      <c r="B787" s="52"/>
      <c r="C787" s="52"/>
      <c r="D787" s="52"/>
      <c r="E787" s="52"/>
      <c r="F787" s="52"/>
      <c r="G787" s="56"/>
      <c r="H787" s="48"/>
      <c r="I787" s="57"/>
      <c r="J787" s="56"/>
      <c r="K787" s="52"/>
    </row>
    <row r="788" spans="1:11" x14ac:dyDescent="0.55000000000000004">
      <c r="G788" s="56"/>
      <c r="I788" s="58"/>
      <c r="J788" s="59"/>
    </row>
    <row r="789" spans="1:11" x14ac:dyDescent="0.55000000000000004">
      <c r="G789" s="56"/>
      <c r="I789" s="58"/>
      <c r="J789" s="59"/>
    </row>
    <row r="790" spans="1:11" x14ac:dyDescent="0.55000000000000004">
      <c r="G790" s="56"/>
      <c r="I790" s="58"/>
      <c r="J790" s="59"/>
    </row>
    <row r="791" spans="1:11" x14ac:dyDescent="0.55000000000000004">
      <c r="G791" s="56"/>
      <c r="I791" s="58"/>
      <c r="J791" s="59"/>
    </row>
    <row r="792" spans="1:11" x14ac:dyDescent="0.55000000000000004">
      <c r="G792" s="56"/>
      <c r="I792" s="58"/>
      <c r="J792" s="59"/>
    </row>
    <row r="793" spans="1:11" x14ac:dyDescent="0.55000000000000004">
      <c r="G793" s="56"/>
      <c r="H793" s="58"/>
      <c r="I793" s="58"/>
      <c r="J793" s="59"/>
    </row>
  </sheetData>
  <sortState xmlns:xlrd2="http://schemas.microsoft.com/office/spreadsheetml/2017/richdata2" ref="A3:K729">
    <sortCondition ref="A3:A72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832"/>
  <sheetViews>
    <sheetView topLeftCell="A253" workbookViewId="0">
      <selection activeCell="I264" sqref="I264"/>
    </sheetView>
  </sheetViews>
  <sheetFormatPr defaultColWidth="8.83984375" defaultRowHeight="14.4" x14ac:dyDescent="0.55000000000000004"/>
  <cols>
    <col min="1" max="4" width="11.68359375" customWidth="1"/>
    <col min="5" max="5" width="5.68359375" customWidth="1"/>
    <col min="6" max="6" width="19.41796875" style="46" customWidth="1"/>
    <col min="7" max="7" width="5.68359375" customWidth="1"/>
    <col min="8" max="11" width="11.68359375" customWidth="1"/>
  </cols>
  <sheetData>
    <row r="1" spans="1:13" x14ac:dyDescent="0.55000000000000004">
      <c r="A1" s="5" t="s">
        <v>117</v>
      </c>
      <c r="B1" s="4" t="s">
        <v>408</v>
      </c>
      <c r="C1" s="4" t="s">
        <v>409</v>
      </c>
      <c r="D1" s="4" t="s">
        <v>410</v>
      </c>
      <c r="E1" s="4"/>
      <c r="F1" s="68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3" x14ac:dyDescent="0.55000000000000004">
      <c r="H2" s="16">
        <v>168.05</v>
      </c>
      <c r="I2" s="16">
        <v>279.5</v>
      </c>
      <c r="J2" s="4"/>
      <c r="K2" s="4"/>
    </row>
    <row r="3" spans="1:13" x14ac:dyDescent="0.55000000000000004">
      <c r="A3" s="4" t="s">
        <v>136</v>
      </c>
      <c r="B3" s="60">
        <v>0</v>
      </c>
      <c r="C3" s="60">
        <v>0</v>
      </c>
      <c r="D3" s="60">
        <v>0</v>
      </c>
      <c r="E3" s="4"/>
      <c r="F3" s="75">
        <v>44678.563217361108</v>
      </c>
      <c r="G3" s="4"/>
      <c r="H3" s="9">
        <v>168.03100000000001</v>
      </c>
      <c r="I3" s="9">
        <v>279.50799999999998</v>
      </c>
      <c r="J3" s="9">
        <f>H3-168.05</f>
        <v>-1.9000000000005457E-2</v>
      </c>
      <c r="K3" s="9">
        <f>I3-279.5</f>
        <v>7.9999999999813554E-3</v>
      </c>
      <c r="L3" s="9"/>
      <c r="M3" s="9"/>
    </row>
    <row r="4" spans="1:13" x14ac:dyDescent="0.55000000000000004">
      <c r="A4" s="4" t="s">
        <v>128</v>
      </c>
      <c r="B4" s="60">
        <v>-0.12822800000000001</v>
      </c>
      <c r="C4" s="60">
        <v>0.22989499999999999</v>
      </c>
      <c r="D4" s="60">
        <v>-5.8455E-2</v>
      </c>
      <c r="E4" s="4"/>
      <c r="F4" s="75">
        <v>44678.563217361108</v>
      </c>
      <c r="G4" s="4"/>
      <c r="H4" s="9"/>
      <c r="I4" s="9"/>
      <c r="J4" s="9"/>
      <c r="K4" s="9"/>
      <c r="L4" s="9"/>
      <c r="M4" s="9"/>
    </row>
    <row r="5" spans="1:13" x14ac:dyDescent="0.55000000000000004">
      <c r="A5" s="4" t="s">
        <v>129</v>
      </c>
      <c r="B5" s="60">
        <v>-0.12809599999999999</v>
      </c>
      <c r="C5" s="60">
        <v>0.22993</v>
      </c>
      <c r="D5" s="60">
        <v>5.9248000000000002E-2</v>
      </c>
      <c r="E5" s="4"/>
      <c r="F5" s="75">
        <v>44678.563217361108</v>
      </c>
      <c r="G5" s="4"/>
      <c r="H5" s="9"/>
      <c r="I5" s="9"/>
      <c r="J5" s="9"/>
      <c r="K5" s="9"/>
      <c r="L5" s="9"/>
      <c r="M5" s="9"/>
    </row>
    <row r="6" spans="1:13" x14ac:dyDescent="0.55000000000000004">
      <c r="A6" s="4" t="s">
        <v>130</v>
      </c>
      <c r="B6" s="60">
        <v>0.12790000000000001</v>
      </c>
      <c r="C6" s="60">
        <v>0.23006199999999999</v>
      </c>
      <c r="D6" s="60">
        <v>-5.7963000000000001E-2</v>
      </c>
      <c r="E6" s="4"/>
      <c r="F6" s="75">
        <v>44678.563217361108</v>
      </c>
      <c r="G6" s="4"/>
      <c r="H6" s="9"/>
      <c r="I6" s="9"/>
      <c r="J6" s="9"/>
      <c r="K6" s="9"/>
      <c r="L6" s="9"/>
      <c r="M6" s="9"/>
    </row>
    <row r="7" spans="1:13" x14ac:dyDescent="0.55000000000000004">
      <c r="A7" s="4" t="s">
        <v>131</v>
      </c>
      <c r="B7" s="60">
        <v>0.12742899999999999</v>
      </c>
      <c r="C7" s="60">
        <v>0.229939</v>
      </c>
      <c r="D7" s="60">
        <v>5.8979999999999998E-2</v>
      </c>
      <c r="E7" s="4"/>
      <c r="F7" s="75">
        <v>44678.563217361108</v>
      </c>
      <c r="G7" s="4"/>
      <c r="H7" s="9"/>
      <c r="I7" s="9"/>
      <c r="J7" s="9"/>
      <c r="K7" s="9"/>
      <c r="L7" s="9"/>
      <c r="M7" s="9"/>
    </row>
    <row r="8" spans="1:13" x14ac:dyDescent="0.55000000000000004">
      <c r="A8" s="4" t="s">
        <v>132</v>
      </c>
      <c r="B8" s="60">
        <v>-0.26180900000000001</v>
      </c>
      <c r="C8" s="60">
        <v>-2.0702999999999999E-2</v>
      </c>
      <c r="D8" s="60">
        <v>-4.4462000000000002E-2</v>
      </c>
      <c r="E8" s="4"/>
      <c r="F8" s="75">
        <v>44678.563217361108</v>
      </c>
      <c r="G8" s="4"/>
      <c r="H8" s="9"/>
      <c r="I8" s="9"/>
      <c r="J8" s="9"/>
      <c r="K8" s="9"/>
      <c r="L8" s="9"/>
      <c r="M8" s="9"/>
    </row>
    <row r="9" spans="1:13" x14ac:dyDescent="0.55000000000000004">
      <c r="A9" s="4" t="s">
        <v>133</v>
      </c>
      <c r="B9" s="60">
        <v>-0.26173600000000002</v>
      </c>
      <c r="C9" s="60">
        <v>-2.0497000000000001E-2</v>
      </c>
      <c r="D9" s="60">
        <v>4.4437999999999998E-2</v>
      </c>
      <c r="E9" s="4"/>
      <c r="F9" s="75">
        <v>44678.563217361108</v>
      </c>
      <c r="G9" s="4"/>
      <c r="H9" s="9"/>
      <c r="I9" s="9"/>
      <c r="J9" s="9"/>
      <c r="K9" s="9"/>
      <c r="L9" s="9"/>
      <c r="M9" s="9"/>
    </row>
    <row r="10" spans="1:13" x14ac:dyDescent="0.55000000000000004">
      <c r="A10" s="4" t="s">
        <v>134</v>
      </c>
      <c r="B10" s="60">
        <v>-0.13481399999999999</v>
      </c>
      <c r="C10" s="60">
        <v>-0.19050300000000001</v>
      </c>
      <c r="D10" s="60">
        <v>9.3089000000000005E-2</v>
      </c>
      <c r="E10" s="4"/>
      <c r="F10" s="75">
        <v>44678.563217361108</v>
      </c>
      <c r="G10" s="4"/>
      <c r="H10" s="9"/>
      <c r="I10" s="9"/>
      <c r="J10" s="9"/>
      <c r="K10" s="9"/>
      <c r="L10" s="9"/>
      <c r="M10" s="9"/>
    </row>
    <row r="11" spans="1:13" x14ac:dyDescent="0.55000000000000004">
      <c r="A11" s="4" t="s">
        <v>135</v>
      </c>
      <c r="B11" s="60">
        <v>0.13511400000000001</v>
      </c>
      <c r="C11" s="60">
        <v>0.189859</v>
      </c>
      <c r="D11" s="60">
        <v>9.3132999999999994E-2</v>
      </c>
      <c r="E11" s="4"/>
      <c r="F11" s="75">
        <v>44678.563217361108</v>
      </c>
      <c r="G11" s="4"/>
      <c r="H11" s="9"/>
      <c r="I11" s="9"/>
      <c r="J11" s="9"/>
      <c r="K11" s="9"/>
      <c r="L11" s="9"/>
      <c r="M11" s="9"/>
    </row>
    <row r="12" spans="1:13" x14ac:dyDescent="0.55000000000000004">
      <c r="A12" s="4" t="s">
        <v>1190</v>
      </c>
      <c r="B12" s="60">
        <v>0</v>
      </c>
      <c r="C12" s="60">
        <v>0</v>
      </c>
      <c r="D12" s="60">
        <v>0</v>
      </c>
      <c r="E12" s="4"/>
      <c r="F12" s="75">
        <v>44678.563239236108</v>
      </c>
      <c r="G12" s="4"/>
      <c r="H12" s="9">
        <v>168.078</v>
      </c>
      <c r="I12" s="9">
        <v>279.51</v>
      </c>
      <c r="J12" s="9">
        <f>H12-168.05</f>
        <v>2.7999999999991587E-2</v>
      </c>
      <c r="K12" s="9">
        <f>I12-279.5</f>
        <v>9.9999999999909051E-3</v>
      </c>
      <c r="L12" s="9"/>
      <c r="M12" s="9"/>
    </row>
    <row r="13" spans="1:13" x14ac:dyDescent="0.55000000000000004">
      <c r="A13" s="4" t="s">
        <v>1191</v>
      </c>
      <c r="B13" s="60">
        <v>-0.127747</v>
      </c>
      <c r="C13" s="60">
        <v>0.229799</v>
      </c>
      <c r="D13" s="60">
        <v>-5.8241000000000001E-2</v>
      </c>
      <c r="E13" s="4"/>
      <c r="F13" s="75">
        <v>44678.563239236108</v>
      </c>
      <c r="G13" s="4"/>
      <c r="H13" s="9"/>
      <c r="I13" s="9"/>
      <c r="J13" s="9"/>
      <c r="K13" s="9"/>
      <c r="L13" s="9"/>
      <c r="M13" s="9"/>
    </row>
    <row r="14" spans="1:13" x14ac:dyDescent="0.55000000000000004">
      <c r="A14" s="4" t="s">
        <v>1192</v>
      </c>
      <c r="B14" s="60">
        <v>-0.12815199999999999</v>
      </c>
      <c r="C14" s="60">
        <v>0.22975400000000001</v>
      </c>
      <c r="D14" s="60">
        <v>5.9028999999999998E-2</v>
      </c>
      <c r="E14" s="4"/>
      <c r="F14" s="75">
        <v>44678.563239236108</v>
      </c>
      <c r="G14" s="4"/>
      <c r="H14" s="9"/>
      <c r="I14" s="9"/>
      <c r="J14" s="9"/>
      <c r="K14" s="9"/>
      <c r="L14" s="9"/>
      <c r="M14" s="9"/>
    </row>
    <row r="15" spans="1:13" x14ac:dyDescent="0.55000000000000004">
      <c r="A15" s="4" t="s">
        <v>1193</v>
      </c>
      <c r="B15" s="60">
        <v>0.12822700000000001</v>
      </c>
      <c r="C15" s="60">
        <v>0.22996800000000001</v>
      </c>
      <c r="D15" s="60">
        <v>-5.8230999999999998E-2</v>
      </c>
      <c r="E15" s="4"/>
      <c r="F15" s="75">
        <v>44678.563239236108</v>
      </c>
      <c r="G15" s="4"/>
      <c r="H15" s="9"/>
      <c r="I15" s="9"/>
      <c r="J15" s="9"/>
      <c r="K15" s="9"/>
      <c r="L15" s="9"/>
      <c r="M15" s="9"/>
    </row>
    <row r="16" spans="1:13" x14ac:dyDescent="0.55000000000000004">
      <c r="A16" s="4" t="s">
        <v>1194</v>
      </c>
      <c r="B16" s="60">
        <v>0.12790099999999999</v>
      </c>
      <c r="C16" s="60">
        <v>0.22998099999999999</v>
      </c>
      <c r="D16" s="60">
        <v>5.9097999999999998E-2</v>
      </c>
      <c r="E16" s="4"/>
      <c r="F16" s="75">
        <v>44678.563239236108</v>
      </c>
      <c r="G16" s="4"/>
      <c r="H16" s="9"/>
      <c r="I16" s="9"/>
      <c r="J16" s="9"/>
      <c r="K16" s="9"/>
      <c r="L16" s="9"/>
      <c r="M16" s="9"/>
    </row>
    <row r="17" spans="1:13" x14ac:dyDescent="0.55000000000000004">
      <c r="A17" s="4" t="s">
        <v>1195</v>
      </c>
      <c r="B17" s="60">
        <v>-0.261826</v>
      </c>
      <c r="C17" s="60">
        <v>-2.0504000000000001E-2</v>
      </c>
      <c r="D17" s="60">
        <v>-4.4448000000000001E-2</v>
      </c>
      <c r="E17" s="4"/>
      <c r="F17" s="75">
        <v>44678.563239236108</v>
      </c>
      <c r="G17" s="4"/>
      <c r="H17" s="9"/>
      <c r="I17" s="9"/>
      <c r="J17" s="9"/>
      <c r="K17" s="9"/>
      <c r="L17" s="9"/>
      <c r="M17" s="9"/>
    </row>
    <row r="18" spans="1:13" x14ac:dyDescent="0.55000000000000004">
      <c r="A18" s="4" t="s">
        <v>1196</v>
      </c>
      <c r="B18" s="60">
        <v>-0.26184099999999999</v>
      </c>
      <c r="C18" s="60">
        <v>-2.0636999999999999E-2</v>
      </c>
      <c r="D18" s="60">
        <v>4.4562999999999998E-2</v>
      </c>
      <c r="E18" s="4"/>
      <c r="F18" s="75">
        <v>44678.563239236108</v>
      </c>
      <c r="G18" s="4"/>
      <c r="H18" s="9"/>
      <c r="I18" s="9"/>
      <c r="J18" s="9"/>
      <c r="K18" s="9"/>
      <c r="L18" s="9"/>
      <c r="M18" s="9"/>
    </row>
    <row r="19" spans="1:13" x14ac:dyDescent="0.55000000000000004">
      <c r="A19" s="4" t="s">
        <v>1197</v>
      </c>
      <c r="B19" s="60">
        <v>-0.134822</v>
      </c>
      <c r="C19" s="60">
        <v>-0.190609</v>
      </c>
      <c r="D19" s="60">
        <v>9.2934000000000003E-2</v>
      </c>
      <c r="E19" s="4"/>
      <c r="F19" s="75">
        <v>44678.563239236108</v>
      </c>
      <c r="G19" s="4"/>
      <c r="H19" s="9"/>
      <c r="I19" s="9"/>
      <c r="J19" s="9"/>
      <c r="K19" s="9"/>
      <c r="L19" s="9"/>
      <c r="M19" s="9"/>
    </row>
    <row r="20" spans="1:13" x14ac:dyDescent="0.55000000000000004">
      <c r="A20" s="4"/>
      <c r="B20" s="60"/>
      <c r="C20" s="60"/>
      <c r="D20" s="60"/>
      <c r="E20" s="4"/>
      <c r="F20" s="75"/>
      <c r="G20" s="4"/>
      <c r="H20" s="9"/>
      <c r="I20" s="9"/>
      <c r="J20" s="9"/>
      <c r="K20" s="9"/>
      <c r="L20" s="9"/>
      <c r="M20" s="9"/>
    </row>
    <row r="21" spans="1:13" x14ac:dyDescent="0.55000000000000004">
      <c r="A21" s="4" t="s">
        <v>1027</v>
      </c>
      <c r="B21" s="60">
        <v>0</v>
      </c>
      <c r="C21" s="60">
        <v>0</v>
      </c>
      <c r="D21" s="60">
        <v>0</v>
      </c>
      <c r="E21" s="4"/>
      <c r="F21" s="75">
        <v>44678.563262731484</v>
      </c>
      <c r="G21" s="4"/>
      <c r="H21" s="9">
        <v>168.05999999999997</v>
      </c>
      <c r="I21" s="9">
        <v>279.53699999999998</v>
      </c>
      <c r="J21" s="9">
        <f>H21-168.05</f>
        <v>9.9999999999624833E-3</v>
      </c>
      <c r="K21" s="9">
        <f>I21-279.5</f>
        <v>3.6999999999977717E-2</v>
      </c>
      <c r="L21" s="9"/>
      <c r="M21" s="9"/>
    </row>
    <row r="22" spans="1:13" x14ac:dyDescent="0.55000000000000004">
      <c r="A22" s="4" t="s">
        <v>1028</v>
      </c>
      <c r="B22" s="60">
        <v>-0.12708700000000001</v>
      </c>
      <c r="C22" s="60">
        <v>0.230431</v>
      </c>
      <c r="D22" s="60">
        <v>-5.8927E-2</v>
      </c>
      <c r="E22" s="4"/>
      <c r="F22" s="75">
        <v>44678.563262731484</v>
      </c>
      <c r="G22" s="4"/>
      <c r="H22" s="9"/>
      <c r="I22" s="9"/>
      <c r="J22" s="9"/>
      <c r="K22" s="9"/>
      <c r="L22" s="9"/>
      <c r="M22" s="9"/>
    </row>
    <row r="23" spans="1:13" x14ac:dyDescent="0.55000000000000004">
      <c r="A23" s="4" t="s">
        <v>1029</v>
      </c>
      <c r="B23" s="60">
        <v>-0.12733900000000001</v>
      </c>
      <c r="C23" s="60">
        <v>0.23041900000000001</v>
      </c>
      <c r="D23" s="60">
        <v>5.8646999999999998E-2</v>
      </c>
      <c r="E23" s="4"/>
      <c r="F23" s="75">
        <v>44678.563262731484</v>
      </c>
      <c r="G23" s="4"/>
      <c r="H23" s="9"/>
      <c r="I23" s="9"/>
      <c r="J23" s="9"/>
      <c r="K23" s="9"/>
      <c r="L23" s="9"/>
      <c r="M23" s="9"/>
    </row>
    <row r="24" spans="1:13" x14ac:dyDescent="0.55000000000000004">
      <c r="A24" s="4" t="s">
        <v>1030</v>
      </c>
      <c r="B24" s="60">
        <v>0.129104</v>
      </c>
      <c r="C24" s="60">
        <v>0.229465</v>
      </c>
      <c r="D24" s="60">
        <v>-5.8819999999999997E-2</v>
      </c>
      <c r="E24" s="4"/>
      <c r="F24" s="75">
        <v>44678.563262731484</v>
      </c>
      <c r="G24" s="4"/>
      <c r="H24" s="9"/>
      <c r="I24" s="9"/>
      <c r="J24" s="9"/>
      <c r="K24" s="9"/>
      <c r="L24" s="9"/>
      <c r="M24" s="9"/>
    </row>
    <row r="25" spans="1:13" x14ac:dyDescent="0.55000000000000004">
      <c r="A25" s="4" t="s">
        <v>1031</v>
      </c>
      <c r="B25" s="60">
        <v>0.12878600000000001</v>
      </c>
      <c r="C25" s="60">
        <v>0.229378</v>
      </c>
      <c r="D25" s="60">
        <v>5.8143E-2</v>
      </c>
      <c r="E25" s="4"/>
      <c r="F25" s="75">
        <v>44678.563262731484</v>
      </c>
      <c r="G25" s="4"/>
      <c r="H25" s="9"/>
      <c r="I25" s="9"/>
      <c r="J25" s="9"/>
      <c r="K25" s="9"/>
      <c r="L25" s="9"/>
      <c r="M25" s="9"/>
    </row>
    <row r="26" spans="1:13" x14ac:dyDescent="0.55000000000000004">
      <c r="A26" s="4" t="s">
        <v>1032</v>
      </c>
      <c r="B26" s="60">
        <v>-0.26202500000000001</v>
      </c>
      <c r="C26" s="60">
        <v>-1.9297999999999999E-2</v>
      </c>
      <c r="D26" s="60">
        <v>-4.4387999999999997E-2</v>
      </c>
      <c r="E26" s="4"/>
      <c r="F26" s="75">
        <v>44678.563262731484</v>
      </c>
      <c r="G26" s="4"/>
      <c r="H26" s="9"/>
      <c r="I26" s="9"/>
      <c r="J26" s="9"/>
      <c r="K26" s="9"/>
      <c r="L26" s="9"/>
      <c r="M26" s="9"/>
    </row>
    <row r="27" spans="1:13" x14ac:dyDescent="0.55000000000000004">
      <c r="A27" s="4" t="s">
        <v>1033</v>
      </c>
      <c r="B27" s="60">
        <v>-0.26199699999999998</v>
      </c>
      <c r="C27" s="60">
        <v>-1.9292E-2</v>
      </c>
      <c r="D27" s="60">
        <v>4.4415000000000003E-2</v>
      </c>
      <c r="E27" s="4"/>
      <c r="F27" s="75">
        <v>44678.563262731484</v>
      </c>
      <c r="G27" s="4"/>
      <c r="H27" s="9"/>
      <c r="I27" s="9"/>
      <c r="J27" s="9"/>
      <c r="K27" s="9"/>
      <c r="L27" s="9"/>
      <c r="M27" s="9"/>
    </row>
    <row r="28" spans="1:13" x14ac:dyDescent="0.55000000000000004">
      <c r="A28" s="4" t="s">
        <v>1034</v>
      </c>
      <c r="B28" s="60">
        <v>-0.13563800000000001</v>
      </c>
      <c r="C28" s="60">
        <v>-0.189836</v>
      </c>
      <c r="D28" s="60">
        <v>9.3116000000000004E-2</v>
      </c>
      <c r="E28" s="4"/>
      <c r="F28" s="75">
        <v>44678.563262731484</v>
      </c>
      <c r="G28" s="4"/>
      <c r="H28" s="9"/>
      <c r="I28" s="9"/>
      <c r="J28" s="9"/>
      <c r="K28" s="9"/>
      <c r="L28" s="9"/>
      <c r="M28" s="9"/>
    </row>
    <row r="29" spans="1:13" x14ac:dyDescent="0.55000000000000004">
      <c r="A29" s="4" t="s">
        <v>1035</v>
      </c>
      <c r="B29" s="60">
        <v>0.13585700000000001</v>
      </c>
      <c r="C29" s="60">
        <v>0.189081</v>
      </c>
      <c r="D29" s="60">
        <v>9.3094999999999997E-2</v>
      </c>
      <c r="E29" s="4"/>
      <c r="F29" s="75">
        <v>44678.563262731484</v>
      </c>
      <c r="G29" s="4"/>
      <c r="H29" s="9"/>
      <c r="I29" s="9"/>
      <c r="J29" s="9"/>
      <c r="K29" s="9"/>
      <c r="L29" s="9"/>
      <c r="M29" s="9"/>
    </row>
    <row r="30" spans="1:13" x14ac:dyDescent="0.55000000000000004">
      <c r="A30" s="4" t="s">
        <v>1045</v>
      </c>
      <c r="B30" s="60">
        <v>0</v>
      </c>
      <c r="C30" s="60">
        <v>0</v>
      </c>
      <c r="D30" s="60">
        <v>0</v>
      </c>
      <c r="E30" s="4"/>
      <c r="F30" s="75">
        <v>44678.563300000002</v>
      </c>
      <c r="G30" s="4"/>
      <c r="H30" s="9">
        <v>168.07400000000001</v>
      </c>
      <c r="I30" s="9">
        <v>279.50700000000001</v>
      </c>
      <c r="J30" s="9">
        <f>H30-168.05</f>
        <v>2.4000000000000909E-2</v>
      </c>
      <c r="K30" s="9">
        <f>I30-279.5</f>
        <v>7.0000000000050022E-3</v>
      </c>
      <c r="L30" s="9"/>
      <c r="M30" s="9"/>
    </row>
    <row r="31" spans="1:13" x14ac:dyDescent="0.55000000000000004">
      <c r="A31" s="4" t="s">
        <v>1046</v>
      </c>
      <c r="B31" s="60">
        <v>-0.12909300000000001</v>
      </c>
      <c r="C31" s="60">
        <v>0.229354</v>
      </c>
      <c r="D31" s="60">
        <v>-5.9038E-2</v>
      </c>
      <c r="E31" s="4"/>
      <c r="F31" s="75">
        <v>44678.563300000002</v>
      </c>
      <c r="G31" s="4"/>
      <c r="H31" s="9"/>
      <c r="I31" s="9"/>
      <c r="J31" s="9"/>
      <c r="K31" s="9"/>
      <c r="L31" s="9"/>
      <c r="M31" s="9"/>
    </row>
    <row r="32" spans="1:13" x14ac:dyDescent="0.55000000000000004">
      <c r="A32" s="4" t="s">
        <v>1047</v>
      </c>
      <c r="B32" s="60">
        <v>-0.12898699999999999</v>
      </c>
      <c r="C32" s="60">
        <v>0.229403</v>
      </c>
      <c r="D32" s="60">
        <v>5.8782000000000001E-2</v>
      </c>
      <c r="E32" s="4"/>
      <c r="F32" s="75">
        <v>44678.563300000002</v>
      </c>
      <c r="G32" s="4"/>
      <c r="H32" s="9"/>
      <c r="I32" s="9"/>
      <c r="J32" s="9"/>
      <c r="K32" s="9"/>
      <c r="L32" s="9"/>
      <c r="M32" s="9"/>
    </row>
    <row r="33" spans="1:13" x14ac:dyDescent="0.55000000000000004">
      <c r="A33" s="4" t="s">
        <v>1048</v>
      </c>
      <c r="B33" s="60">
        <v>0.127113</v>
      </c>
      <c r="C33" s="60">
        <v>0.230487</v>
      </c>
      <c r="D33" s="60">
        <v>-5.8892E-2</v>
      </c>
      <c r="E33" s="4"/>
      <c r="F33" s="75">
        <v>44678.563300000002</v>
      </c>
      <c r="G33" s="4"/>
      <c r="H33" s="9"/>
      <c r="I33" s="9"/>
      <c r="J33" s="9"/>
      <c r="K33" s="9"/>
      <c r="L33" s="9"/>
      <c r="M33" s="9"/>
    </row>
    <row r="34" spans="1:13" x14ac:dyDescent="0.55000000000000004">
      <c r="A34" s="4" t="s">
        <v>1049</v>
      </c>
      <c r="B34" s="60">
        <v>0.127466</v>
      </c>
      <c r="C34" s="60">
        <v>0.230353</v>
      </c>
      <c r="D34" s="60">
        <v>5.8557999999999999E-2</v>
      </c>
      <c r="E34" s="4"/>
      <c r="F34" s="75">
        <v>44678.563300000002</v>
      </c>
      <c r="G34" s="4"/>
      <c r="H34" s="9"/>
      <c r="I34" s="9"/>
      <c r="J34" s="9"/>
      <c r="K34" s="9"/>
      <c r="L34" s="9"/>
      <c r="M34" s="9"/>
    </row>
    <row r="35" spans="1:13" x14ac:dyDescent="0.55000000000000004">
      <c r="A35" s="4" t="s">
        <v>1050</v>
      </c>
      <c r="B35" s="60">
        <v>-0.26177</v>
      </c>
      <c r="C35" s="60">
        <v>-2.1422E-2</v>
      </c>
      <c r="D35" s="60">
        <v>-4.4766E-2</v>
      </c>
      <c r="E35" s="4"/>
      <c r="F35" s="75">
        <v>44678.563300000002</v>
      </c>
      <c r="G35" s="4"/>
      <c r="H35" s="9"/>
      <c r="I35" s="9"/>
      <c r="J35" s="9"/>
      <c r="K35" s="9"/>
      <c r="L35" s="9"/>
      <c r="M35" s="9"/>
    </row>
    <row r="36" spans="1:13" x14ac:dyDescent="0.55000000000000004">
      <c r="A36" s="4" t="s">
        <v>1051</v>
      </c>
      <c r="B36" s="60">
        <v>-0.26179799999999998</v>
      </c>
      <c r="C36" s="60">
        <v>-2.1342E-2</v>
      </c>
      <c r="D36" s="60">
        <v>4.4139999999999999E-2</v>
      </c>
      <c r="E36" s="4"/>
      <c r="F36" s="75">
        <v>44678.563300000002</v>
      </c>
      <c r="G36" s="4"/>
      <c r="H36" s="9"/>
      <c r="I36" s="9"/>
      <c r="J36" s="9"/>
      <c r="K36" s="9"/>
      <c r="L36" s="9"/>
      <c r="M36" s="9"/>
    </row>
    <row r="37" spans="1:13" x14ac:dyDescent="0.55000000000000004">
      <c r="A37" s="4" t="s">
        <v>1052</v>
      </c>
      <c r="B37" s="60">
        <v>-0.13417299999999999</v>
      </c>
      <c r="C37" s="60">
        <v>-0.19091</v>
      </c>
      <c r="D37" s="60">
        <v>9.2981999999999995E-2</v>
      </c>
      <c r="E37" s="4"/>
      <c r="F37" s="75">
        <v>44678.563300000002</v>
      </c>
      <c r="G37" s="4"/>
      <c r="H37" s="9"/>
      <c r="I37" s="9"/>
      <c r="J37" s="9"/>
      <c r="K37" s="9"/>
      <c r="L37" s="9"/>
      <c r="M37" s="9"/>
    </row>
    <row r="38" spans="1:13" x14ac:dyDescent="0.55000000000000004">
      <c r="A38" s="4" t="s">
        <v>1053</v>
      </c>
      <c r="B38" s="60">
        <v>0.13433500000000001</v>
      </c>
      <c r="C38" s="60">
        <v>0.19014600000000001</v>
      </c>
      <c r="D38" s="60">
        <v>9.3048000000000006E-2</v>
      </c>
      <c r="E38" s="4"/>
      <c r="F38" s="75">
        <v>44678.563300000002</v>
      </c>
      <c r="G38" s="4"/>
      <c r="H38" s="9"/>
      <c r="I38" s="9"/>
      <c r="J38" s="9"/>
      <c r="K38" s="9"/>
      <c r="L38" s="9"/>
      <c r="M38" s="9"/>
    </row>
    <row r="39" spans="1:13" x14ac:dyDescent="0.55000000000000004">
      <c r="A39" s="4" t="s">
        <v>1036</v>
      </c>
      <c r="B39" s="60">
        <v>0</v>
      </c>
      <c r="C39" s="60">
        <v>0</v>
      </c>
      <c r="D39" s="60">
        <v>0</v>
      </c>
      <c r="E39" s="4"/>
      <c r="F39" s="75">
        <v>44678.56333553241</v>
      </c>
      <c r="G39" s="4"/>
      <c r="H39" s="9">
        <v>168.02500000000001</v>
      </c>
      <c r="I39" s="9">
        <v>279.50700000000001</v>
      </c>
      <c r="J39" s="9">
        <f>H39-168.05</f>
        <v>-2.5000000000005684E-2</v>
      </c>
      <c r="K39" s="9">
        <f>I39-279.5</f>
        <v>7.0000000000050022E-3</v>
      </c>
      <c r="L39" s="9"/>
      <c r="M39" s="9"/>
    </row>
    <row r="40" spans="1:13" x14ac:dyDescent="0.55000000000000004">
      <c r="A40" s="4" t="s">
        <v>1037</v>
      </c>
      <c r="B40" s="60">
        <v>-0.126448</v>
      </c>
      <c r="C40" s="60">
        <v>0.23061200000000001</v>
      </c>
      <c r="D40" s="60">
        <v>-5.8125999999999997E-2</v>
      </c>
      <c r="E40" s="4"/>
      <c r="F40" s="75">
        <v>44678.56333553241</v>
      </c>
      <c r="G40" s="4"/>
      <c r="H40" s="9"/>
      <c r="I40" s="9"/>
      <c r="J40" s="9"/>
      <c r="K40" s="9"/>
      <c r="L40" s="9"/>
      <c r="M40" s="9"/>
    </row>
    <row r="41" spans="1:13" x14ac:dyDescent="0.55000000000000004">
      <c r="A41" s="4" t="s">
        <v>1038</v>
      </c>
      <c r="B41" s="60">
        <v>-0.12631999999999999</v>
      </c>
      <c r="C41" s="60">
        <v>0.23052</v>
      </c>
      <c r="D41" s="60">
        <v>5.8171E-2</v>
      </c>
      <c r="E41" s="4"/>
      <c r="F41" s="75">
        <v>44678.56333553241</v>
      </c>
      <c r="G41" s="4"/>
      <c r="H41" s="9"/>
      <c r="I41" s="9"/>
      <c r="J41" s="9"/>
      <c r="K41" s="9"/>
      <c r="L41" s="9"/>
      <c r="M41" s="9"/>
    </row>
    <row r="42" spans="1:13" x14ac:dyDescent="0.55000000000000004">
      <c r="A42" s="4" t="s">
        <v>1039</v>
      </c>
      <c r="B42" s="60">
        <v>0.12983700000000001</v>
      </c>
      <c r="C42" s="60">
        <v>0.229103</v>
      </c>
      <c r="D42" s="60">
        <v>-5.8519000000000002E-2</v>
      </c>
      <c r="E42" s="4"/>
      <c r="F42" s="75">
        <v>44678.56333553241</v>
      </c>
      <c r="G42" s="4"/>
      <c r="H42" s="9"/>
      <c r="I42" s="9"/>
      <c r="J42" s="9"/>
      <c r="K42" s="9"/>
      <c r="L42" s="9"/>
      <c r="M42" s="9"/>
    </row>
    <row r="43" spans="1:13" x14ac:dyDescent="0.55000000000000004">
      <c r="A43" s="4" t="s">
        <v>1040</v>
      </c>
      <c r="B43" s="60">
        <v>0.12973799999999999</v>
      </c>
      <c r="C43" s="60">
        <v>0.22894300000000001</v>
      </c>
      <c r="D43" s="60">
        <v>5.8686000000000002E-2</v>
      </c>
      <c r="E43" s="4"/>
      <c r="F43" s="75">
        <v>44678.56333553241</v>
      </c>
      <c r="G43" s="4"/>
      <c r="H43" s="9"/>
      <c r="I43" s="9"/>
      <c r="J43" s="9"/>
      <c r="K43" s="9"/>
      <c r="L43" s="9"/>
      <c r="M43" s="9"/>
    </row>
    <row r="44" spans="1:13" x14ac:dyDescent="0.55000000000000004">
      <c r="A44" s="4" t="s">
        <v>1041</v>
      </c>
      <c r="B44" s="60">
        <v>-0.26207399999999997</v>
      </c>
      <c r="C44" s="60">
        <v>-1.8647E-2</v>
      </c>
      <c r="D44" s="60">
        <v>-4.4388999999999998E-2</v>
      </c>
      <c r="E44" s="4"/>
      <c r="F44" s="75">
        <v>44678.56333553241</v>
      </c>
      <c r="G44" s="4"/>
      <c r="H44" s="9"/>
      <c r="I44" s="9"/>
      <c r="J44" s="9"/>
      <c r="K44" s="9"/>
      <c r="L44" s="9"/>
      <c r="M44" s="9"/>
    </row>
    <row r="45" spans="1:13" x14ac:dyDescent="0.55000000000000004">
      <c r="A45" s="4" t="s">
        <v>1042</v>
      </c>
      <c r="B45" s="60">
        <v>-0.26221699999999998</v>
      </c>
      <c r="C45" s="60">
        <v>-1.8245999999999998E-2</v>
      </c>
      <c r="D45" s="60">
        <v>4.4651000000000003E-2</v>
      </c>
      <c r="E45" s="4"/>
      <c r="F45" s="75">
        <v>44678.56333553241</v>
      </c>
      <c r="G45" s="4"/>
      <c r="H45" s="9"/>
      <c r="I45" s="9"/>
      <c r="J45" s="9"/>
      <c r="K45" s="9"/>
      <c r="L45" s="9"/>
      <c r="M45" s="9"/>
    </row>
    <row r="46" spans="1:13" x14ac:dyDescent="0.55000000000000004">
      <c r="A46" s="4" t="s">
        <v>1043</v>
      </c>
      <c r="B46" s="60">
        <v>-0.13605800000000001</v>
      </c>
      <c r="C46" s="60">
        <v>-0.18954499999999999</v>
      </c>
      <c r="D46" s="60">
        <v>9.3020000000000005E-2</v>
      </c>
      <c r="E46" s="4"/>
      <c r="F46" s="75">
        <v>44678.56333553241</v>
      </c>
      <c r="G46" s="4"/>
      <c r="H46" s="9"/>
      <c r="I46" s="9"/>
      <c r="J46" s="9"/>
      <c r="K46" s="9"/>
      <c r="L46" s="9"/>
      <c r="M46" s="9"/>
    </row>
    <row r="47" spans="1:13" x14ac:dyDescent="0.55000000000000004">
      <c r="A47" s="4" t="s">
        <v>1044</v>
      </c>
      <c r="B47" s="60">
        <v>0.13636699999999999</v>
      </c>
      <c r="C47" s="60">
        <v>0.18875</v>
      </c>
      <c r="D47" s="60">
        <v>9.3104999999999993E-2</v>
      </c>
      <c r="E47" s="4"/>
      <c r="F47" s="75">
        <v>44678.56333553241</v>
      </c>
      <c r="G47" s="4"/>
      <c r="H47" s="9"/>
      <c r="I47" s="9"/>
      <c r="J47" s="9"/>
      <c r="K47" s="9"/>
      <c r="L47" s="9"/>
      <c r="M47" s="9"/>
    </row>
    <row r="48" spans="1:13" x14ac:dyDescent="0.55000000000000004">
      <c r="A48" s="4" t="s">
        <v>1198</v>
      </c>
      <c r="B48" s="60">
        <v>0</v>
      </c>
      <c r="C48" s="60">
        <v>0</v>
      </c>
      <c r="D48" s="60">
        <v>0</v>
      </c>
      <c r="E48" s="4"/>
      <c r="F48" s="75">
        <v>44678.563363425928</v>
      </c>
      <c r="G48" s="4"/>
      <c r="H48" s="9">
        <v>168.084</v>
      </c>
      <c r="I48" s="9">
        <v>279.52700000000004</v>
      </c>
      <c r="J48" s="9">
        <f>H48-168.05</f>
        <v>3.3999999999991815E-2</v>
      </c>
      <c r="K48" s="9">
        <f>I48-279.5</f>
        <v>2.7000000000043656E-2</v>
      </c>
      <c r="L48" s="9"/>
      <c r="M48" s="9"/>
    </row>
    <row r="49" spans="1:13" x14ac:dyDescent="0.55000000000000004">
      <c r="A49" s="4" t="s">
        <v>1199</v>
      </c>
      <c r="B49" s="60">
        <v>-0.12895799999999999</v>
      </c>
      <c r="C49" s="60">
        <v>0.229184</v>
      </c>
      <c r="D49" s="60">
        <v>-5.8781E-2</v>
      </c>
      <c r="E49" s="4"/>
      <c r="F49" s="75">
        <v>44678.563363425928</v>
      </c>
      <c r="G49" s="4"/>
      <c r="H49" s="9"/>
      <c r="I49" s="9"/>
      <c r="J49" s="9"/>
      <c r="K49" s="9"/>
      <c r="L49" s="9"/>
      <c r="M49" s="9"/>
    </row>
    <row r="50" spans="1:13" x14ac:dyDescent="0.55000000000000004">
      <c r="A50" s="4" t="s">
        <v>1200</v>
      </c>
      <c r="B50" s="60">
        <v>-0.129608</v>
      </c>
      <c r="C50" s="60">
        <v>0.229354</v>
      </c>
      <c r="D50" s="60">
        <v>5.8435000000000001E-2</v>
      </c>
      <c r="E50" s="4"/>
      <c r="F50" s="75">
        <v>44678.563363425928</v>
      </c>
      <c r="G50" s="4"/>
      <c r="H50" s="9"/>
      <c r="I50" s="9"/>
      <c r="J50" s="9"/>
      <c r="K50" s="9"/>
      <c r="L50" s="9"/>
      <c r="M50" s="9"/>
    </row>
    <row r="51" spans="1:13" x14ac:dyDescent="0.55000000000000004">
      <c r="A51" s="4" t="s">
        <v>1201</v>
      </c>
      <c r="B51" s="60">
        <v>0.127058</v>
      </c>
      <c r="C51" s="60">
        <v>0.23059099999999999</v>
      </c>
      <c r="D51" s="60">
        <v>-5.8460999999999999E-2</v>
      </c>
      <c r="E51" s="4"/>
      <c r="F51" s="75">
        <v>44678.563363425928</v>
      </c>
      <c r="G51" s="4"/>
      <c r="H51" s="9"/>
      <c r="I51" s="9"/>
      <c r="J51" s="9"/>
      <c r="K51" s="9"/>
      <c r="L51" s="9"/>
      <c r="M51" s="9"/>
    </row>
    <row r="52" spans="1:13" x14ac:dyDescent="0.55000000000000004">
      <c r="A52" s="4" t="s">
        <v>1202</v>
      </c>
      <c r="B52" s="60">
        <v>0.12690299999999999</v>
      </c>
      <c r="C52" s="60">
        <v>0.23049500000000001</v>
      </c>
      <c r="D52" s="60">
        <v>5.8837E-2</v>
      </c>
      <c r="E52" s="4"/>
      <c r="F52" s="75">
        <v>44678.563363425928</v>
      </c>
      <c r="G52" s="4"/>
      <c r="H52" s="9"/>
      <c r="I52" s="9"/>
      <c r="J52" s="9"/>
      <c r="K52" s="9"/>
      <c r="L52" s="9"/>
      <c r="M52" s="9"/>
    </row>
    <row r="53" spans="1:13" x14ac:dyDescent="0.55000000000000004">
      <c r="A53" s="4" t="s">
        <v>1203</v>
      </c>
      <c r="B53" s="60">
        <v>-0.261716</v>
      </c>
      <c r="C53" s="60">
        <v>-2.1765E-2</v>
      </c>
      <c r="D53" s="60">
        <v>-4.4499999999999998E-2</v>
      </c>
      <c r="E53" s="4"/>
      <c r="F53" s="75">
        <v>44678.563363425928</v>
      </c>
      <c r="G53" s="4"/>
      <c r="H53" s="9"/>
      <c r="I53" s="9"/>
      <c r="J53" s="9"/>
      <c r="K53" s="9"/>
      <c r="L53" s="9"/>
      <c r="M53" s="9"/>
    </row>
    <row r="54" spans="1:13" x14ac:dyDescent="0.55000000000000004">
      <c r="A54" s="4" t="s">
        <v>1204</v>
      </c>
      <c r="B54" s="60">
        <v>-0.26166299999999998</v>
      </c>
      <c r="C54" s="60">
        <v>-2.1711000000000001E-2</v>
      </c>
      <c r="D54" s="60">
        <v>4.4226000000000001E-2</v>
      </c>
      <c r="E54" s="4"/>
      <c r="F54" s="75">
        <v>44678.563363425928</v>
      </c>
      <c r="G54" s="4"/>
      <c r="H54" s="9"/>
      <c r="I54" s="9"/>
      <c r="J54" s="9"/>
      <c r="K54" s="9"/>
      <c r="L54" s="9"/>
      <c r="M54" s="9"/>
    </row>
    <row r="55" spans="1:13" x14ac:dyDescent="0.55000000000000004">
      <c r="A55" s="4" t="s">
        <v>1205</v>
      </c>
      <c r="B55" s="60">
        <v>-0.133904</v>
      </c>
      <c r="C55" s="60">
        <v>-0.19114400000000001</v>
      </c>
      <c r="D55" s="60">
        <v>9.3056E-2</v>
      </c>
      <c r="E55" s="4"/>
      <c r="F55" s="75">
        <v>44678.563363425928</v>
      </c>
      <c r="G55" s="4"/>
      <c r="H55" s="9"/>
      <c r="I55" s="9"/>
      <c r="J55" s="9"/>
      <c r="K55" s="9"/>
      <c r="L55" s="9"/>
      <c r="M55" s="9"/>
    </row>
    <row r="56" spans="1:13" x14ac:dyDescent="0.55000000000000004">
      <c r="A56" s="4" t="s">
        <v>1206</v>
      </c>
      <c r="B56" s="60">
        <v>0.13387499999999999</v>
      </c>
      <c r="C56" s="60">
        <v>0.19033700000000001</v>
      </c>
      <c r="D56" s="60">
        <v>9.3088000000000004E-2</v>
      </c>
      <c r="E56" s="4"/>
      <c r="F56" s="75">
        <v>44678.563363425928</v>
      </c>
      <c r="G56" s="4"/>
      <c r="H56" s="9"/>
      <c r="I56" s="9"/>
      <c r="J56" s="9"/>
      <c r="K56" s="9"/>
      <c r="L56" s="9"/>
      <c r="M56" s="9"/>
    </row>
    <row r="57" spans="1:13" x14ac:dyDescent="0.55000000000000004">
      <c r="A57" s="4" t="s">
        <v>1108</v>
      </c>
      <c r="B57" s="60">
        <v>0</v>
      </c>
      <c r="C57" s="60">
        <v>0</v>
      </c>
      <c r="D57" s="60">
        <v>0</v>
      </c>
      <c r="E57" s="4"/>
      <c r="F57" s="75">
        <v>44678.563392129632</v>
      </c>
      <c r="G57" s="4"/>
      <c r="H57" s="9">
        <v>168.06899999999999</v>
      </c>
      <c r="I57" s="9">
        <v>279.49700000000001</v>
      </c>
      <c r="J57" s="9">
        <f>H57-168.05</f>
        <v>1.8999999999977035E-2</v>
      </c>
      <c r="K57" s="9">
        <f>I57-279.5</f>
        <v>-2.9999999999859028E-3</v>
      </c>
      <c r="L57" s="9"/>
      <c r="M57" s="9"/>
    </row>
    <row r="58" spans="1:13" x14ac:dyDescent="0.55000000000000004">
      <c r="A58" s="4" t="s">
        <v>1109</v>
      </c>
      <c r="B58" s="60">
        <v>-0.127862</v>
      </c>
      <c r="C58" s="60">
        <v>0.229883</v>
      </c>
      <c r="D58" s="60">
        <v>-5.8397999999999999E-2</v>
      </c>
      <c r="E58" s="4"/>
      <c r="F58" s="75">
        <v>44678.563392129632</v>
      </c>
      <c r="G58" s="4"/>
      <c r="H58" s="9"/>
      <c r="I58" s="9"/>
      <c r="J58" s="9"/>
      <c r="K58" s="9"/>
      <c r="L58" s="9"/>
      <c r="M58" s="9"/>
    </row>
    <row r="59" spans="1:13" x14ac:dyDescent="0.55000000000000004">
      <c r="A59" s="4" t="s">
        <v>1110</v>
      </c>
      <c r="B59" s="60">
        <v>-0.12825400000000001</v>
      </c>
      <c r="C59" s="60">
        <v>0.22982900000000001</v>
      </c>
      <c r="D59" s="60">
        <v>5.8238999999999999E-2</v>
      </c>
      <c r="E59" s="4"/>
      <c r="F59" s="75">
        <v>44678.563392129632</v>
      </c>
      <c r="G59" s="4"/>
      <c r="H59" s="9"/>
      <c r="I59" s="9"/>
      <c r="J59" s="9"/>
      <c r="K59" s="9"/>
      <c r="L59" s="9"/>
      <c r="M59" s="9"/>
    </row>
    <row r="60" spans="1:13" x14ac:dyDescent="0.55000000000000004">
      <c r="A60" s="4" t="s">
        <v>1111</v>
      </c>
      <c r="B60" s="60">
        <v>0.127855</v>
      </c>
      <c r="C60" s="60">
        <v>0.230022</v>
      </c>
      <c r="D60" s="60">
        <v>-5.8160999999999997E-2</v>
      </c>
      <c r="E60" s="4"/>
      <c r="F60" s="75">
        <v>44678.563392129632</v>
      </c>
      <c r="G60" s="4"/>
      <c r="H60" s="9"/>
      <c r="I60" s="9"/>
      <c r="J60" s="9"/>
      <c r="K60" s="9"/>
      <c r="L60" s="9"/>
      <c r="M60" s="9"/>
    </row>
    <row r="61" spans="1:13" x14ac:dyDescent="0.55000000000000004">
      <c r="A61" s="4" t="s">
        <v>1112</v>
      </c>
      <c r="B61" s="60">
        <v>0.12754199999999999</v>
      </c>
      <c r="C61" s="60">
        <v>0.230042</v>
      </c>
      <c r="D61" s="60">
        <v>5.8339000000000002E-2</v>
      </c>
      <c r="E61" s="4"/>
      <c r="F61" s="75">
        <v>44678.563392129632</v>
      </c>
      <c r="G61" s="4"/>
      <c r="H61" s="9"/>
      <c r="I61" s="9"/>
      <c r="J61" s="9"/>
      <c r="K61" s="9"/>
      <c r="L61" s="9"/>
      <c r="M61" s="9"/>
    </row>
    <row r="62" spans="1:13" x14ac:dyDescent="0.55000000000000004">
      <c r="A62" s="4" t="s">
        <v>1113</v>
      </c>
      <c r="B62" s="60">
        <v>-0.26199699999999998</v>
      </c>
      <c r="C62" s="60">
        <v>-2.0417999999999999E-2</v>
      </c>
      <c r="D62" s="60">
        <v>-4.4602000000000003E-2</v>
      </c>
      <c r="E62" s="4"/>
      <c r="F62" s="75">
        <v>44678.563392129632</v>
      </c>
      <c r="G62" s="4"/>
      <c r="H62" s="9"/>
      <c r="I62" s="9"/>
      <c r="J62" s="9"/>
      <c r="K62" s="9"/>
      <c r="L62" s="9"/>
      <c r="M62" s="9"/>
    </row>
    <row r="63" spans="1:13" x14ac:dyDescent="0.55000000000000004">
      <c r="A63" s="4" t="s">
        <v>1114</v>
      </c>
      <c r="B63" s="60">
        <v>-0.26187700000000003</v>
      </c>
      <c r="C63" s="60">
        <v>-2.0517000000000001E-2</v>
      </c>
      <c r="D63" s="60">
        <v>4.4443000000000003E-2</v>
      </c>
      <c r="E63" s="4"/>
      <c r="F63" s="75">
        <v>44678.563392129632</v>
      </c>
      <c r="G63" s="4"/>
      <c r="H63" s="9"/>
      <c r="I63" s="9"/>
      <c r="J63" s="9"/>
      <c r="K63" s="9"/>
      <c r="L63" s="9"/>
      <c r="M63" s="9"/>
    </row>
    <row r="64" spans="1:13" x14ac:dyDescent="0.55000000000000004">
      <c r="A64" s="4" t="s">
        <v>1115</v>
      </c>
      <c r="B64" s="60">
        <v>-0.134829</v>
      </c>
      <c r="C64" s="60">
        <v>-0.19048300000000001</v>
      </c>
      <c r="D64" s="60">
        <v>9.2998999999999998E-2</v>
      </c>
      <c r="E64" s="4"/>
      <c r="F64" s="75">
        <v>44678.563392129632</v>
      </c>
      <c r="G64" s="4"/>
      <c r="H64" s="9"/>
      <c r="I64" s="9"/>
      <c r="J64" s="9"/>
      <c r="K64" s="9"/>
      <c r="L64" s="9"/>
      <c r="M64" s="9"/>
    </row>
    <row r="65" spans="1:13" x14ac:dyDescent="0.55000000000000004">
      <c r="A65" s="4" t="s">
        <v>1116</v>
      </c>
      <c r="B65" s="60">
        <v>0.13513</v>
      </c>
      <c r="C65" s="60">
        <v>0.189827</v>
      </c>
      <c r="D65" s="60">
        <v>9.3273999999999996E-2</v>
      </c>
      <c r="E65" s="4"/>
      <c r="F65" s="75">
        <v>44678.563392129632</v>
      </c>
      <c r="G65" s="4"/>
      <c r="H65" s="9"/>
      <c r="I65" s="9"/>
      <c r="J65" s="9"/>
      <c r="K65" s="9"/>
      <c r="L65" s="9"/>
      <c r="M65" s="9"/>
    </row>
    <row r="66" spans="1:13" x14ac:dyDescent="0.55000000000000004">
      <c r="A66" s="4" t="s">
        <v>1099</v>
      </c>
      <c r="B66" s="60">
        <v>0</v>
      </c>
      <c r="C66" s="60">
        <v>0</v>
      </c>
      <c r="D66" s="60">
        <v>0</v>
      </c>
      <c r="E66" s="4"/>
      <c r="F66" s="75">
        <v>44678.563439699072</v>
      </c>
      <c r="G66" s="4"/>
      <c r="H66" s="9">
        <v>168.03399999999999</v>
      </c>
      <c r="I66" s="9">
        <v>279.53800000000001</v>
      </c>
      <c r="J66" s="9">
        <f>H66-168.05</f>
        <v>-1.6000000000019554E-2</v>
      </c>
      <c r="K66" s="9">
        <f>I66-279.5</f>
        <v>3.8000000000010914E-2</v>
      </c>
      <c r="L66" s="9"/>
      <c r="M66" s="9"/>
    </row>
    <row r="67" spans="1:13" x14ac:dyDescent="0.55000000000000004">
      <c r="A67" s="4" t="s">
        <v>1100</v>
      </c>
      <c r="B67" s="60">
        <v>-0.12778300000000001</v>
      </c>
      <c r="C67" s="60">
        <v>0.23000899999999999</v>
      </c>
      <c r="D67" s="60">
        <v>-5.8895000000000003E-2</v>
      </c>
      <c r="E67" s="4"/>
      <c r="F67" s="75">
        <v>44678.563439699072</v>
      </c>
      <c r="G67" s="4"/>
      <c r="H67" s="9"/>
      <c r="I67" s="9"/>
      <c r="J67" s="9"/>
      <c r="K67" s="9"/>
      <c r="L67" s="9"/>
      <c r="M67" s="9"/>
    </row>
    <row r="68" spans="1:13" x14ac:dyDescent="0.55000000000000004">
      <c r="A68" s="4" t="s">
        <v>1101</v>
      </c>
      <c r="B68" s="60">
        <v>-0.12753600000000001</v>
      </c>
      <c r="C68" s="60">
        <v>0.23013800000000001</v>
      </c>
      <c r="D68" s="60">
        <v>5.7909000000000002E-2</v>
      </c>
      <c r="E68" s="4"/>
      <c r="F68" s="75">
        <v>44678.563439699072</v>
      </c>
      <c r="G68" s="4"/>
      <c r="H68" s="9"/>
      <c r="I68" s="9"/>
      <c r="J68" s="9"/>
      <c r="K68" s="9"/>
      <c r="L68" s="9"/>
      <c r="M68" s="9"/>
    </row>
    <row r="69" spans="1:13" x14ac:dyDescent="0.55000000000000004">
      <c r="A69" s="4" t="s">
        <v>1102</v>
      </c>
      <c r="B69" s="60">
        <v>0.128252</v>
      </c>
      <c r="C69" s="60">
        <v>0.22966400000000001</v>
      </c>
      <c r="D69" s="60">
        <v>-5.8962000000000001E-2</v>
      </c>
      <c r="E69" s="4"/>
      <c r="F69" s="75">
        <v>44678.563439699072</v>
      </c>
      <c r="G69" s="4"/>
      <c r="H69" s="9"/>
      <c r="I69" s="9"/>
      <c r="J69" s="9"/>
      <c r="K69" s="9"/>
      <c r="L69" s="9"/>
      <c r="M69" s="9"/>
    </row>
    <row r="70" spans="1:13" x14ac:dyDescent="0.55000000000000004">
      <c r="A70" s="4" t="s">
        <v>1103</v>
      </c>
      <c r="B70" s="60">
        <v>0.12806799999999999</v>
      </c>
      <c r="C70" s="60">
        <v>0.22964100000000001</v>
      </c>
      <c r="D70" s="60">
        <v>5.8326000000000003E-2</v>
      </c>
      <c r="E70" s="4"/>
      <c r="F70" s="75">
        <v>44678.563439699072</v>
      </c>
      <c r="G70" s="4"/>
      <c r="H70" s="9"/>
      <c r="I70" s="9"/>
      <c r="J70" s="9"/>
      <c r="K70" s="9"/>
      <c r="L70" s="9"/>
      <c r="M70" s="9"/>
    </row>
    <row r="71" spans="1:13" x14ac:dyDescent="0.55000000000000004">
      <c r="A71" s="4" t="s">
        <v>1104</v>
      </c>
      <c r="B71" s="60">
        <v>-0.26200800000000002</v>
      </c>
      <c r="C71" s="60">
        <v>-1.9809E-2</v>
      </c>
      <c r="D71" s="60">
        <v>-4.4603999999999998E-2</v>
      </c>
      <c r="E71" s="4"/>
      <c r="F71" s="75">
        <v>44678.563439699072</v>
      </c>
      <c r="G71" s="4"/>
      <c r="H71" s="9"/>
      <c r="I71" s="9"/>
      <c r="J71" s="9"/>
      <c r="K71" s="9"/>
      <c r="L71" s="9"/>
      <c r="M71" s="9"/>
    </row>
    <row r="72" spans="1:13" x14ac:dyDescent="0.55000000000000004">
      <c r="A72" s="4" t="s">
        <v>1105</v>
      </c>
      <c r="B72" s="60">
        <v>-0.261882</v>
      </c>
      <c r="C72" s="60">
        <v>-1.9824999999999999E-2</v>
      </c>
      <c r="D72" s="60">
        <v>4.4310000000000002E-2</v>
      </c>
      <c r="E72" s="4"/>
      <c r="F72" s="75">
        <v>44678.563439699072</v>
      </c>
      <c r="G72" s="4"/>
      <c r="H72" s="9"/>
      <c r="I72" s="9"/>
      <c r="J72" s="9"/>
      <c r="K72" s="9"/>
      <c r="L72" s="9"/>
      <c r="M72" s="9"/>
    </row>
    <row r="73" spans="1:13" x14ac:dyDescent="0.55000000000000004">
      <c r="A73" s="4" t="s">
        <v>1106</v>
      </c>
      <c r="B73" s="60">
        <v>-0.135272</v>
      </c>
      <c r="C73" s="60">
        <v>-0.190086</v>
      </c>
      <c r="D73" s="60">
        <v>9.3114000000000002E-2</v>
      </c>
      <c r="E73" s="4"/>
      <c r="F73" s="75">
        <v>44678.563439699072</v>
      </c>
      <c r="G73" s="4"/>
      <c r="H73" s="9"/>
      <c r="I73" s="9"/>
      <c r="J73" s="9"/>
      <c r="K73" s="9"/>
      <c r="L73" s="9"/>
      <c r="M73" s="9"/>
    </row>
    <row r="74" spans="1:13" x14ac:dyDescent="0.55000000000000004">
      <c r="A74" s="4" t="s">
        <v>1107</v>
      </c>
      <c r="B74" s="60">
        <v>0.13558100000000001</v>
      </c>
      <c r="C74" s="60">
        <v>0.18937799999999999</v>
      </c>
      <c r="D74" s="60">
        <v>9.2949000000000004E-2</v>
      </c>
      <c r="E74" s="4"/>
      <c r="F74" s="75">
        <v>44678.563439699072</v>
      </c>
      <c r="G74" s="4"/>
      <c r="H74" s="9"/>
      <c r="I74" s="9"/>
      <c r="J74" s="9"/>
      <c r="K74" s="9"/>
      <c r="L74" s="9"/>
      <c r="M74" s="9"/>
    </row>
    <row r="75" spans="1:13" x14ac:dyDescent="0.55000000000000004">
      <c r="A75" s="4" t="s">
        <v>1090</v>
      </c>
      <c r="B75" s="60">
        <v>0</v>
      </c>
      <c r="C75" s="60">
        <v>0</v>
      </c>
      <c r="D75" s="60">
        <v>0</v>
      </c>
      <c r="E75" s="4"/>
      <c r="F75" s="75">
        <v>44678.563488541666</v>
      </c>
      <c r="G75" s="4"/>
      <c r="H75" s="9">
        <v>167.994</v>
      </c>
      <c r="I75" s="9">
        <v>279.51900000000001</v>
      </c>
      <c r="J75" s="9">
        <f>H75-168.05</f>
        <v>-5.6000000000011596E-2</v>
      </c>
      <c r="K75" s="9">
        <f>I75-279.5</f>
        <v>1.9000000000005457E-2</v>
      </c>
      <c r="L75" s="9"/>
      <c r="M75" s="9"/>
    </row>
    <row r="76" spans="1:13" x14ac:dyDescent="0.55000000000000004">
      <c r="A76" s="4" t="s">
        <v>1091</v>
      </c>
      <c r="B76" s="60">
        <v>-0.12862399999999999</v>
      </c>
      <c r="C76" s="60">
        <v>0.22950899999999999</v>
      </c>
      <c r="D76" s="60">
        <v>-5.8833000000000003E-2</v>
      </c>
      <c r="E76" s="4"/>
      <c r="F76" s="75">
        <v>44678.563488541666</v>
      </c>
      <c r="G76" s="4"/>
      <c r="H76" s="9"/>
      <c r="I76" s="9"/>
      <c r="J76" s="9"/>
      <c r="K76" s="9"/>
      <c r="L76" s="9"/>
      <c r="M76" s="9"/>
    </row>
    <row r="77" spans="1:13" x14ac:dyDescent="0.55000000000000004">
      <c r="A77" s="4" t="s">
        <v>1092</v>
      </c>
      <c r="B77" s="60">
        <v>-0.129107</v>
      </c>
      <c r="C77" s="60">
        <v>0.22952800000000001</v>
      </c>
      <c r="D77" s="60">
        <v>5.8604000000000003E-2</v>
      </c>
      <c r="E77" s="4"/>
      <c r="F77" s="75">
        <v>44678.563488541666</v>
      </c>
      <c r="G77" s="4"/>
      <c r="H77" s="9"/>
      <c r="I77" s="9"/>
      <c r="J77" s="9"/>
      <c r="K77" s="9"/>
      <c r="L77" s="9"/>
      <c r="M77" s="9"/>
    </row>
    <row r="78" spans="1:13" x14ac:dyDescent="0.55000000000000004">
      <c r="A78" s="4" t="s">
        <v>1093</v>
      </c>
      <c r="B78" s="60">
        <v>0.127308</v>
      </c>
      <c r="C78" s="60">
        <v>0.23039699999999999</v>
      </c>
      <c r="D78" s="60">
        <v>-5.8200000000000002E-2</v>
      </c>
      <c r="E78" s="4"/>
      <c r="F78" s="75">
        <v>44678.563488541666</v>
      </c>
      <c r="G78" s="4"/>
      <c r="H78" s="9"/>
      <c r="I78" s="9"/>
      <c r="J78" s="9"/>
      <c r="K78" s="9"/>
      <c r="L78" s="9"/>
      <c r="M78" s="9"/>
    </row>
    <row r="79" spans="1:13" x14ac:dyDescent="0.55000000000000004">
      <c r="A79" s="4" t="s">
        <v>1094</v>
      </c>
      <c r="B79" s="60">
        <v>0.126946</v>
      </c>
      <c r="C79" s="60">
        <v>0.23041200000000001</v>
      </c>
      <c r="D79" s="60">
        <v>5.8710999999999999E-2</v>
      </c>
      <c r="E79" s="4"/>
      <c r="F79" s="75">
        <v>44678.563488541666</v>
      </c>
      <c r="G79" s="4"/>
      <c r="H79" s="9"/>
      <c r="I79" s="9"/>
      <c r="J79" s="9"/>
      <c r="K79" s="9"/>
      <c r="L79" s="9"/>
      <c r="M79" s="9"/>
    </row>
    <row r="80" spans="1:13" x14ac:dyDescent="0.55000000000000004">
      <c r="A80" s="4" t="s">
        <v>1095</v>
      </c>
      <c r="B80" s="60">
        <v>-0.26177499999999998</v>
      </c>
      <c r="C80" s="60">
        <v>-2.1055999999999998E-2</v>
      </c>
      <c r="D80" s="60">
        <v>-4.4498000000000003E-2</v>
      </c>
      <c r="E80" s="4"/>
      <c r="F80" s="75">
        <v>44678.563488541666</v>
      </c>
      <c r="G80" s="4"/>
      <c r="H80" s="9"/>
      <c r="I80" s="9"/>
      <c r="J80" s="9"/>
      <c r="K80" s="9"/>
      <c r="L80" s="9"/>
      <c r="M80" s="9"/>
    </row>
    <row r="81" spans="1:13" x14ac:dyDescent="0.55000000000000004">
      <c r="A81" s="4" t="s">
        <v>1096</v>
      </c>
      <c r="B81" s="60">
        <v>-0.26186399999999999</v>
      </c>
      <c r="C81" s="60">
        <v>-2.1128000000000001E-2</v>
      </c>
      <c r="D81" s="60">
        <v>4.4457000000000003E-2</v>
      </c>
      <c r="E81" s="4"/>
      <c r="F81" s="75">
        <v>44678.563488541666</v>
      </c>
      <c r="G81" s="4"/>
      <c r="H81" s="9"/>
      <c r="I81" s="9"/>
      <c r="J81" s="9"/>
      <c r="K81" s="9"/>
      <c r="L81" s="9"/>
      <c r="M81" s="9"/>
    </row>
    <row r="82" spans="1:13" x14ac:dyDescent="0.55000000000000004">
      <c r="A82" s="4" t="s">
        <v>1097</v>
      </c>
      <c r="B82" s="60">
        <v>-0.134322</v>
      </c>
      <c r="C82" s="60">
        <v>-0.190889</v>
      </c>
      <c r="D82" s="60">
        <v>9.3013999999999999E-2</v>
      </c>
      <c r="E82" s="4"/>
      <c r="F82" s="75">
        <v>44678.563488541666</v>
      </c>
      <c r="G82" s="4"/>
      <c r="H82" s="9"/>
      <c r="I82" s="9"/>
      <c r="J82" s="9"/>
      <c r="K82" s="9"/>
      <c r="L82" s="9"/>
      <c r="M82" s="9"/>
    </row>
    <row r="83" spans="1:13" x14ac:dyDescent="0.55000000000000004">
      <c r="A83" s="4" t="s">
        <v>1098</v>
      </c>
      <c r="B83" s="60">
        <v>0.13444999999999999</v>
      </c>
      <c r="C83" s="60">
        <v>0.19036900000000001</v>
      </c>
      <c r="D83" s="60">
        <v>9.3340999999999993E-2</v>
      </c>
      <c r="E83" s="4"/>
      <c r="F83" s="75">
        <v>44678.563488541666</v>
      </c>
      <c r="G83" s="4"/>
      <c r="H83" s="9"/>
      <c r="I83" s="9"/>
      <c r="J83" s="9"/>
      <c r="K83" s="9"/>
      <c r="L83" s="9"/>
      <c r="M83" s="9"/>
    </row>
    <row r="84" spans="1:13" x14ac:dyDescent="0.55000000000000004">
      <c r="A84" s="4" t="s">
        <v>1126</v>
      </c>
      <c r="B84" s="60">
        <v>0</v>
      </c>
      <c r="C84" s="60">
        <v>0</v>
      </c>
      <c r="D84" s="60">
        <v>0</v>
      </c>
      <c r="E84" s="4"/>
      <c r="F84" s="75">
        <v>44678.563517129631</v>
      </c>
      <c r="G84" s="4"/>
      <c r="H84" s="9">
        <v>168.04499999999999</v>
      </c>
      <c r="I84" s="9">
        <v>279.54000000000002</v>
      </c>
      <c r="J84" s="9">
        <f>H84-168.05</f>
        <v>-5.0000000000238742E-3</v>
      </c>
      <c r="K84" s="9">
        <f>I84-279.5</f>
        <v>4.0000000000020464E-2</v>
      </c>
      <c r="L84" s="9"/>
      <c r="M84" s="9"/>
    </row>
    <row r="85" spans="1:13" x14ac:dyDescent="0.55000000000000004">
      <c r="A85" s="4" t="s">
        <v>1127</v>
      </c>
      <c r="B85" s="60">
        <v>-0.127502</v>
      </c>
      <c r="C85" s="60">
        <v>0.23036300000000001</v>
      </c>
      <c r="D85" s="60">
        <v>-5.8366000000000001E-2</v>
      </c>
      <c r="E85" s="4"/>
      <c r="F85" s="75">
        <v>44678.563517129631</v>
      </c>
      <c r="G85" s="4"/>
      <c r="H85" s="9"/>
      <c r="I85" s="9"/>
      <c r="J85" s="9"/>
      <c r="K85" s="9"/>
      <c r="L85" s="9"/>
      <c r="M85" s="9"/>
    </row>
    <row r="86" spans="1:13" x14ac:dyDescent="0.55000000000000004">
      <c r="A86" s="4" t="s">
        <v>1128</v>
      </c>
      <c r="B86" s="60">
        <v>-0.127252</v>
      </c>
      <c r="C86" s="60">
        <v>0.23031699999999999</v>
      </c>
      <c r="D86" s="60">
        <v>5.8687999999999997E-2</v>
      </c>
      <c r="E86" s="4"/>
      <c r="F86" s="75">
        <v>44678.563517129631</v>
      </c>
      <c r="G86" s="4"/>
      <c r="H86" s="9"/>
      <c r="I86" s="9"/>
      <c r="J86" s="9"/>
      <c r="K86" s="9"/>
      <c r="L86" s="9"/>
      <c r="M86" s="9"/>
    </row>
    <row r="87" spans="1:13" x14ac:dyDescent="0.55000000000000004">
      <c r="A87" s="4" t="s">
        <v>1129</v>
      </c>
      <c r="B87" s="60">
        <v>0.129138</v>
      </c>
      <c r="C87" s="60">
        <v>0.229572</v>
      </c>
      <c r="D87" s="60">
        <v>-5.8534999999999997E-2</v>
      </c>
      <c r="E87" s="4"/>
      <c r="F87" s="75">
        <v>44678.563517129631</v>
      </c>
      <c r="G87" s="4"/>
      <c r="H87" s="9"/>
      <c r="I87" s="9"/>
      <c r="J87" s="9"/>
      <c r="K87" s="9"/>
      <c r="L87" s="9"/>
      <c r="M87" s="9"/>
    </row>
    <row r="88" spans="1:13" x14ac:dyDescent="0.55000000000000004">
      <c r="A88" s="4" t="s">
        <v>1130</v>
      </c>
      <c r="B88" s="60">
        <v>0.128995</v>
      </c>
      <c r="C88" s="60">
        <v>0.22953699999999999</v>
      </c>
      <c r="D88" s="60">
        <v>5.8316E-2</v>
      </c>
      <c r="E88" s="4"/>
      <c r="F88" s="75">
        <v>44678.563517129631</v>
      </c>
      <c r="G88" s="4"/>
      <c r="H88" s="9"/>
      <c r="I88" s="9"/>
      <c r="J88" s="9"/>
      <c r="K88" s="9"/>
      <c r="L88" s="9"/>
      <c r="M88" s="9"/>
    </row>
    <row r="89" spans="1:13" x14ac:dyDescent="0.55000000000000004">
      <c r="A89" s="4" t="s">
        <v>1131</v>
      </c>
      <c r="B89" s="60">
        <v>-0.26188499999999998</v>
      </c>
      <c r="C89" s="60">
        <v>-1.9389E-2</v>
      </c>
      <c r="D89" s="60">
        <v>-4.4625999999999999E-2</v>
      </c>
      <c r="E89" s="4"/>
      <c r="F89" s="75">
        <v>44678.563517129631</v>
      </c>
      <c r="G89" s="4"/>
      <c r="H89" s="9"/>
      <c r="I89" s="9"/>
      <c r="J89" s="9"/>
      <c r="K89" s="9"/>
      <c r="L89" s="9"/>
      <c r="M89" s="9"/>
    </row>
    <row r="90" spans="1:13" x14ac:dyDescent="0.55000000000000004">
      <c r="A90" s="4" t="s">
        <v>1132</v>
      </c>
      <c r="B90" s="60">
        <v>-0.26198300000000002</v>
      </c>
      <c r="C90" s="60">
        <v>-1.9386E-2</v>
      </c>
      <c r="D90" s="60">
        <v>4.4281000000000001E-2</v>
      </c>
      <c r="E90" s="4"/>
      <c r="F90" s="75">
        <v>44678.563517129631</v>
      </c>
      <c r="G90" s="4"/>
      <c r="H90" s="9"/>
      <c r="I90" s="9"/>
      <c r="J90" s="9"/>
      <c r="K90" s="9"/>
      <c r="L90" s="9"/>
      <c r="M90" s="9"/>
    </row>
    <row r="91" spans="1:13" x14ac:dyDescent="0.55000000000000004">
      <c r="A91" s="4" t="s">
        <v>1133</v>
      </c>
      <c r="B91" s="60">
        <v>-0.13564899999999999</v>
      </c>
      <c r="C91" s="60">
        <v>-0.18986500000000001</v>
      </c>
      <c r="D91" s="60">
        <v>9.3080999999999997E-2</v>
      </c>
      <c r="E91" s="4"/>
      <c r="F91" s="75">
        <v>44678.563517129631</v>
      </c>
      <c r="G91" s="4"/>
      <c r="H91" s="9"/>
      <c r="I91" s="9"/>
      <c r="J91" s="9"/>
      <c r="K91" s="9"/>
      <c r="L91" s="9"/>
      <c r="M91" s="9"/>
    </row>
    <row r="92" spans="1:13" x14ac:dyDescent="0.55000000000000004">
      <c r="A92" s="4" t="s">
        <v>1134</v>
      </c>
      <c r="B92" s="60">
        <v>0.13570599999999999</v>
      </c>
      <c r="C92" s="60">
        <v>0.18932099999999999</v>
      </c>
      <c r="D92" s="60">
        <v>9.3136999999999998E-2</v>
      </c>
      <c r="E92" s="4"/>
      <c r="F92" s="75">
        <v>44678.563517129631</v>
      </c>
      <c r="G92" s="4"/>
      <c r="H92" s="9"/>
      <c r="I92" s="9"/>
      <c r="J92" s="9"/>
      <c r="K92" s="9"/>
      <c r="L92" s="9"/>
      <c r="M92" s="9"/>
    </row>
    <row r="93" spans="1:13" x14ac:dyDescent="0.55000000000000004">
      <c r="A93" s="4" t="s">
        <v>1009</v>
      </c>
      <c r="B93" s="60">
        <v>0</v>
      </c>
      <c r="C93" s="60">
        <v>0</v>
      </c>
      <c r="D93" s="60">
        <v>0</v>
      </c>
      <c r="E93" s="4"/>
      <c r="F93" s="75">
        <v>44678.563566666664</v>
      </c>
      <c r="G93" s="4"/>
      <c r="H93" s="9">
        <v>168.06700000000001</v>
      </c>
      <c r="I93" s="9">
        <v>279.52900000000005</v>
      </c>
      <c r="J93" s="9">
        <f>H93-168.05</f>
        <v>1.6999999999995907E-2</v>
      </c>
      <c r="K93" s="9">
        <f>I93-279.5</f>
        <v>2.9000000000053205E-2</v>
      </c>
      <c r="L93" s="9"/>
      <c r="M93" s="9"/>
    </row>
    <row r="94" spans="1:13" x14ac:dyDescent="0.55000000000000004">
      <c r="A94" s="4" t="s">
        <v>1010</v>
      </c>
      <c r="B94" s="60">
        <v>-0.12746499999999999</v>
      </c>
      <c r="C94" s="60">
        <v>0.23000999999999999</v>
      </c>
      <c r="D94" s="60">
        <v>-5.8739E-2</v>
      </c>
      <c r="E94" s="4"/>
      <c r="F94" s="75">
        <v>44678.563566666664</v>
      </c>
      <c r="G94" s="4"/>
      <c r="H94" s="9"/>
      <c r="I94" s="9"/>
      <c r="J94" s="9"/>
      <c r="K94" s="9"/>
      <c r="L94" s="9"/>
      <c r="M94" s="9"/>
    </row>
    <row r="95" spans="1:13" x14ac:dyDescent="0.55000000000000004">
      <c r="A95" s="4" t="s">
        <v>1011</v>
      </c>
      <c r="B95" s="60">
        <v>-0.12795200000000001</v>
      </c>
      <c r="C95" s="60">
        <v>0.230046</v>
      </c>
      <c r="D95" s="60">
        <v>5.8619999999999998E-2</v>
      </c>
      <c r="E95" s="4"/>
      <c r="F95" s="75">
        <v>44678.563566666664</v>
      </c>
      <c r="G95" s="4"/>
      <c r="H95" s="9"/>
      <c r="I95" s="9"/>
      <c r="J95" s="9"/>
      <c r="K95" s="9"/>
      <c r="L95" s="9"/>
      <c r="M95" s="9"/>
    </row>
    <row r="96" spans="1:13" x14ac:dyDescent="0.55000000000000004">
      <c r="A96" s="4" t="s">
        <v>1012</v>
      </c>
      <c r="B96" s="60">
        <v>0.12829099999999999</v>
      </c>
      <c r="C96" s="60">
        <v>0.22980999999999999</v>
      </c>
      <c r="D96" s="60">
        <v>-5.8785999999999998E-2</v>
      </c>
      <c r="E96" s="4"/>
      <c r="F96" s="75">
        <v>44678.563566666664</v>
      </c>
      <c r="G96" s="4"/>
      <c r="H96" s="9"/>
      <c r="I96" s="9"/>
      <c r="J96" s="9"/>
      <c r="K96" s="9"/>
      <c r="L96" s="9"/>
      <c r="M96" s="9"/>
    </row>
    <row r="97" spans="1:13" x14ac:dyDescent="0.55000000000000004">
      <c r="A97" s="4" t="s">
        <v>1013</v>
      </c>
      <c r="B97" s="60">
        <v>0.12848999999999999</v>
      </c>
      <c r="C97" s="60">
        <v>0.22974</v>
      </c>
      <c r="D97" s="60">
        <v>5.8668999999999999E-2</v>
      </c>
      <c r="E97" s="4"/>
      <c r="F97" s="75">
        <v>44678.563566666664</v>
      </c>
      <c r="G97" s="4"/>
      <c r="H97" s="9"/>
      <c r="I97" s="9"/>
      <c r="J97" s="9"/>
      <c r="K97" s="9"/>
      <c r="L97" s="9"/>
      <c r="M97" s="9"/>
    </row>
    <row r="98" spans="1:13" x14ac:dyDescent="0.55000000000000004">
      <c r="A98" s="4" t="s">
        <v>1014</v>
      </c>
      <c r="B98" s="60">
        <v>-0.26198900000000003</v>
      </c>
      <c r="C98" s="60">
        <v>-2.0067000000000002E-2</v>
      </c>
      <c r="D98" s="60">
        <v>-4.4495E-2</v>
      </c>
      <c r="E98" s="4"/>
      <c r="F98" s="75">
        <v>44678.563566666664</v>
      </c>
      <c r="G98" s="4"/>
      <c r="H98" s="9"/>
      <c r="I98" s="9"/>
      <c r="J98" s="9"/>
      <c r="K98" s="9"/>
      <c r="L98" s="9"/>
      <c r="M98" s="9"/>
    </row>
    <row r="99" spans="1:13" x14ac:dyDescent="0.55000000000000004">
      <c r="A99" s="4" t="s">
        <v>1015</v>
      </c>
      <c r="B99" s="60">
        <v>-0.26192900000000002</v>
      </c>
      <c r="C99" s="60">
        <v>-2.0060999999999999E-2</v>
      </c>
      <c r="D99" s="60">
        <v>4.4479999999999999E-2</v>
      </c>
      <c r="E99" s="4"/>
      <c r="F99" s="75">
        <v>44678.563566666664</v>
      </c>
      <c r="G99" s="4"/>
      <c r="H99" s="9"/>
      <c r="I99" s="9"/>
      <c r="J99" s="9"/>
      <c r="K99" s="9"/>
      <c r="L99" s="9"/>
      <c r="M99" s="9"/>
    </row>
    <row r="100" spans="1:13" x14ac:dyDescent="0.55000000000000004">
      <c r="A100" s="4" t="s">
        <v>1016</v>
      </c>
      <c r="B100" s="60">
        <v>-0.13508999999999999</v>
      </c>
      <c r="C100" s="60">
        <v>-0.190299</v>
      </c>
      <c r="D100" s="60">
        <v>9.3104999999999993E-2</v>
      </c>
      <c r="E100" s="4"/>
      <c r="F100" s="75">
        <v>44678.563566666664</v>
      </c>
      <c r="G100" s="4"/>
      <c r="H100" s="9"/>
      <c r="I100" s="9"/>
      <c r="J100" s="9"/>
      <c r="K100" s="9"/>
      <c r="L100" s="9"/>
      <c r="M100" s="9"/>
    </row>
    <row r="101" spans="1:13" x14ac:dyDescent="0.55000000000000004">
      <c r="A101" s="4" t="s">
        <v>1017</v>
      </c>
      <c r="B101" s="60">
        <v>0.13527</v>
      </c>
      <c r="C101" s="60">
        <v>0.18950400000000001</v>
      </c>
      <c r="D101" s="60">
        <v>9.2929999999999999E-2</v>
      </c>
      <c r="E101" s="4"/>
      <c r="F101" s="75">
        <v>44678.563566666664</v>
      </c>
      <c r="G101" s="4"/>
      <c r="H101" s="9"/>
      <c r="I101" s="9"/>
      <c r="J101" s="9"/>
      <c r="K101" s="9"/>
      <c r="L101" s="9"/>
      <c r="M101" s="9"/>
    </row>
    <row r="102" spans="1:13" x14ac:dyDescent="0.55000000000000004">
      <c r="A102" s="4" t="s">
        <v>991</v>
      </c>
      <c r="B102" s="60">
        <v>0</v>
      </c>
      <c r="C102" s="60">
        <v>0</v>
      </c>
      <c r="D102" s="60">
        <v>0</v>
      </c>
      <c r="E102" s="4"/>
      <c r="F102" s="75">
        <v>44678.563594097221</v>
      </c>
      <c r="G102" s="4"/>
      <c r="H102" s="9">
        <v>168.05</v>
      </c>
      <c r="I102" s="9">
        <v>279.53199999999998</v>
      </c>
      <c r="J102" s="9">
        <f>H102-168.05</f>
        <v>0</v>
      </c>
      <c r="K102" s="9">
        <f>I102-279.5</f>
        <v>3.1999999999982265E-2</v>
      </c>
      <c r="L102" s="9"/>
      <c r="M102" s="9"/>
    </row>
    <row r="103" spans="1:13" x14ac:dyDescent="0.55000000000000004">
      <c r="A103" s="4" t="s">
        <v>992</v>
      </c>
      <c r="B103" s="60">
        <v>-0.12897700000000001</v>
      </c>
      <c r="C103" s="60">
        <v>0.22960700000000001</v>
      </c>
      <c r="D103" s="60">
        <v>-5.8456000000000001E-2</v>
      </c>
      <c r="E103" s="4"/>
      <c r="F103" s="75">
        <v>44678.563594097221</v>
      </c>
      <c r="G103" s="4"/>
      <c r="H103" s="9"/>
      <c r="I103" s="9"/>
      <c r="J103" s="9"/>
      <c r="K103" s="9"/>
      <c r="L103" s="9"/>
      <c r="M103" s="9"/>
    </row>
    <row r="104" spans="1:13" x14ac:dyDescent="0.55000000000000004">
      <c r="A104" s="4" t="s">
        <v>993</v>
      </c>
      <c r="B104" s="60">
        <v>-0.128801</v>
      </c>
      <c r="C104" s="60">
        <v>0.22950999999999999</v>
      </c>
      <c r="D104" s="60">
        <v>5.8663E-2</v>
      </c>
      <c r="E104" s="4"/>
      <c r="F104" s="75">
        <v>44678.563594097221</v>
      </c>
      <c r="G104" s="4"/>
      <c r="H104" s="9"/>
      <c r="I104" s="9"/>
      <c r="J104" s="9"/>
      <c r="K104" s="9"/>
      <c r="L104" s="9"/>
      <c r="M104" s="9"/>
    </row>
    <row r="105" spans="1:13" x14ac:dyDescent="0.55000000000000004">
      <c r="A105" s="4" t="s">
        <v>994</v>
      </c>
      <c r="B105" s="60">
        <v>0.12770000000000001</v>
      </c>
      <c r="C105" s="60">
        <v>0.23017899999999999</v>
      </c>
      <c r="D105" s="60">
        <v>-5.8998000000000002E-2</v>
      </c>
      <c r="E105" s="4"/>
      <c r="F105" s="75">
        <v>44678.563594097221</v>
      </c>
      <c r="G105" s="4"/>
      <c r="H105" s="9"/>
      <c r="I105" s="9"/>
      <c r="J105" s="9"/>
      <c r="K105" s="9"/>
      <c r="L105" s="9"/>
      <c r="M105" s="9"/>
    </row>
    <row r="106" spans="1:13" x14ac:dyDescent="0.55000000000000004">
      <c r="A106" s="4" t="s">
        <v>995</v>
      </c>
      <c r="B106" s="60">
        <v>0.12761</v>
      </c>
      <c r="C106" s="60">
        <v>0.23017599999999999</v>
      </c>
      <c r="D106" s="60">
        <v>5.8180000000000003E-2</v>
      </c>
      <c r="E106" s="4"/>
      <c r="F106" s="75">
        <v>44678.563594097221</v>
      </c>
      <c r="G106" s="4"/>
      <c r="H106" s="9"/>
      <c r="I106" s="9"/>
      <c r="J106" s="9"/>
      <c r="K106" s="9"/>
      <c r="L106" s="9"/>
      <c r="M106" s="9"/>
    </row>
    <row r="107" spans="1:13" x14ac:dyDescent="0.55000000000000004">
      <c r="A107" s="4" t="s">
        <v>996</v>
      </c>
      <c r="B107" s="60">
        <v>-0.26172099999999998</v>
      </c>
      <c r="C107" s="60">
        <v>-2.1000999999999999E-2</v>
      </c>
      <c r="D107" s="60">
        <v>-4.4628000000000001E-2</v>
      </c>
      <c r="E107" s="4"/>
      <c r="F107" s="75">
        <v>44678.563594097221</v>
      </c>
      <c r="G107" s="4"/>
      <c r="H107" s="9"/>
      <c r="I107" s="9"/>
      <c r="J107" s="9"/>
      <c r="K107" s="9"/>
      <c r="L107" s="9"/>
      <c r="M107" s="9"/>
    </row>
    <row r="108" spans="1:13" x14ac:dyDescent="0.55000000000000004">
      <c r="A108" s="4" t="s">
        <v>997</v>
      </c>
      <c r="B108" s="60">
        <v>-0.26180799999999999</v>
      </c>
      <c r="C108" s="60">
        <v>-2.0943E-2</v>
      </c>
      <c r="D108" s="60">
        <v>4.4357000000000001E-2</v>
      </c>
      <c r="E108" s="4"/>
      <c r="F108" s="75">
        <v>44678.563594097221</v>
      </c>
      <c r="G108" s="4"/>
      <c r="H108" s="9"/>
      <c r="I108" s="9"/>
      <c r="J108" s="9"/>
      <c r="K108" s="9"/>
      <c r="L108" s="9"/>
      <c r="M108" s="9"/>
    </row>
    <row r="109" spans="1:13" x14ac:dyDescent="0.55000000000000004">
      <c r="A109" s="4" t="s">
        <v>998</v>
      </c>
      <c r="B109" s="60">
        <v>-0.13448299999999999</v>
      </c>
      <c r="C109" s="60">
        <v>-0.190577</v>
      </c>
      <c r="D109" s="60">
        <v>9.3213000000000004E-2</v>
      </c>
      <c r="E109" s="4"/>
      <c r="F109" s="75">
        <v>44678.563594097221</v>
      </c>
      <c r="G109" s="4"/>
      <c r="H109" s="9"/>
      <c r="I109" s="9"/>
      <c r="J109" s="9"/>
      <c r="K109" s="9"/>
      <c r="L109" s="9"/>
      <c r="M109" s="9"/>
    </row>
    <row r="110" spans="1:13" x14ac:dyDescent="0.55000000000000004">
      <c r="A110" s="4" t="s">
        <v>999</v>
      </c>
      <c r="B110" s="60">
        <v>0.13453699999999999</v>
      </c>
      <c r="C110" s="60">
        <v>0.18992700000000001</v>
      </c>
      <c r="D110" s="60">
        <v>9.3057000000000001E-2</v>
      </c>
      <c r="E110" s="4"/>
      <c r="F110" s="75">
        <v>44678.563594097221</v>
      </c>
      <c r="G110" s="4"/>
      <c r="H110" s="9"/>
      <c r="I110" s="9"/>
      <c r="J110" s="9"/>
      <c r="K110" s="9"/>
      <c r="L110" s="9"/>
      <c r="M110" s="9"/>
    </row>
    <row r="111" spans="1:13" x14ac:dyDescent="0.55000000000000004">
      <c r="A111" s="4" t="s">
        <v>1000</v>
      </c>
      <c r="B111" s="60">
        <v>0</v>
      </c>
      <c r="C111" s="60">
        <v>0</v>
      </c>
      <c r="D111" s="60">
        <v>0</v>
      </c>
      <c r="E111" s="4"/>
      <c r="F111" s="75">
        <v>44678.563624074071</v>
      </c>
      <c r="G111" s="4"/>
      <c r="H111" s="9">
        <v>168.03899999999999</v>
      </c>
      <c r="I111" s="9">
        <v>279.51</v>
      </c>
      <c r="J111" s="9">
        <f>H111-168.05</f>
        <v>-1.1000000000024102E-2</v>
      </c>
      <c r="K111" s="9">
        <f>I111-279.5</f>
        <v>9.9999999999909051E-3</v>
      </c>
      <c r="L111" s="9"/>
      <c r="M111" s="9"/>
    </row>
    <row r="112" spans="1:13" x14ac:dyDescent="0.55000000000000004">
      <c r="A112" s="4" t="s">
        <v>1001</v>
      </c>
      <c r="B112" s="60">
        <v>-0.127362</v>
      </c>
      <c r="C112" s="60">
        <v>0.23003100000000001</v>
      </c>
      <c r="D112" s="60">
        <v>-5.8327999999999998E-2</v>
      </c>
      <c r="E112" s="4"/>
      <c r="F112" s="75">
        <v>44678.563624074071</v>
      </c>
      <c r="G112" s="4"/>
      <c r="H112" s="9"/>
      <c r="I112" s="9"/>
      <c r="J112" s="9"/>
      <c r="K112" s="9"/>
      <c r="L112" s="9"/>
      <c r="M112" s="9"/>
    </row>
    <row r="113" spans="1:13" x14ac:dyDescent="0.55000000000000004">
      <c r="A113" s="4" t="s">
        <v>1002</v>
      </c>
      <c r="B113" s="60">
        <v>-0.12767999999999999</v>
      </c>
      <c r="C113" s="60">
        <v>0.23011000000000001</v>
      </c>
      <c r="D113" s="60">
        <v>5.8802E-2</v>
      </c>
      <c r="E113" s="4"/>
      <c r="F113" s="75">
        <v>44678.563624074071</v>
      </c>
      <c r="G113" s="4"/>
      <c r="H113" s="9"/>
      <c r="I113" s="9"/>
      <c r="J113" s="9"/>
      <c r="K113" s="9"/>
      <c r="L113" s="9"/>
      <c r="M113" s="9"/>
    </row>
    <row r="114" spans="1:13" x14ac:dyDescent="0.55000000000000004">
      <c r="A114" s="4" t="s">
        <v>1003</v>
      </c>
      <c r="B114" s="60">
        <v>0.12873999999999999</v>
      </c>
      <c r="C114" s="60">
        <v>0.22977700000000001</v>
      </c>
      <c r="D114" s="60">
        <v>-5.8785999999999998E-2</v>
      </c>
      <c r="E114" s="4"/>
      <c r="F114" s="75">
        <v>44678.563624074071</v>
      </c>
      <c r="G114" s="4"/>
      <c r="H114" s="9"/>
      <c r="I114" s="9"/>
      <c r="J114" s="9"/>
      <c r="K114" s="9"/>
      <c r="L114" s="9"/>
      <c r="M114" s="9"/>
    </row>
    <row r="115" spans="1:13" x14ac:dyDescent="0.55000000000000004">
      <c r="A115" s="4" t="s">
        <v>1004</v>
      </c>
      <c r="B115" s="60">
        <v>0.12809699999999999</v>
      </c>
      <c r="C115" s="60">
        <v>0.22978899999999999</v>
      </c>
      <c r="D115" s="60">
        <v>5.8504E-2</v>
      </c>
      <c r="E115" s="4"/>
      <c r="F115" s="75">
        <v>44678.563624074071</v>
      </c>
      <c r="G115" s="4"/>
      <c r="H115" s="9"/>
      <c r="I115" s="9"/>
      <c r="J115" s="9"/>
      <c r="K115" s="9"/>
      <c r="L115" s="9"/>
      <c r="M115" s="9"/>
    </row>
    <row r="116" spans="1:13" x14ac:dyDescent="0.55000000000000004">
      <c r="A116" s="4" t="s">
        <v>1005</v>
      </c>
      <c r="B116" s="60">
        <v>-0.26192100000000001</v>
      </c>
      <c r="C116" s="60">
        <v>-1.9928000000000001E-2</v>
      </c>
      <c r="D116" s="60">
        <v>-4.4356E-2</v>
      </c>
      <c r="E116" s="4"/>
      <c r="F116" s="75">
        <v>44678.563624074071</v>
      </c>
      <c r="G116" s="4"/>
      <c r="H116" s="9"/>
      <c r="I116" s="9"/>
      <c r="J116" s="9"/>
      <c r="K116" s="9"/>
      <c r="L116" s="9"/>
      <c r="M116" s="9"/>
    </row>
    <row r="117" spans="1:13" x14ac:dyDescent="0.55000000000000004">
      <c r="A117" s="4" t="s">
        <v>1006</v>
      </c>
      <c r="B117" s="60">
        <v>-0.26205499999999998</v>
      </c>
      <c r="C117" s="60">
        <v>-2.0052E-2</v>
      </c>
      <c r="D117" s="60">
        <v>4.4538000000000001E-2</v>
      </c>
      <c r="E117" s="4"/>
      <c r="F117" s="75">
        <v>44678.563624074071</v>
      </c>
      <c r="G117" s="4"/>
      <c r="H117" s="9"/>
      <c r="I117" s="9"/>
      <c r="J117" s="9"/>
      <c r="K117" s="9"/>
      <c r="L117" s="9"/>
      <c r="M117" s="9"/>
    </row>
    <row r="118" spans="1:13" x14ac:dyDescent="0.55000000000000004">
      <c r="A118" s="4" t="s">
        <v>1007</v>
      </c>
      <c r="B118" s="60">
        <v>-0.135354</v>
      </c>
      <c r="C118" s="60">
        <v>-0.19014300000000001</v>
      </c>
      <c r="D118" s="60">
        <v>9.3126E-2</v>
      </c>
      <c r="E118" s="4"/>
      <c r="F118" s="75">
        <v>44678.563624074071</v>
      </c>
      <c r="G118" s="4"/>
      <c r="H118" s="9"/>
      <c r="I118" s="9"/>
      <c r="J118" s="9"/>
      <c r="K118" s="9"/>
      <c r="L118" s="9"/>
      <c r="M118" s="9"/>
    </row>
    <row r="119" spans="1:13" x14ac:dyDescent="0.55000000000000004">
      <c r="A119" s="4" t="s">
        <v>1008</v>
      </c>
      <c r="B119" s="60">
        <v>0.13530700000000001</v>
      </c>
      <c r="C119" s="60">
        <v>0.189522</v>
      </c>
      <c r="D119" s="60">
        <v>9.3096999999999999E-2</v>
      </c>
      <c r="E119" s="4"/>
      <c r="F119" s="75">
        <v>44678.563624074071</v>
      </c>
      <c r="G119" s="4"/>
      <c r="H119" s="9"/>
      <c r="I119" s="9"/>
      <c r="J119" s="9"/>
      <c r="K119" s="9"/>
      <c r="L119" s="9"/>
      <c r="M119" s="9"/>
    </row>
    <row r="120" spans="1:13" x14ac:dyDescent="0.55000000000000004">
      <c r="A120" s="4" t="s">
        <v>1018</v>
      </c>
      <c r="B120" s="60">
        <v>0</v>
      </c>
      <c r="C120" s="60">
        <v>0</v>
      </c>
      <c r="D120" s="60">
        <v>0</v>
      </c>
      <c r="E120" s="4"/>
      <c r="F120" s="75">
        <v>44678.563671180556</v>
      </c>
      <c r="G120" s="4"/>
      <c r="H120" s="9">
        <v>168.03100000000001</v>
      </c>
      <c r="I120" s="9">
        <v>279.52500000000003</v>
      </c>
      <c r="J120" s="9">
        <f>H120-168.05</f>
        <v>-1.9000000000005457E-2</v>
      </c>
      <c r="K120" s="9">
        <f>I120-279.5</f>
        <v>2.5000000000034106E-2</v>
      </c>
      <c r="L120" s="9"/>
      <c r="M120" s="9"/>
    </row>
    <row r="121" spans="1:13" x14ac:dyDescent="0.55000000000000004">
      <c r="A121" s="4" t="s">
        <v>1019</v>
      </c>
      <c r="B121" s="60">
        <v>-0.12831400000000001</v>
      </c>
      <c r="C121" s="60">
        <v>0.22995399999999999</v>
      </c>
      <c r="D121" s="60">
        <v>-5.8296000000000001E-2</v>
      </c>
      <c r="E121" s="4"/>
      <c r="F121" s="75">
        <v>44678.563671180556</v>
      </c>
      <c r="G121" s="4"/>
      <c r="H121" s="9"/>
      <c r="I121" s="9"/>
      <c r="J121" s="9"/>
      <c r="K121" s="9"/>
      <c r="L121" s="9"/>
      <c r="M121" s="9"/>
    </row>
    <row r="122" spans="1:13" x14ac:dyDescent="0.55000000000000004">
      <c r="A122" s="4" t="s">
        <v>1020</v>
      </c>
      <c r="B122" s="60">
        <v>-0.128274</v>
      </c>
      <c r="C122" s="60">
        <v>0.22989999999999999</v>
      </c>
      <c r="D122" s="60">
        <v>5.8682999999999999E-2</v>
      </c>
      <c r="E122" s="4"/>
      <c r="F122" s="75">
        <v>44678.563671180556</v>
      </c>
      <c r="G122" s="4"/>
      <c r="H122" s="9"/>
      <c r="I122" s="9"/>
      <c r="J122" s="9"/>
      <c r="K122" s="9"/>
      <c r="L122" s="9"/>
      <c r="M122" s="9"/>
    </row>
    <row r="123" spans="1:13" x14ac:dyDescent="0.55000000000000004">
      <c r="A123" s="4" t="s">
        <v>1021</v>
      </c>
      <c r="B123" s="60">
        <v>0.12803</v>
      </c>
      <c r="C123" s="60">
        <v>0.229995</v>
      </c>
      <c r="D123" s="60">
        <v>-5.8178000000000001E-2</v>
      </c>
      <c r="E123" s="4"/>
      <c r="F123" s="75">
        <v>44678.563671180556</v>
      </c>
      <c r="G123" s="4"/>
      <c r="H123" s="9"/>
      <c r="I123" s="9"/>
      <c r="J123" s="9"/>
      <c r="K123" s="9"/>
      <c r="L123" s="9"/>
      <c r="M123" s="9"/>
    </row>
    <row r="124" spans="1:13" x14ac:dyDescent="0.55000000000000004">
      <c r="A124" s="4" t="s">
        <v>1022</v>
      </c>
      <c r="B124" s="60">
        <v>0.127808</v>
      </c>
      <c r="C124" s="60">
        <v>0.229933</v>
      </c>
      <c r="D124" s="60">
        <v>5.8387000000000001E-2</v>
      </c>
      <c r="E124" s="4"/>
      <c r="F124" s="75">
        <v>44678.563671180556</v>
      </c>
      <c r="G124" s="4"/>
      <c r="H124" s="9"/>
      <c r="I124" s="9"/>
      <c r="J124" s="9"/>
      <c r="K124" s="9"/>
      <c r="L124" s="9"/>
      <c r="M124" s="9"/>
    </row>
    <row r="125" spans="1:13" x14ac:dyDescent="0.55000000000000004">
      <c r="A125" s="4" t="s">
        <v>1023</v>
      </c>
      <c r="B125" s="60">
        <v>-0.261849</v>
      </c>
      <c r="C125" s="60">
        <v>-2.0296000000000002E-2</v>
      </c>
      <c r="D125" s="60">
        <v>-4.4856E-2</v>
      </c>
      <c r="E125" s="4"/>
      <c r="F125" s="75">
        <v>44678.563671180556</v>
      </c>
      <c r="G125" s="4"/>
      <c r="H125" s="9"/>
      <c r="I125" s="9"/>
      <c r="J125" s="9"/>
      <c r="K125" s="9"/>
      <c r="L125" s="9"/>
      <c r="M125" s="9"/>
    </row>
    <row r="126" spans="1:13" x14ac:dyDescent="0.55000000000000004">
      <c r="A126" s="4" t="s">
        <v>1024</v>
      </c>
      <c r="B126" s="60">
        <v>-0.26191500000000001</v>
      </c>
      <c r="C126" s="60">
        <v>-2.0299999999999999E-2</v>
      </c>
      <c r="D126" s="60">
        <v>4.4173999999999998E-2</v>
      </c>
      <c r="E126" s="4"/>
      <c r="F126" s="75">
        <v>44678.563671180556</v>
      </c>
      <c r="G126" s="4"/>
      <c r="H126" s="9"/>
      <c r="I126" s="9"/>
      <c r="J126" s="9"/>
      <c r="K126" s="9"/>
      <c r="L126" s="9"/>
      <c r="M126" s="9"/>
    </row>
    <row r="127" spans="1:13" x14ac:dyDescent="0.55000000000000004">
      <c r="A127" s="4" t="s">
        <v>1025</v>
      </c>
      <c r="B127" s="60">
        <v>-0.13489300000000001</v>
      </c>
      <c r="C127" s="60">
        <v>-0.19039400000000001</v>
      </c>
      <c r="D127" s="60">
        <v>9.3050999999999995E-2</v>
      </c>
      <c r="E127" s="4"/>
      <c r="F127" s="75">
        <v>44678.563671180556</v>
      </c>
      <c r="G127" s="4"/>
      <c r="H127" s="9"/>
      <c r="I127" s="9"/>
      <c r="J127" s="9"/>
      <c r="K127" s="9"/>
      <c r="L127" s="9"/>
      <c r="M127" s="9"/>
    </row>
    <row r="128" spans="1:13" x14ac:dyDescent="0.55000000000000004">
      <c r="A128" s="4" t="s">
        <v>1026</v>
      </c>
      <c r="B128" s="60">
        <v>0.13520299999999999</v>
      </c>
      <c r="C128" s="60">
        <v>0.18957399999999999</v>
      </c>
      <c r="D128" s="60">
        <v>9.3118000000000006E-2</v>
      </c>
      <c r="E128" s="4"/>
      <c r="F128" s="75">
        <v>44678.563671180556</v>
      </c>
      <c r="G128" s="4"/>
      <c r="H128" s="9"/>
      <c r="I128" s="9"/>
      <c r="J128" s="9"/>
      <c r="K128" s="9"/>
      <c r="L128" s="9"/>
      <c r="M128" s="9"/>
    </row>
    <row r="129" spans="1:13" x14ac:dyDescent="0.55000000000000004">
      <c r="A129" s="4" t="s">
        <v>1081</v>
      </c>
      <c r="B129" s="60">
        <v>0</v>
      </c>
      <c r="C129" s="60">
        <v>0</v>
      </c>
      <c r="D129" s="60">
        <v>0</v>
      </c>
      <c r="E129" s="4"/>
      <c r="F129" s="75">
        <v>44678.563729513888</v>
      </c>
      <c r="G129" s="4"/>
      <c r="H129" s="9">
        <v>168.02199999999999</v>
      </c>
      <c r="I129" s="9">
        <v>279.51799999999997</v>
      </c>
      <c r="J129" s="9">
        <f>H129-168.05</f>
        <v>-2.8000000000020009E-2</v>
      </c>
      <c r="K129" s="9">
        <f>I129-279.5</f>
        <v>1.799999999997226E-2</v>
      </c>
      <c r="L129" s="9"/>
      <c r="M129" s="9"/>
    </row>
    <row r="130" spans="1:13" x14ac:dyDescent="0.55000000000000004">
      <c r="A130" s="4" t="s">
        <v>1082</v>
      </c>
      <c r="B130" s="60">
        <v>-0.12719800000000001</v>
      </c>
      <c r="C130" s="60">
        <v>0.230377</v>
      </c>
      <c r="D130" s="60">
        <v>-5.8173000000000002E-2</v>
      </c>
      <c r="E130" s="4"/>
      <c r="F130" s="75">
        <v>44678.563729513888</v>
      </c>
      <c r="G130" s="4"/>
      <c r="H130" s="9"/>
      <c r="I130" s="9"/>
      <c r="J130" s="9"/>
      <c r="K130" s="9"/>
      <c r="L130" s="9"/>
      <c r="M130" s="9"/>
    </row>
    <row r="131" spans="1:13" x14ac:dyDescent="0.55000000000000004">
      <c r="A131" s="4" t="s">
        <v>1083</v>
      </c>
      <c r="B131" s="60">
        <v>-0.12770699999999999</v>
      </c>
      <c r="C131" s="60">
        <v>0.23025899999999999</v>
      </c>
      <c r="D131" s="60">
        <v>5.8367000000000002E-2</v>
      </c>
      <c r="E131" s="4"/>
      <c r="F131" s="75">
        <v>44678.563729513888</v>
      </c>
      <c r="G131" s="4"/>
      <c r="H131" s="9"/>
      <c r="I131" s="9"/>
      <c r="J131" s="9"/>
      <c r="K131" s="9"/>
      <c r="L131" s="9"/>
      <c r="M131" s="9"/>
    </row>
    <row r="132" spans="1:13" x14ac:dyDescent="0.55000000000000004">
      <c r="A132" s="4" t="s">
        <v>1084</v>
      </c>
      <c r="B132" s="60">
        <v>0.128997</v>
      </c>
      <c r="C132" s="60">
        <v>0.22955</v>
      </c>
      <c r="D132" s="60">
        <v>-5.8702999999999998E-2</v>
      </c>
      <c r="E132" s="4"/>
      <c r="F132" s="75">
        <v>44678.563729513888</v>
      </c>
      <c r="G132" s="4"/>
      <c r="H132" s="9"/>
      <c r="I132" s="9"/>
      <c r="J132" s="9"/>
      <c r="K132" s="9"/>
      <c r="L132" s="9"/>
      <c r="M132" s="9"/>
    </row>
    <row r="133" spans="1:13" x14ac:dyDescent="0.55000000000000004">
      <c r="A133" s="4" t="s">
        <v>1085</v>
      </c>
      <c r="B133" s="60">
        <v>0.12920499999999999</v>
      </c>
      <c r="C133" s="60">
        <v>0.229459</v>
      </c>
      <c r="D133" s="60">
        <v>5.8432999999999999E-2</v>
      </c>
      <c r="E133" s="4"/>
      <c r="F133" s="75">
        <v>44678.563729513888</v>
      </c>
      <c r="G133" s="4"/>
      <c r="H133" s="9"/>
      <c r="I133" s="9"/>
      <c r="J133" s="9"/>
      <c r="K133" s="9"/>
      <c r="L133" s="9"/>
      <c r="M133" s="9"/>
    </row>
    <row r="134" spans="1:13" x14ac:dyDescent="0.55000000000000004">
      <c r="A134" s="4" t="s">
        <v>1086</v>
      </c>
      <c r="B134" s="60">
        <v>-0.26197199999999998</v>
      </c>
      <c r="C134" s="60">
        <v>-1.9557000000000001E-2</v>
      </c>
      <c r="D134" s="60">
        <v>-4.4608000000000002E-2</v>
      </c>
      <c r="E134" s="4"/>
      <c r="F134" s="75">
        <v>44678.563729513888</v>
      </c>
      <c r="G134" s="4"/>
      <c r="H134" s="9"/>
      <c r="I134" s="9"/>
      <c r="J134" s="9"/>
      <c r="K134" s="9"/>
      <c r="L134" s="9"/>
      <c r="M134" s="9"/>
    </row>
    <row r="135" spans="1:13" x14ac:dyDescent="0.55000000000000004">
      <c r="A135" s="4" t="s">
        <v>1087</v>
      </c>
      <c r="B135" s="60">
        <v>-0.26199600000000001</v>
      </c>
      <c r="C135" s="60">
        <v>-1.9498000000000001E-2</v>
      </c>
      <c r="D135" s="60">
        <v>4.4283000000000003E-2</v>
      </c>
      <c r="E135" s="4"/>
      <c r="F135" s="75">
        <v>44678.563729513888</v>
      </c>
      <c r="G135" s="4"/>
      <c r="H135" s="9"/>
      <c r="I135" s="9"/>
      <c r="J135" s="9"/>
      <c r="K135" s="9"/>
      <c r="L135" s="9"/>
      <c r="M135" s="9"/>
    </row>
    <row r="136" spans="1:13" x14ac:dyDescent="0.55000000000000004">
      <c r="A136" s="4" t="s">
        <v>1088</v>
      </c>
      <c r="B136" s="60">
        <v>-0.13572400000000001</v>
      </c>
      <c r="C136" s="60">
        <v>-0.18992000000000001</v>
      </c>
      <c r="D136" s="60">
        <v>9.2910999999999994E-2</v>
      </c>
      <c r="E136" s="4"/>
      <c r="F136" s="75">
        <v>44678.563729513888</v>
      </c>
      <c r="G136" s="4"/>
      <c r="H136" s="9"/>
      <c r="I136" s="9"/>
      <c r="J136" s="9"/>
      <c r="K136" s="9"/>
      <c r="L136" s="9"/>
      <c r="M136" s="9"/>
    </row>
    <row r="137" spans="1:13" x14ac:dyDescent="0.55000000000000004">
      <c r="A137" s="4" t="s">
        <v>1089</v>
      </c>
      <c r="B137" s="60">
        <v>0.13574600000000001</v>
      </c>
      <c r="C137" s="60">
        <v>0.189189</v>
      </c>
      <c r="D137" s="60">
        <v>9.3121999999999996E-2</v>
      </c>
      <c r="E137" s="4"/>
      <c r="F137" s="75">
        <v>44678.563729513888</v>
      </c>
      <c r="G137" s="4"/>
      <c r="H137" s="9"/>
      <c r="I137" s="9"/>
      <c r="J137" s="9"/>
      <c r="K137" s="9"/>
      <c r="L137" s="9"/>
      <c r="M137" s="9"/>
    </row>
    <row r="138" spans="1:13" x14ac:dyDescent="0.55000000000000004">
      <c r="A138" s="4" t="s">
        <v>1072</v>
      </c>
      <c r="B138" s="60">
        <v>0</v>
      </c>
      <c r="C138" s="60">
        <v>0</v>
      </c>
      <c r="D138" s="60">
        <v>0</v>
      </c>
      <c r="E138" s="4"/>
      <c r="F138" s="75">
        <v>44678.563778935182</v>
      </c>
      <c r="G138" s="4"/>
      <c r="H138" s="9">
        <v>168.05600000000001</v>
      </c>
      <c r="I138" s="9">
        <v>279.53099999999995</v>
      </c>
      <c r="J138" s="9">
        <f>H138-168.05</f>
        <v>6.0000000000002274E-3</v>
      </c>
      <c r="K138" s="9">
        <f>I138-279.5</f>
        <v>3.0999999999949068E-2</v>
      </c>
      <c r="L138" s="9"/>
      <c r="M138" s="9"/>
    </row>
    <row r="139" spans="1:13" x14ac:dyDescent="0.55000000000000004">
      <c r="A139" s="4" t="s">
        <v>1073</v>
      </c>
      <c r="B139" s="60">
        <v>-0.12723499999999999</v>
      </c>
      <c r="C139" s="60">
        <v>0.230298</v>
      </c>
      <c r="D139" s="60">
        <v>-5.8844E-2</v>
      </c>
      <c r="E139" s="4"/>
      <c r="F139" s="75">
        <v>44678.563778935182</v>
      </c>
      <c r="G139" s="4"/>
      <c r="H139" s="9"/>
      <c r="I139" s="9"/>
      <c r="J139" s="9"/>
      <c r="K139" s="9"/>
      <c r="L139" s="9"/>
      <c r="M139" s="9"/>
    </row>
    <row r="140" spans="1:13" x14ac:dyDescent="0.55000000000000004">
      <c r="A140" s="4" t="s">
        <v>1074</v>
      </c>
      <c r="B140" s="60">
        <v>-0.12689900000000001</v>
      </c>
      <c r="C140" s="60">
        <v>0.23025000000000001</v>
      </c>
      <c r="D140" s="60">
        <v>5.8026000000000001E-2</v>
      </c>
      <c r="E140" s="4"/>
      <c r="F140" s="75">
        <v>44678.563778935182</v>
      </c>
      <c r="G140" s="4"/>
      <c r="H140" s="9"/>
      <c r="I140" s="9"/>
      <c r="J140" s="9"/>
      <c r="K140" s="9"/>
      <c r="L140" s="9"/>
      <c r="M140" s="9"/>
    </row>
    <row r="141" spans="1:13" x14ac:dyDescent="0.55000000000000004">
      <c r="A141" s="4" t="s">
        <v>1075</v>
      </c>
      <c r="B141" s="60">
        <v>0.12876699999999999</v>
      </c>
      <c r="C141" s="60">
        <v>0.22955200000000001</v>
      </c>
      <c r="D141" s="60">
        <v>-5.9063999999999998E-2</v>
      </c>
      <c r="E141" s="4"/>
      <c r="F141" s="75">
        <v>44678.563778935182</v>
      </c>
      <c r="G141" s="4"/>
      <c r="H141" s="9"/>
      <c r="I141" s="9"/>
      <c r="J141" s="9"/>
      <c r="K141" s="9"/>
      <c r="L141" s="9"/>
      <c r="M141" s="9"/>
    </row>
    <row r="142" spans="1:13" x14ac:dyDescent="0.55000000000000004">
      <c r="A142" s="4" t="s">
        <v>1076</v>
      </c>
      <c r="B142" s="60">
        <v>0.128936</v>
      </c>
      <c r="C142" s="60">
        <v>0.22945699999999999</v>
      </c>
      <c r="D142" s="60">
        <v>5.8090999999999997E-2</v>
      </c>
      <c r="E142" s="4"/>
      <c r="F142" s="75">
        <v>44678.563778935182</v>
      </c>
      <c r="G142" s="4"/>
      <c r="H142" s="9"/>
      <c r="I142" s="9"/>
      <c r="J142" s="9"/>
      <c r="K142" s="9"/>
      <c r="L142" s="9"/>
      <c r="M142" s="9"/>
    </row>
    <row r="143" spans="1:13" x14ac:dyDescent="0.55000000000000004">
      <c r="A143" s="4" t="s">
        <v>1077</v>
      </c>
      <c r="B143" s="60">
        <v>-0.26192100000000001</v>
      </c>
      <c r="C143" s="60">
        <v>-1.9480000000000001E-2</v>
      </c>
      <c r="D143" s="60">
        <v>-4.4602999999999997E-2</v>
      </c>
      <c r="E143" s="4"/>
      <c r="F143" s="75">
        <v>44678.563778935182</v>
      </c>
      <c r="G143" s="4"/>
      <c r="H143" s="9"/>
      <c r="I143" s="9"/>
      <c r="J143" s="9"/>
      <c r="K143" s="9"/>
      <c r="L143" s="9"/>
      <c r="M143" s="9"/>
    </row>
    <row r="144" spans="1:13" x14ac:dyDescent="0.55000000000000004">
      <c r="A144" s="4" t="s">
        <v>1078</v>
      </c>
      <c r="B144" s="60">
        <v>-0.26189899999999999</v>
      </c>
      <c r="C144" s="60">
        <v>-1.9488999999999999E-2</v>
      </c>
      <c r="D144" s="60">
        <v>4.4443999999999997E-2</v>
      </c>
      <c r="E144" s="4"/>
      <c r="F144" s="75">
        <v>44678.563778935182</v>
      </c>
      <c r="G144" s="4"/>
      <c r="H144" s="9"/>
      <c r="I144" s="9"/>
      <c r="J144" s="9"/>
      <c r="K144" s="9"/>
      <c r="L144" s="9"/>
      <c r="M144" s="9"/>
    </row>
    <row r="145" spans="1:13" x14ac:dyDescent="0.55000000000000004">
      <c r="A145" s="4" t="s">
        <v>1079</v>
      </c>
      <c r="B145" s="60">
        <v>-0.13564100000000001</v>
      </c>
      <c r="C145" s="60">
        <v>-0.18989800000000001</v>
      </c>
      <c r="D145" s="60">
        <v>9.3119999999999994E-2</v>
      </c>
      <c r="E145" s="4"/>
      <c r="F145" s="75">
        <v>44678.563778935182</v>
      </c>
      <c r="G145" s="4"/>
      <c r="H145" s="9"/>
      <c r="I145" s="9"/>
      <c r="J145" s="9"/>
      <c r="K145" s="9"/>
      <c r="L145" s="9"/>
      <c r="M145" s="9"/>
    </row>
    <row r="146" spans="1:13" x14ac:dyDescent="0.55000000000000004">
      <c r="A146" s="4" t="s">
        <v>1080</v>
      </c>
      <c r="B146" s="60">
        <v>0.13566600000000001</v>
      </c>
      <c r="C146" s="60">
        <v>0.189136</v>
      </c>
      <c r="D146" s="60">
        <v>9.3062000000000006E-2</v>
      </c>
      <c r="E146" s="4"/>
      <c r="F146" s="75">
        <v>44678.563778935182</v>
      </c>
      <c r="G146" s="4"/>
      <c r="H146" s="9"/>
      <c r="I146" s="9"/>
      <c r="J146" s="9"/>
      <c r="K146" s="9"/>
      <c r="L146" s="9"/>
      <c r="M146" s="9"/>
    </row>
    <row r="147" spans="1:13" x14ac:dyDescent="0.55000000000000004">
      <c r="A147" s="4" t="s">
        <v>1063</v>
      </c>
      <c r="B147" s="60">
        <v>0</v>
      </c>
      <c r="C147" s="60">
        <v>0</v>
      </c>
      <c r="D147" s="60">
        <v>0</v>
      </c>
      <c r="E147" s="4"/>
      <c r="F147" s="75">
        <v>44678.563817013892</v>
      </c>
      <c r="G147" s="4"/>
      <c r="H147" s="9">
        <v>168.03199999999998</v>
      </c>
      <c r="I147" s="9">
        <v>279.53499999999997</v>
      </c>
      <c r="J147" s="9">
        <f>H147-168.05</f>
        <v>-1.8000000000029104E-2</v>
      </c>
      <c r="K147" s="9">
        <f>I147-279.5</f>
        <v>3.4999999999968168E-2</v>
      </c>
      <c r="L147" s="9"/>
      <c r="M147" s="9"/>
    </row>
    <row r="148" spans="1:13" x14ac:dyDescent="0.55000000000000004">
      <c r="A148" s="4" t="s">
        <v>1064</v>
      </c>
      <c r="B148" s="60">
        <v>-0.128159</v>
      </c>
      <c r="C148" s="60">
        <v>0.22998299999999999</v>
      </c>
      <c r="D148" s="60">
        <v>-5.8968E-2</v>
      </c>
      <c r="E148" s="4"/>
      <c r="F148" s="75">
        <v>44678.563817013892</v>
      </c>
      <c r="G148" s="4"/>
      <c r="H148" s="9"/>
      <c r="I148" s="9"/>
      <c r="J148" s="9"/>
      <c r="K148" s="9"/>
      <c r="L148" s="9"/>
      <c r="M148" s="9"/>
    </row>
    <row r="149" spans="1:13" x14ac:dyDescent="0.55000000000000004">
      <c r="A149" s="4" t="s">
        <v>1065</v>
      </c>
      <c r="B149" s="60">
        <v>-0.12821299999999999</v>
      </c>
      <c r="C149" s="60">
        <v>0.22997400000000001</v>
      </c>
      <c r="D149" s="60">
        <v>5.7993999999999997E-2</v>
      </c>
      <c r="E149" s="4"/>
      <c r="F149" s="75">
        <v>44678.563817013892</v>
      </c>
      <c r="G149" s="4"/>
      <c r="H149" s="9"/>
      <c r="I149" s="9"/>
      <c r="J149" s="9"/>
      <c r="K149" s="9"/>
      <c r="L149" s="9"/>
      <c r="M149" s="9"/>
    </row>
    <row r="150" spans="1:13" x14ac:dyDescent="0.55000000000000004">
      <c r="A150" s="4" t="s">
        <v>1066</v>
      </c>
      <c r="B150" s="60">
        <v>0.128219</v>
      </c>
      <c r="C150" s="60">
        <v>0.22978000000000001</v>
      </c>
      <c r="D150" s="60">
        <v>-5.8389999999999997E-2</v>
      </c>
      <c r="E150" s="4"/>
      <c r="F150" s="75">
        <v>44678.563817013892</v>
      </c>
      <c r="G150" s="4"/>
      <c r="H150" s="9"/>
      <c r="I150" s="9"/>
      <c r="J150" s="9"/>
      <c r="K150" s="9"/>
      <c r="L150" s="9"/>
      <c r="M150" s="9"/>
    </row>
    <row r="151" spans="1:13" x14ac:dyDescent="0.55000000000000004">
      <c r="A151" s="4" t="s">
        <v>1067</v>
      </c>
      <c r="B151" s="60">
        <v>0.12809799999999999</v>
      </c>
      <c r="C151" s="60">
        <v>0.22978299999999999</v>
      </c>
      <c r="D151" s="60">
        <v>5.8438999999999998E-2</v>
      </c>
      <c r="E151" s="4"/>
      <c r="F151" s="75">
        <v>44678.563817013892</v>
      </c>
      <c r="G151" s="4"/>
      <c r="H151" s="9"/>
      <c r="I151" s="9"/>
      <c r="J151" s="9"/>
      <c r="K151" s="9"/>
      <c r="L151" s="9"/>
      <c r="M151" s="9"/>
    </row>
    <row r="152" spans="1:13" x14ac:dyDescent="0.55000000000000004">
      <c r="A152" s="4" t="s">
        <v>1068</v>
      </c>
      <c r="B152" s="60">
        <v>-0.26185900000000001</v>
      </c>
      <c r="C152" s="60">
        <v>-2.0174999999999998E-2</v>
      </c>
      <c r="D152" s="60">
        <v>-4.4568000000000003E-2</v>
      </c>
      <c r="E152" s="4"/>
      <c r="F152" s="75">
        <v>44678.563817013892</v>
      </c>
      <c r="G152" s="4"/>
      <c r="H152" s="9"/>
      <c r="I152" s="9"/>
      <c r="J152" s="9"/>
      <c r="K152" s="9"/>
      <c r="L152" s="9"/>
      <c r="M152" s="9"/>
    </row>
    <row r="153" spans="1:13" x14ac:dyDescent="0.55000000000000004">
      <c r="A153" s="4" t="s">
        <v>1069</v>
      </c>
      <c r="B153" s="60">
        <v>-0.26189200000000001</v>
      </c>
      <c r="C153" s="60">
        <v>-2.0209000000000001E-2</v>
      </c>
      <c r="D153" s="60">
        <v>4.4306999999999999E-2</v>
      </c>
      <c r="E153" s="4"/>
      <c r="F153" s="75">
        <v>44678.563817013892</v>
      </c>
      <c r="G153" s="4"/>
      <c r="H153" s="9"/>
      <c r="I153" s="9"/>
      <c r="J153" s="9"/>
      <c r="K153" s="9"/>
      <c r="L153" s="9"/>
      <c r="M153" s="9"/>
    </row>
    <row r="154" spans="1:13" x14ac:dyDescent="0.55000000000000004">
      <c r="A154" s="4" t="s">
        <v>1070</v>
      </c>
      <c r="B154" s="60">
        <v>-0.13511400000000001</v>
      </c>
      <c r="C154" s="60">
        <v>-0.190274</v>
      </c>
      <c r="D154" s="60">
        <v>9.3043000000000001E-2</v>
      </c>
      <c r="E154" s="4"/>
      <c r="F154" s="75">
        <v>44678.563817013892</v>
      </c>
      <c r="G154" s="4"/>
      <c r="H154" s="9"/>
      <c r="I154" s="9"/>
      <c r="J154" s="9"/>
      <c r="K154" s="9"/>
      <c r="L154" s="9"/>
      <c r="M154" s="9"/>
    </row>
    <row r="155" spans="1:13" x14ac:dyDescent="0.55000000000000004">
      <c r="A155" s="4" t="s">
        <v>1071</v>
      </c>
      <c r="B155" s="60">
        <v>0.135051</v>
      </c>
      <c r="C155" s="60">
        <v>0.189554</v>
      </c>
      <c r="D155" s="60">
        <v>9.3059000000000003E-2</v>
      </c>
      <c r="E155" s="4"/>
      <c r="F155" s="75">
        <v>44678.563817013892</v>
      </c>
      <c r="G155" s="4"/>
      <c r="H155" s="9"/>
      <c r="I155" s="9"/>
      <c r="J155" s="9"/>
      <c r="K155" s="9"/>
      <c r="L155" s="9"/>
      <c r="M155" s="9"/>
    </row>
    <row r="156" spans="1:13" x14ac:dyDescent="0.55000000000000004">
      <c r="A156" s="4" t="s">
        <v>1054</v>
      </c>
      <c r="B156" s="60">
        <v>0</v>
      </c>
      <c r="C156" s="60">
        <v>0</v>
      </c>
      <c r="D156" s="60">
        <v>0</v>
      </c>
      <c r="E156" s="4"/>
      <c r="F156" s="75">
        <v>44678.563874884261</v>
      </c>
      <c r="G156" s="4"/>
      <c r="H156" s="9">
        <v>168.05200000000002</v>
      </c>
      <c r="I156" s="9">
        <v>279.548</v>
      </c>
      <c r="J156" s="9">
        <f>H156-168.05</f>
        <v>2.0000000000095497E-3</v>
      </c>
      <c r="K156" s="9">
        <f>I156-279.5</f>
        <v>4.8000000000001819E-2</v>
      </c>
      <c r="L156" s="9"/>
      <c r="M156" s="9"/>
    </row>
    <row r="157" spans="1:13" x14ac:dyDescent="0.55000000000000004">
      <c r="A157" s="4" t="s">
        <v>1055</v>
      </c>
      <c r="B157" s="60">
        <v>-0.12947400000000001</v>
      </c>
      <c r="C157" s="60">
        <v>0.22926099999999999</v>
      </c>
      <c r="D157" s="60">
        <v>-5.8968E-2</v>
      </c>
      <c r="E157" s="4"/>
      <c r="F157" s="75">
        <v>44678.563874884261</v>
      </c>
      <c r="G157" s="4"/>
      <c r="H157" s="9"/>
      <c r="I157" s="9"/>
      <c r="J157" s="9"/>
      <c r="K157" s="9"/>
      <c r="L157" s="9"/>
      <c r="M157" s="9"/>
    </row>
    <row r="158" spans="1:13" x14ac:dyDescent="0.55000000000000004">
      <c r="A158" s="4" t="s">
        <v>1056</v>
      </c>
      <c r="B158" s="60">
        <v>-0.12884799999999999</v>
      </c>
      <c r="C158" s="60">
        <v>0.22926199999999999</v>
      </c>
      <c r="D158" s="60">
        <v>5.8622E-2</v>
      </c>
      <c r="E158" s="4"/>
      <c r="F158" s="75">
        <v>44678.563874884261</v>
      </c>
      <c r="G158" s="4"/>
      <c r="H158" s="9"/>
      <c r="I158" s="9"/>
      <c r="J158" s="9"/>
      <c r="K158" s="9"/>
      <c r="L158" s="9"/>
      <c r="M158" s="9"/>
    </row>
    <row r="159" spans="1:13" x14ac:dyDescent="0.55000000000000004">
      <c r="A159" s="4" t="s">
        <v>1057</v>
      </c>
      <c r="B159" s="60">
        <v>0.126503</v>
      </c>
      <c r="C159" s="60">
        <v>0.230514</v>
      </c>
      <c r="D159" s="60">
        <v>-5.8488999999999999E-2</v>
      </c>
      <c r="E159" s="4"/>
      <c r="F159" s="75">
        <v>44678.563874884261</v>
      </c>
      <c r="G159" s="4"/>
      <c r="H159" s="9"/>
      <c r="I159" s="9"/>
      <c r="J159" s="9"/>
      <c r="K159" s="9"/>
      <c r="L159" s="9"/>
      <c r="M159" s="9"/>
    </row>
    <row r="160" spans="1:13" x14ac:dyDescent="0.55000000000000004">
      <c r="A160" s="4" t="s">
        <v>1058</v>
      </c>
      <c r="B160" s="60">
        <v>0.12665699999999999</v>
      </c>
      <c r="C160" s="60">
        <v>0.23046800000000001</v>
      </c>
      <c r="D160" s="60">
        <v>5.8812999999999997E-2</v>
      </c>
      <c r="E160" s="4"/>
      <c r="F160" s="75">
        <v>44678.563874884261</v>
      </c>
      <c r="G160" s="4"/>
      <c r="H160" s="9"/>
      <c r="I160" s="9"/>
      <c r="J160" s="9"/>
      <c r="K160" s="9"/>
      <c r="L160" s="9"/>
      <c r="M160" s="9"/>
    </row>
    <row r="161" spans="1:13" x14ac:dyDescent="0.55000000000000004">
      <c r="A161" s="4" t="s">
        <v>1059</v>
      </c>
      <c r="B161" s="60">
        <v>-0.26181399999999999</v>
      </c>
      <c r="C161" s="60">
        <v>-2.1680999999999999E-2</v>
      </c>
      <c r="D161" s="60">
        <v>-4.4831999999999997E-2</v>
      </c>
      <c r="E161" s="4"/>
      <c r="F161" s="75">
        <v>44678.563874884261</v>
      </c>
      <c r="G161" s="4"/>
      <c r="H161" s="9"/>
      <c r="I161" s="9"/>
      <c r="J161" s="9"/>
      <c r="K161" s="9"/>
      <c r="L161" s="9"/>
      <c r="M161" s="9"/>
    </row>
    <row r="162" spans="1:13" x14ac:dyDescent="0.55000000000000004">
      <c r="A162" s="4" t="s">
        <v>1060</v>
      </c>
      <c r="B162" s="60">
        <v>-0.26187100000000002</v>
      </c>
      <c r="C162" s="60">
        <v>-2.1656999999999999E-2</v>
      </c>
      <c r="D162" s="60">
        <v>4.4213000000000002E-2</v>
      </c>
      <c r="E162" s="4"/>
      <c r="F162" s="75">
        <v>44678.563874884261</v>
      </c>
      <c r="G162" s="4"/>
      <c r="H162" s="9"/>
      <c r="I162" s="9"/>
      <c r="J162" s="9"/>
      <c r="K162" s="9"/>
      <c r="L162" s="9"/>
      <c r="M162" s="9"/>
    </row>
    <row r="163" spans="1:13" x14ac:dyDescent="0.55000000000000004">
      <c r="A163" s="4" t="s">
        <v>1061</v>
      </c>
      <c r="B163" s="60">
        <v>-0.134077</v>
      </c>
      <c r="C163" s="60">
        <v>-0.191027</v>
      </c>
      <c r="D163" s="60">
        <v>9.2964000000000005E-2</v>
      </c>
      <c r="E163" s="4"/>
      <c r="F163" s="75">
        <v>44678.563874884261</v>
      </c>
      <c r="G163" s="4"/>
      <c r="H163" s="9"/>
      <c r="I163" s="9"/>
      <c r="J163" s="9"/>
      <c r="K163" s="9"/>
      <c r="L163" s="9"/>
      <c r="M163" s="9"/>
    </row>
    <row r="164" spans="1:13" x14ac:dyDescent="0.55000000000000004">
      <c r="A164" s="4" t="s">
        <v>1062</v>
      </c>
      <c r="B164" s="60">
        <v>0.13424700000000001</v>
      </c>
      <c r="C164" s="60">
        <v>0.19031699999999999</v>
      </c>
      <c r="D164" s="60">
        <v>9.3124999999999999E-2</v>
      </c>
      <c r="E164" s="4"/>
      <c r="F164" s="75">
        <v>44678.563874884261</v>
      </c>
      <c r="G164" s="4"/>
      <c r="H164" s="9"/>
      <c r="I164" s="9"/>
      <c r="J164" s="9"/>
      <c r="K164" s="9"/>
      <c r="L164" s="9"/>
      <c r="M164" s="9"/>
    </row>
    <row r="165" spans="1:13" x14ac:dyDescent="0.55000000000000004">
      <c r="A165" s="4" t="s">
        <v>1117</v>
      </c>
      <c r="B165" s="60">
        <v>0</v>
      </c>
      <c r="C165" s="60">
        <v>0</v>
      </c>
      <c r="D165" s="60">
        <v>0</v>
      </c>
      <c r="E165" s="4"/>
      <c r="F165" s="75">
        <v>44678.563923495371</v>
      </c>
      <c r="G165" s="4"/>
      <c r="H165" s="9">
        <v>168.04300000000001</v>
      </c>
      <c r="I165" s="9">
        <v>279.52800000000002</v>
      </c>
      <c r="J165" s="9">
        <f>H165-168.05</f>
        <v>-7.0000000000050022E-3</v>
      </c>
      <c r="K165" s="9">
        <f>I165-279.5</f>
        <v>2.8000000000020009E-2</v>
      </c>
      <c r="L165" s="9"/>
      <c r="M165" s="9"/>
    </row>
    <row r="166" spans="1:13" x14ac:dyDescent="0.55000000000000004">
      <c r="A166" s="4" t="s">
        <v>1118</v>
      </c>
      <c r="B166" s="60">
        <v>-0.127193</v>
      </c>
      <c r="C166" s="60">
        <v>0.23022400000000001</v>
      </c>
      <c r="D166" s="60">
        <v>-5.8285999999999998E-2</v>
      </c>
      <c r="E166" s="4"/>
      <c r="F166" s="75">
        <v>44678.563923495371</v>
      </c>
      <c r="G166" s="4"/>
      <c r="H166" s="9"/>
      <c r="I166" s="9"/>
      <c r="J166" s="9"/>
      <c r="K166" s="9"/>
      <c r="L166" s="9"/>
      <c r="M166" s="9"/>
    </row>
    <row r="167" spans="1:13" x14ac:dyDescent="0.55000000000000004">
      <c r="A167" s="4" t="s">
        <v>1119</v>
      </c>
      <c r="B167" s="60">
        <v>-0.12795200000000001</v>
      </c>
      <c r="C167" s="60">
        <v>0.23022300000000001</v>
      </c>
      <c r="D167" s="60">
        <v>5.8673999999999997E-2</v>
      </c>
      <c r="E167" s="4"/>
      <c r="F167" s="75">
        <v>44678.563923495371</v>
      </c>
      <c r="G167" s="4"/>
      <c r="H167" s="9"/>
      <c r="I167" s="9"/>
      <c r="J167" s="9"/>
      <c r="K167" s="9"/>
      <c r="L167" s="9"/>
      <c r="M167" s="9"/>
    </row>
    <row r="168" spans="1:13" x14ac:dyDescent="0.55000000000000004">
      <c r="A168" s="4" t="s">
        <v>1120</v>
      </c>
      <c r="B168" s="60">
        <v>0.128607</v>
      </c>
      <c r="C168" s="60">
        <v>0.22971900000000001</v>
      </c>
      <c r="D168" s="60">
        <v>-5.8262000000000001E-2</v>
      </c>
      <c r="E168" s="4"/>
      <c r="F168" s="75">
        <v>44678.563923495371</v>
      </c>
      <c r="G168" s="4"/>
      <c r="H168" s="9"/>
      <c r="I168" s="9"/>
      <c r="J168" s="9"/>
      <c r="K168" s="9"/>
      <c r="L168" s="9"/>
      <c r="M168" s="9"/>
    </row>
    <row r="169" spans="1:13" x14ac:dyDescent="0.55000000000000004">
      <c r="A169" s="4" t="s">
        <v>1121</v>
      </c>
      <c r="B169" s="60">
        <v>0.12837499999999999</v>
      </c>
      <c r="C169" s="60">
        <v>0.22961300000000001</v>
      </c>
      <c r="D169" s="60">
        <v>5.8774E-2</v>
      </c>
      <c r="E169" s="4"/>
      <c r="F169" s="75">
        <v>44678.563923495371</v>
      </c>
      <c r="G169" s="4"/>
      <c r="H169" s="9"/>
      <c r="I169" s="9"/>
      <c r="J169" s="9"/>
      <c r="K169" s="9"/>
      <c r="L169" s="9"/>
      <c r="M169" s="9"/>
    </row>
    <row r="170" spans="1:13" x14ac:dyDescent="0.55000000000000004">
      <c r="A170" s="4" t="s">
        <v>1122</v>
      </c>
      <c r="B170" s="60">
        <v>-0.26176100000000002</v>
      </c>
      <c r="C170" s="60">
        <v>-1.9788E-2</v>
      </c>
      <c r="D170" s="60">
        <v>-4.4762000000000003E-2</v>
      </c>
      <c r="E170" s="4"/>
      <c r="F170" s="75">
        <v>44678.563923495371</v>
      </c>
      <c r="G170" s="4"/>
      <c r="H170" s="9"/>
      <c r="I170" s="9"/>
      <c r="J170" s="9"/>
      <c r="K170" s="9"/>
      <c r="L170" s="9"/>
      <c r="M170" s="9"/>
    </row>
    <row r="171" spans="1:13" x14ac:dyDescent="0.55000000000000004">
      <c r="A171" s="4" t="s">
        <v>1123</v>
      </c>
      <c r="B171" s="60">
        <v>-0.26193899999999998</v>
      </c>
      <c r="C171" s="60">
        <v>-1.9824000000000001E-2</v>
      </c>
      <c r="D171" s="60">
        <v>4.4223999999999999E-2</v>
      </c>
      <c r="E171" s="4"/>
      <c r="F171" s="75">
        <v>44678.563923495371</v>
      </c>
      <c r="G171" s="4"/>
      <c r="H171" s="9"/>
      <c r="I171" s="9"/>
      <c r="J171" s="9"/>
      <c r="K171" s="9"/>
      <c r="L171" s="9"/>
      <c r="M171" s="9"/>
    </row>
    <row r="172" spans="1:13" x14ac:dyDescent="0.55000000000000004">
      <c r="A172" s="4" t="s">
        <v>1124</v>
      </c>
      <c r="B172" s="60">
        <v>-0.135411</v>
      </c>
      <c r="C172" s="60">
        <v>-0.190133</v>
      </c>
      <c r="D172" s="60">
        <v>9.3062000000000006E-2</v>
      </c>
      <c r="E172" s="4"/>
      <c r="F172" s="75">
        <v>44678.563923495371</v>
      </c>
      <c r="G172" s="4"/>
      <c r="H172" s="9"/>
      <c r="I172" s="9"/>
      <c r="J172" s="9"/>
      <c r="K172" s="9"/>
      <c r="L172" s="9"/>
      <c r="M172" s="9"/>
    </row>
    <row r="173" spans="1:13" x14ac:dyDescent="0.55000000000000004">
      <c r="A173" s="4" t="s">
        <v>1125</v>
      </c>
      <c r="B173" s="60">
        <v>0.13551099999999999</v>
      </c>
      <c r="C173" s="60">
        <v>0.18931500000000001</v>
      </c>
      <c r="D173" s="60">
        <v>9.3021999999999994E-2</v>
      </c>
      <c r="E173" s="4"/>
      <c r="F173" s="75">
        <v>44678.563923495371</v>
      </c>
      <c r="G173" s="4"/>
      <c r="H173" s="9"/>
      <c r="I173" s="9"/>
      <c r="J173" s="9"/>
      <c r="K173" s="9"/>
      <c r="L173" s="9"/>
      <c r="M173" s="9"/>
    </row>
    <row r="174" spans="1:13" x14ac:dyDescent="0.55000000000000004">
      <c r="A174" s="4" t="s">
        <v>1172</v>
      </c>
      <c r="B174" s="60">
        <v>0</v>
      </c>
      <c r="C174" s="60">
        <v>0</v>
      </c>
      <c r="D174" s="60">
        <v>0</v>
      </c>
      <c r="E174" s="4"/>
      <c r="F174" s="75">
        <v>44678.56397476852</v>
      </c>
      <c r="G174" s="4"/>
      <c r="H174" s="9">
        <v>168.012</v>
      </c>
      <c r="I174" s="9">
        <v>279.48</v>
      </c>
      <c r="J174" s="9">
        <f>H174-168.05</f>
        <v>-3.8000000000010914E-2</v>
      </c>
      <c r="K174" s="9">
        <f>I174-279.5</f>
        <v>-1.999999999998181E-2</v>
      </c>
      <c r="L174" s="9"/>
      <c r="M174" s="9"/>
    </row>
    <row r="175" spans="1:13" x14ac:dyDescent="0.55000000000000004">
      <c r="A175" s="4" t="s">
        <v>1173</v>
      </c>
      <c r="B175" s="60">
        <v>-0.12859899999999999</v>
      </c>
      <c r="C175" s="60">
        <v>0.22952600000000001</v>
      </c>
      <c r="D175" s="60">
        <v>-5.9062999999999997E-2</v>
      </c>
      <c r="E175" s="4"/>
      <c r="F175" s="75">
        <v>44678.56397476852</v>
      </c>
      <c r="G175" s="4"/>
      <c r="H175" s="9"/>
      <c r="I175" s="9"/>
      <c r="J175" s="9"/>
      <c r="K175" s="9"/>
      <c r="L175" s="9"/>
      <c r="M175" s="9"/>
    </row>
    <row r="176" spans="1:13" x14ac:dyDescent="0.55000000000000004">
      <c r="A176" s="4" t="s">
        <v>1174</v>
      </c>
      <c r="B176" s="60">
        <v>-0.128216</v>
      </c>
      <c r="C176" s="60">
        <v>0.22945299999999999</v>
      </c>
      <c r="D176" s="60">
        <v>5.7977000000000001E-2</v>
      </c>
      <c r="E176" s="4"/>
      <c r="F176" s="75">
        <v>44678.56397476852</v>
      </c>
      <c r="G176" s="4"/>
      <c r="H176" s="9"/>
      <c r="I176" s="9"/>
      <c r="J176" s="9"/>
      <c r="K176" s="9"/>
      <c r="L176" s="9"/>
      <c r="M176" s="9"/>
    </row>
    <row r="177" spans="1:13" x14ac:dyDescent="0.55000000000000004">
      <c r="A177" s="4" t="s">
        <v>1175</v>
      </c>
      <c r="B177" s="60">
        <v>0.127275</v>
      </c>
      <c r="C177" s="60">
        <v>0.230157</v>
      </c>
      <c r="D177" s="60">
        <v>-5.8312000000000003E-2</v>
      </c>
      <c r="E177" s="4"/>
      <c r="F177" s="75">
        <v>44678.56397476852</v>
      </c>
      <c r="G177" s="4"/>
      <c r="H177" s="9"/>
      <c r="I177" s="9"/>
      <c r="J177" s="9"/>
      <c r="K177" s="9"/>
      <c r="L177" s="9"/>
      <c r="M177" s="9"/>
    </row>
    <row r="178" spans="1:13" x14ac:dyDescent="0.55000000000000004">
      <c r="A178" s="4" t="s">
        <v>1176</v>
      </c>
      <c r="B178" s="60">
        <v>0.12773699999999999</v>
      </c>
      <c r="C178" s="60">
        <v>0.230129</v>
      </c>
      <c r="D178" s="60">
        <v>5.8525000000000001E-2</v>
      </c>
      <c r="E178" s="4"/>
      <c r="F178" s="75">
        <v>44678.56397476852</v>
      </c>
      <c r="G178" s="4"/>
      <c r="H178" s="9"/>
      <c r="I178" s="9"/>
      <c r="J178" s="9"/>
      <c r="K178" s="9"/>
      <c r="L178" s="9"/>
      <c r="M178" s="9"/>
    </row>
    <row r="179" spans="1:13" x14ac:dyDescent="0.55000000000000004">
      <c r="A179" s="4" t="s">
        <v>1177</v>
      </c>
      <c r="B179" s="60">
        <v>-0.26170900000000002</v>
      </c>
      <c r="C179" s="60">
        <v>-2.0996999999999998E-2</v>
      </c>
      <c r="D179" s="60">
        <v>-4.4794E-2</v>
      </c>
      <c r="E179" s="4"/>
      <c r="F179" s="75">
        <v>44678.56397476852</v>
      </c>
      <c r="G179" s="4"/>
      <c r="H179" s="9"/>
      <c r="I179" s="9"/>
      <c r="J179" s="9"/>
      <c r="K179" s="9"/>
      <c r="L179" s="9"/>
      <c r="M179" s="9"/>
    </row>
    <row r="180" spans="1:13" x14ac:dyDescent="0.55000000000000004">
      <c r="A180" s="4" t="s">
        <v>1178</v>
      </c>
      <c r="B180" s="60">
        <v>-0.26182499999999997</v>
      </c>
      <c r="C180" s="60">
        <v>-2.0863E-2</v>
      </c>
      <c r="D180" s="60">
        <v>4.4325999999999997E-2</v>
      </c>
      <c r="E180" s="4"/>
      <c r="F180" s="75">
        <v>44678.56397476852</v>
      </c>
      <c r="G180" s="4"/>
      <c r="H180" s="9"/>
      <c r="I180" s="9"/>
      <c r="J180" s="9"/>
      <c r="K180" s="9"/>
      <c r="L180" s="9"/>
      <c r="M180" s="9"/>
    </row>
    <row r="181" spans="1:13" x14ac:dyDescent="0.55000000000000004">
      <c r="A181" s="4" t="s">
        <v>1179</v>
      </c>
      <c r="B181" s="60">
        <v>-0.13450599999999999</v>
      </c>
      <c r="C181" s="60">
        <v>-0.19065499999999999</v>
      </c>
      <c r="D181" s="60">
        <v>9.3025999999999998E-2</v>
      </c>
      <c r="E181" s="4"/>
      <c r="F181" s="75">
        <v>44678.56397476852</v>
      </c>
      <c r="G181" s="4"/>
      <c r="H181" s="9"/>
      <c r="I181" s="9"/>
      <c r="J181" s="9"/>
      <c r="K181" s="9"/>
      <c r="L181" s="9"/>
      <c r="M181" s="9"/>
    </row>
    <row r="182" spans="1:13" x14ac:dyDescent="0.55000000000000004">
      <c r="A182" s="4" t="s">
        <v>1180</v>
      </c>
      <c r="B182" s="60">
        <v>0.13462399999999999</v>
      </c>
      <c r="C182" s="60">
        <v>0.19007099999999999</v>
      </c>
      <c r="D182" s="60">
        <v>9.3169000000000002E-2</v>
      </c>
      <c r="E182" s="4"/>
      <c r="F182" s="75">
        <v>44678.56397476852</v>
      </c>
      <c r="G182" s="4"/>
      <c r="H182" s="9"/>
      <c r="I182" s="9"/>
      <c r="J182" s="9"/>
      <c r="K182" s="9"/>
      <c r="L182" s="9"/>
      <c r="M182" s="9"/>
    </row>
    <row r="183" spans="1:13" x14ac:dyDescent="0.55000000000000004">
      <c r="A183" s="4" t="s">
        <v>1163</v>
      </c>
      <c r="B183" s="60">
        <v>0</v>
      </c>
      <c r="C183" s="60">
        <v>0</v>
      </c>
      <c r="D183" s="60">
        <v>0</v>
      </c>
      <c r="E183" s="4"/>
      <c r="F183" s="75">
        <v>44678.564023495368</v>
      </c>
      <c r="G183" s="4"/>
      <c r="H183" s="9">
        <v>168.035</v>
      </c>
      <c r="I183" s="9">
        <v>279.51400000000001</v>
      </c>
      <c r="J183" s="9">
        <f>H183-168.05</f>
        <v>-1.5000000000014779E-2</v>
      </c>
      <c r="K183" s="9">
        <f>I183-279.5</f>
        <v>1.4000000000010004E-2</v>
      </c>
      <c r="L183" s="9"/>
      <c r="M183" s="9"/>
    </row>
    <row r="184" spans="1:13" x14ac:dyDescent="0.55000000000000004">
      <c r="A184" s="4" t="s">
        <v>1164</v>
      </c>
      <c r="B184" s="60">
        <v>-0.12876099999999999</v>
      </c>
      <c r="C184" s="60">
        <v>0.22964999999999999</v>
      </c>
      <c r="D184" s="60">
        <v>-5.8416999999999997E-2</v>
      </c>
      <c r="E184" s="4"/>
      <c r="F184" s="75">
        <v>44678.564023495368</v>
      </c>
      <c r="G184" s="4"/>
      <c r="H184" s="9"/>
      <c r="I184" s="9"/>
      <c r="J184" s="9"/>
      <c r="K184" s="9"/>
      <c r="L184" s="9"/>
      <c r="M184" s="9"/>
    </row>
    <row r="185" spans="1:13" x14ac:dyDescent="0.55000000000000004">
      <c r="A185" s="4" t="s">
        <v>1165</v>
      </c>
      <c r="B185" s="60">
        <v>-0.128773</v>
      </c>
      <c r="C185" s="60">
        <v>0.229682</v>
      </c>
      <c r="D185" s="60">
        <v>5.8548999999999997E-2</v>
      </c>
      <c r="E185" s="4"/>
      <c r="F185" s="75">
        <v>44678.564023495368</v>
      </c>
      <c r="G185" s="4"/>
      <c r="H185" s="9"/>
      <c r="I185" s="9"/>
      <c r="J185" s="9"/>
      <c r="K185" s="9"/>
      <c r="L185" s="9"/>
      <c r="M185" s="9"/>
    </row>
    <row r="186" spans="1:13" x14ac:dyDescent="0.55000000000000004">
      <c r="A186" s="4" t="s">
        <v>1166</v>
      </c>
      <c r="B186" s="60">
        <v>0.12736700000000001</v>
      </c>
      <c r="C186" s="60">
        <v>0.230048</v>
      </c>
      <c r="D186" s="60">
        <v>-5.8277000000000002E-2</v>
      </c>
      <c r="E186" s="4"/>
      <c r="F186" s="75">
        <v>44678.564023495368</v>
      </c>
      <c r="G186" s="4"/>
      <c r="H186" s="9"/>
      <c r="I186" s="9"/>
      <c r="J186" s="9"/>
      <c r="K186" s="9"/>
      <c r="L186" s="9"/>
      <c r="M186" s="9"/>
    </row>
    <row r="187" spans="1:13" x14ac:dyDescent="0.55000000000000004">
      <c r="A187" s="4" t="s">
        <v>1167</v>
      </c>
      <c r="B187" s="60">
        <v>0.127327</v>
      </c>
      <c r="C187" s="60">
        <v>0.23002400000000001</v>
      </c>
      <c r="D187" s="60">
        <v>5.8410999999999998E-2</v>
      </c>
      <c r="E187" s="4"/>
      <c r="F187" s="75">
        <v>44678.564023495368</v>
      </c>
      <c r="G187" s="4"/>
      <c r="H187" s="9"/>
      <c r="I187" s="9"/>
      <c r="J187" s="9"/>
      <c r="K187" s="9"/>
      <c r="L187" s="9"/>
      <c r="M187" s="9"/>
    </row>
    <row r="188" spans="1:13" x14ac:dyDescent="0.55000000000000004">
      <c r="A188" s="4" t="s">
        <v>1168</v>
      </c>
      <c r="B188" s="60">
        <v>-0.26193499999999997</v>
      </c>
      <c r="C188" s="60">
        <v>-2.0670999999999998E-2</v>
      </c>
      <c r="D188" s="60">
        <v>-4.4344000000000001E-2</v>
      </c>
      <c r="E188" s="4"/>
      <c r="F188" s="75">
        <v>44678.564023495368</v>
      </c>
      <c r="G188" s="4"/>
      <c r="H188" s="9"/>
      <c r="I188" s="9"/>
      <c r="J188" s="9"/>
      <c r="K188" s="9"/>
      <c r="L188" s="9"/>
      <c r="M188" s="9"/>
    </row>
    <row r="189" spans="1:13" x14ac:dyDescent="0.55000000000000004">
      <c r="A189" s="4" t="s">
        <v>1169</v>
      </c>
      <c r="B189" s="60">
        <v>-0.26192199999999999</v>
      </c>
      <c r="C189" s="60">
        <v>-2.0782999999999999E-2</v>
      </c>
      <c r="D189" s="60">
        <v>4.4375999999999999E-2</v>
      </c>
      <c r="E189" s="4"/>
      <c r="F189" s="75">
        <v>44678.564023495368</v>
      </c>
      <c r="G189" s="4"/>
      <c r="H189" s="9"/>
      <c r="I189" s="9"/>
      <c r="J189" s="9"/>
      <c r="K189" s="9"/>
      <c r="L189" s="9"/>
      <c r="M189" s="9"/>
    </row>
    <row r="190" spans="1:13" s="35" customFormat="1" x14ac:dyDescent="0.55000000000000004">
      <c r="A190" s="4" t="s">
        <v>1170</v>
      </c>
      <c r="B190" s="60">
        <v>-0.13460800000000001</v>
      </c>
      <c r="C190" s="60">
        <v>-0.19057499999999999</v>
      </c>
      <c r="D190" s="60">
        <v>9.3063999999999994E-2</v>
      </c>
      <c r="E190" s="4"/>
      <c r="F190" s="75">
        <v>44678.564023495368</v>
      </c>
      <c r="G190" s="4"/>
      <c r="H190" s="9"/>
      <c r="I190" s="9"/>
      <c r="J190" s="9"/>
      <c r="K190" s="9"/>
      <c r="L190" s="9"/>
      <c r="M190" s="9"/>
    </row>
    <row r="191" spans="1:13" x14ac:dyDescent="0.55000000000000004">
      <c r="A191" s="4" t="s">
        <v>1171</v>
      </c>
      <c r="B191" s="60">
        <v>0.134801</v>
      </c>
      <c r="C191" s="60">
        <v>0.189967</v>
      </c>
      <c r="D191" s="60">
        <v>9.3181E-2</v>
      </c>
      <c r="E191" s="4"/>
      <c r="F191" s="75">
        <v>44678.564023495368</v>
      </c>
      <c r="G191" s="4"/>
      <c r="H191" s="9"/>
      <c r="I191" s="9"/>
      <c r="J191" s="9"/>
      <c r="K191" s="9"/>
      <c r="L191" s="9"/>
      <c r="M191" s="9"/>
    </row>
    <row r="192" spans="1:13" x14ac:dyDescent="0.55000000000000004">
      <c r="A192" s="4" t="s">
        <v>1490</v>
      </c>
      <c r="B192" s="60">
        <v>0</v>
      </c>
      <c r="C192" s="60">
        <v>0</v>
      </c>
      <c r="D192" s="60">
        <v>0</v>
      </c>
      <c r="E192" s="4"/>
      <c r="F192" s="75">
        <v>44678.575081481482</v>
      </c>
      <c r="G192" s="4"/>
      <c r="H192" s="9">
        <v>168.053</v>
      </c>
      <c r="I192" s="9">
        <v>279.49099999999999</v>
      </c>
      <c r="J192" s="9">
        <f>H192-168.05</f>
        <v>2.9999999999859028E-3</v>
      </c>
      <c r="K192" s="9">
        <f>I192-279.5</f>
        <v>-9.0000000000145519E-3</v>
      </c>
      <c r="L192" s="9"/>
      <c r="M192" s="9"/>
    </row>
    <row r="193" spans="1:13" x14ac:dyDescent="0.55000000000000004">
      <c r="A193" s="4" t="s">
        <v>1482</v>
      </c>
      <c r="B193" s="60">
        <v>-0.127916</v>
      </c>
      <c r="C193" s="60">
        <v>0.22991</v>
      </c>
      <c r="D193" s="60">
        <v>-5.824E-2</v>
      </c>
      <c r="E193" s="4"/>
      <c r="F193" s="75">
        <v>44678.575081481482</v>
      </c>
      <c r="G193" s="4"/>
      <c r="H193" s="9"/>
      <c r="I193" s="9"/>
      <c r="J193" s="9"/>
      <c r="K193" s="9"/>
      <c r="L193" s="9"/>
      <c r="M193" s="9"/>
    </row>
    <row r="194" spans="1:13" x14ac:dyDescent="0.55000000000000004">
      <c r="A194" s="4" t="s">
        <v>1483</v>
      </c>
      <c r="B194" s="60">
        <v>-0.12817000000000001</v>
      </c>
      <c r="C194" s="60">
        <v>0.22983500000000001</v>
      </c>
      <c r="D194" s="60">
        <v>5.8645000000000003E-2</v>
      </c>
      <c r="E194" s="4"/>
      <c r="F194" s="75">
        <v>44678.575081481482</v>
      </c>
      <c r="G194" s="4"/>
      <c r="H194" s="9"/>
      <c r="I194" s="9"/>
      <c r="J194" s="9"/>
      <c r="K194" s="9"/>
      <c r="L194" s="9"/>
      <c r="M194" s="9"/>
    </row>
    <row r="195" spans="1:13" x14ac:dyDescent="0.55000000000000004">
      <c r="A195" s="4" t="s">
        <v>1484</v>
      </c>
      <c r="B195" s="60">
        <v>0.128057</v>
      </c>
      <c r="C195" s="60">
        <v>0.229716</v>
      </c>
      <c r="D195" s="60">
        <v>-5.8351E-2</v>
      </c>
      <c r="E195" s="4"/>
      <c r="F195" s="75">
        <v>44678.575081481482</v>
      </c>
      <c r="G195" s="4"/>
      <c r="H195" s="9"/>
      <c r="I195" s="9"/>
      <c r="J195" s="9"/>
      <c r="K195" s="9"/>
      <c r="L195" s="9"/>
      <c r="M195" s="9"/>
    </row>
    <row r="196" spans="1:13" x14ac:dyDescent="0.55000000000000004">
      <c r="A196" s="4" t="s">
        <v>1485</v>
      </c>
      <c r="B196" s="60">
        <v>0.127833</v>
      </c>
      <c r="C196" s="60">
        <v>0.22969400000000001</v>
      </c>
      <c r="D196" s="60">
        <v>5.8334999999999998E-2</v>
      </c>
      <c r="E196" s="4"/>
      <c r="F196" s="75">
        <v>44678.575081481482</v>
      </c>
      <c r="G196" s="4"/>
      <c r="H196" s="9"/>
      <c r="I196" s="9"/>
      <c r="J196" s="9"/>
      <c r="K196" s="9"/>
      <c r="L196" s="9"/>
      <c r="M196" s="9"/>
    </row>
    <row r="197" spans="1:13" x14ac:dyDescent="0.55000000000000004">
      <c r="A197" s="4" t="s">
        <v>1486</v>
      </c>
      <c r="B197" s="60">
        <v>-0.26180999999999999</v>
      </c>
      <c r="C197" s="60">
        <v>-2.0139000000000001E-2</v>
      </c>
      <c r="D197" s="60">
        <v>-4.4414000000000002E-2</v>
      </c>
      <c r="E197" s="4"/>
      <c r="F197" s="75">
        <v>44678.575081481482</v>
      </c>
      <c r="G197" s="4"/>
      <c r="H197" s="9"/>
      <c r="I197" s="9"/>
      <c r="J197" s="9"/>
      <c r="K197" s="9"/>
      <c r="L197" s="9"/>
      <c r="M197" s="9"/>
    </row>
    <row r="198" spans="1:13" x14ac:dyDescent="0.55000000000000004">
      <c r="A198" s="4" t="s">
        <v>1487</v>
      </c>
      <c r="B198" s="60">
        <v>-0.26201200000000002</v>
      </c>
      <c r="C198" s="60">
        <v>-2.0166E-2</v>
      </c>
      <c r="D198" s="60">
        <v>4.4392000000000001E-2</v>
      </c>
      <c r="E198" s="4"/>
      <c r="F198" s="75">
        <v>44678.575081481482</v>
      </c>
      <c r="G198" s="4"/>
      <c r="H198" s="9"/>
      <c r="I198" s="9"/>
      <c r="J198" s="9"/>
      <c r="K198" s="9"/>
      <c r="L198" s="9"/>
      <c r="M198" s="9"/>
    </row>
    <row r="199" spans="1:13" x14ac:dyDescent="0.55000000000000004">
      <c r="A199" s="4" t="s">
        <v>1488</v>
      </c>
      <c r="B199" s="60">
        <v>-0.13505800000000001</v>
      </c>
      <c r="C199" s="60">
        <v>-0.19023899999999999</v>
      </c>
      <c r="D199" s="60">
        <v>9.3079999999999996E-2</v>
      </c>
      <c r="E199" s="4"/>
      <c r="F199" s="75">
        <v>44678.575081481482</v>
      </c>
      <c r="G199" s="4"/>
      <c r="H199" s="9"/>
      <c r="I199" s="9"/>
      <c r="J199" s="9"/>
      <c r="K199" s="9"/>
      <c r="L199" s="9"/>
      <c r="M199" s="9"/>
    </row>
    <row r="200" spans="1:13" x14ac:dyDescent="0.55000000000000004">
      <c r="A200" s="4" t="s">
        <v>1489</v>
      </c>
      <c r="B200" s="60">
        <v>0.135382</v>
      </c>
      <c r="C200" s="60">
        <v>0.189666</v>
      </c>
      <c r="D200" s="60">
        <v>9.3098E-2</v>
      </c>
      <c r="E200" s="4"/>
      <c r="F200" s="75">
        <v>44678.575081481482</v>
      </c>
      <c r="G200" s="4"/>
      <c r="H200" s="9"/>
      <c r="I200" s="9"/>
      <c r="J200" s="9"/>
      <c r="K200" s="9"/>
      <c r="L200" s="9"/>
      <c r="M200" s="9"/>
    </row>
    <row r="201" spans="1:13" x14ac:dyDescent="0.55000000000000004">
      <c r="A201" s="4" t="s">
        <v>1473</v>
      </c>
      <c r="B201" s="60">
        <v>0</v>
      </c>
      <c r="C201" s="60">
        <v>0</v>
      </c>
      <c r="D201" s="60">
        <v>0</v>
      </c>
      <c r="E201" s="4"/>
      <c r="F201" s="75">
        <v>44678.575104282405</v>
      </c>
      <c r="G201" s="4"/>
      <c r="H201" s="9">
        <v>168.07300000000001</v>
      </c>
      <c r="I201" s="9">
        <v>279.50399999999996</v>
      </c>
      <c r="J201" s="9">
        <f>H201-168.05</f>
        <v>2.2999999999996135E-2</v>
      </c>
      <c r="K201" s="9">
        <f>I201-279.5</f>
        <v>3.999999999962256E-3</v>
      </c>
      <c r="L201" s="9"/>
      <c r="M201" s="9"/>
    </row>
    <row r="202" spans="1:13" x14ac:dyDescent="0.55000000000000004">
      <c r="A202" s="4" t="s">
        <v>1474</v>
      </c>
      <c r="B202" s="60">
        <v>-0.12731000000000001</v>
      </c>
      <c r="C202" s="60">
        <v>0.23006299999999999</v>
      </c>
      <c r="D202" s="60">
        <v>-5.8821999999999999E-2</v>
      </c>
      <c r="E202" s="4"/>
      <c r="F202" s="75">
        <v>44678.575104282405</v>
      </c>
      <c r="G202" s="4"/>
      <c r="H202" s="9"/>
      <c r="I202" s="9"/>
      <c r="J202" s="9"/>
      <c r="K202" s="9"/>
      <c r="L202" s="9"/>
      <c r="M202" s="9"/>
    </row>
    <row r="203" spans="1:13" x14ac:dyDescent="0.55000000000000004">
      <c r="A203" s="4" t="s">
        <v>1475</v>
      </c>
      <c r="B203" s="60">
        <v>-0.12798699999999999</v>
      </c>
      <c r="C203" s="60">
        <v>0.230075</v>
      </c>
      <c r="D203" s="60">
        <v>5.8529999999999999E-2</v>
      </c>
      <c r="E203" s="4"/>
      <c r="F203" s="75">
        <v>44678.575104282405</v>
      </c>
      <c r="G203" s="4"/>
      <c r="H203" s="9"/>
      <c r="I203" s="9"/>
      <c r="J203" s="9"/>
      <c r="K203" s="9"/>
      <c r="L203" s="9"/>
      <c r="M203" s="9"/>
    </row>
    <row r="204" spans="1:13" x14ac:dyDescent="0.55000000000000004">
      <c r="A204" s="4" t="s">
        <v>1476</v>
      </c>
      <c r="B204" s="60">
        <v>0.128524</v>
      </c>
      <c r="C204" s="60">
        <v>0.22967000000000001</v>
      </c>
      <c r="D204" s="60">
        <v>-5.8272999999999998E-2</v>
      </c>
      <c r="E204" s="4"/>
      <c r="F204" s="75">
        <v>44678.575104282405</v>
      </c>
      <c r="G204" s="4"/>
      <c r="H204" s="9"/>
      <c r="I204" s="9"/>
      <c r="J204" s="9"/>
      <c r="K204" s="9"/>
      <c r="L204" s="9"/>
      <c r="M204" s="9"/>
    </row>
    <row r="205" spans="1:13" x14ac:dyDescent="0.55000000000000004">
      <c r="A205" s="4" t="s">
        <v>1477</v>
      </c>
      <c r="B205" s="60">
        <v>0.128522</v>
      </c>
      <c r="C205" s="60">
        <v>0.22961999999999999</v>
      </c>
      <c r="D205" s="60">
        <v>5.8566E-2</v>
      </c>
      <c r="E205" s="4"/>
      <c r="F205" s="75">
        <v>44678.575104282405</v>
      </c>
      <c r="G205" s="4"/>
      <c r="H205" s="9"/>
      <c r="I205" s="9"/>
      <c r="J205" s="9"/>
      <c r="K205" s="9"/>
      <c r="L205" s="9"/>
      <c r="M205" s="9"/>
    </row>
    <row r="206" spans="1:13" x14ac:dyDescent="0.55000000000000004">
      <c r="A206" s="4" t="s">
        <v>1478</v>
      </c>
      <c r="B206" s="60">
        <v>-0.26191999999999999</v>
      </c>
      <c r="C206" s="60">
        <v>-2.0066000000000001E-2</v>
      </c>
      <c r="D206" s="60">
        <v>-4.446E-2</v>
      </c>
      <c r="E206" s="4"/>
      <c r="F206" s="75">
        <v>44678.575104282405</v>
      </c>
      <c r="G206" s="4"/>
      <c r="H206" s="9"/>
      <c r="I206" s="9"/>
      <c r="J206" s="9"/>
      <c r="K206" s="9"/>
      <c r="L206" s="9"/>
      <c r="M206" s="9"/>
    </row>
    <row r="207" spans="1:13" x14ac:dyDescent="0.55000000000000004">
      <c r="A207" s="4" t="s">
        <v>1479</v>
      </c>
      <c r="B207" s="60">
        <v>-0.261934</v>
      </c>
      <c r="C207" s="60">
        <v>-2.0043999999999999E-2</v>
      </c>
      <c r="D207" s="60">
        <v>4.4594000000000002E-2</v>
      </c>
      <c r="E207" s="4"/>
      <c r="F207" s="75">
        <v>44678.575104282405</v>
      </c>
      <c r="G207" s="4"/>
      <c r="H207" s="9"/>
      <c r="I207" s="9"/>
      <c r="J207" s="9"/>
      <c r="K207" s="9"/>
      <c r="L207" s="9"/>
      <c r="M207" s="9"/>
    </row>
    <row r="208" spans="1:13" x14ac:dyDescent="0.55000000000000004">
      <c r="A208" s="4" t="s">
        <v>1480</v>
      </c>
      <c r="B208" s="60">
        <v>-0.135218</v>
      </c>
      <c r="C208" s="60">
        <v>-0.19022500000000001</v>
      </c>
      <c r="D208" s="60">
        <v>9.3183000000000002E-2</v>
      </c>
      <c r="E208" s="4"/>
      <c r="F208" s="75">
        <v>44678.575104282405</v>
      </c>
      <c r="G208" s="4"/>
      <c r="H208" s="9"/>
      <c r="I208" s="9"/>
      <c r="J208" s="9"/>
      <c r="K208" s="9"/>
      <c r="L208" s="9"/>
      <c r="M208" s="9"/>
    </row>
    <row r="209" spans="1:13" x14ac:dyDescent="0.55000000000000004">
      <c r="A209" s="4" t="s">
        <v>1481</v>
      </c>
      <c r="B209" s="60">
        <v>0.135412</v>
      </c>
      <c r="C209" s="60">
        <v>0.18956300000000001</v>
      </c>
      <c r="D209" s="60">
        <v>9.3084E-2</v>
      </c>
      <c r="E209" s="4"/>
      <c r="F209" s="75">
        <v>44678.575104282405</v>
      </c>
      <c r="G209" s="4"/>
      <c r="H209" s="9"/>
      <c r="I209" s="9"/>
      <c r="J209" s="9"/>
      <c r="K209" s="9"/>
      <c r="L209" s="9"/>
      <c r="M209" s="9"/>
    </row>
    <row r="210" spans="1:13" x14ac:dyDescent="0.55000000000000004">
      <c r="A210" s="4" t="s">
        <v>1135</v>
      </c>
      <c r="B210" s="60">
        <v>0</v>
      </c>
      <c r="C210" s="60">
        <v>0</v>
      </c>
      <c r="D210" s="60">
        <v>0</v>
      </c>
      <c r="E210" s="4"/>
      <c r="F210" s="75">
        <v>44678.575128472221</v>
      </c>
      <c r="G210" s="4"/>
      <c r="H210" s="9">
        <v>168.047</v>
      </c>
      <c r="I210" s="9">
        <v>279.53699999999998</v>
      </c>
      <c r="J210" s="9">
        <f>H210-168.05</f>
        <v>-3.0000000000143245E-3</v>
      </c>
      <c r="K210" s="9">
        <f>I210-279.5</f>
        <v>3.6999999999977717E-2</v>
      </c>
      <c r="L210" s="9"/>
      <c r="M210" s="9"/>
    </row>
    <row r="211" spans="1:13" x14ac:dyDescent="0.55000000000000004">
      <c r="A211" s="4" t="s">
        <v>1136</v>
      </c>
      <c r="B211" s="60">
        <v>-0.12847500000000001</v>
      </c>
      <c r="C211" s="60">
        <v>0.229545</v>
      </c>
      <c r="D211" s="60">
        <v>-5.8310000000000001E-2</v>
      </c>
      <c r="E211" s="4"/>
      <c r="F211" s="75">
        <v>44678.575128472221</v>
      </c>
      <c r="G211" s="4"/>
      <c r="H211" s="9"/>
      <c r="I211" s="9"/>
      <c r="J211" s="9"/>
      <c r="K211" s="9"/>
      <c r="L211" s="9"/>
      <c r="M211" s="9"/>
    </row>
    <row r="212" spans="1:13" x14ac:dyDescent="0.55000000000000004">
      <c r="A212" s="4" t="s">
        <v>1137</v>
      </c>
      <c r="B212" s="60">
        <v>-0.12855900000000001</v>
      </c>
      <c r="C212" s="60">
        <v>0.22967199999999999</v>
      </c>
      <c r="D212" s="60">
        <v>5.8812000000000003E-2</v>
      </c>
      <c r="E212" s="4"/>
      <c r="F212" s="75">
        <v>44678.575128472221</v>
      </c>
      <c r="G212" s="4"/>
      <c r="H212" s="9"/>
      <c r="I212" s="9"/>
      <c r="J212" s="9"/>
      <c r="K212" s="9"/>
      <c r="L212" s="9"/>
      <c r="M212" s="9"/>
    </row>
    <row r="213" spans="1:13" x14ac:dyDescent="0.55000000000000004">
      <c r="A213" s="4" t="s">
        <v>1138</v>
      </c>
      <c r="B213" s="60">
        <v>0.127638</v>
      </c>
      <c r="C213" s="60">
        <v>0.230045</v>
      </c>
      <c r="D213" s="60">
        <v>-5.8924999999999998E-2</v>
      </c>
      <c r="E213" s="4"/>
      <c r="F213" s="75">
        <v>44678.575128472221</v>
      </c>
      <c r="G213" s="4"/>
      <c r="H213" s="9"/>
      <c r="I213" s="9"/>
      <c r="J213" s="9"/>
      <c r="K213" s="9"/>
      <c r="L213" s="9"/>
      <c r="M213" s="9"/>
    </row>
    <row r="214" spans="1:13" x14ac:dyDescent="0.55000000000000004">
      <c r="A214" s="4" t="s">
        <v>1139</v>
      </c>
      <c r="B214" s="60">
        <v>0.12764900000000001</v>
      </c>
      <c r="C214" s="60">
        <v>0.23009499999999999</v>
      </c>
      <c r="D214" s="60">
        <v>5.8687999999999997E-2</v>
      </c>
      <c r="E214" s="4"/>
      <c r="F214" s="75">
        <v>44678.575128472221</v>
      </c>
      <c r="G214" s="4"/>
      <c r="H214" s="9"/>
      <c r="I214" s="9"/>
      <c r="J214" s="9"/>
      <c r="K214" s="9"/>
      <c r="L214" s="9"/>
      <c r="M214" s="9"/>
    </row>
    <row r="215" spans="1:13" x14ac:dyDescent="0.55000000000000004">
      <c r="A215" s="4" t="s">
        <v>1140</v>
      </c>
      <c r="B215" s="60">
        <v>-0.26178000000000001</v>
      </c>
      <c r="C215" s="60">
        <v>-2.0733999999999999E-2</v>
      </c>
      <c r="D215" s="60">
        <v>-4.4651000000000003E-2</v>
      </c>
      <c r="E215" s="4"/>
      <c r="F215" s="75">
        <v>44678.575128472221</v>
      </c>
      <c r="G215" s="4"/>
      <c r="H215" s="9"/>
      <c r="I215" s="9"/>
      <c r="J215" s="9"/>
      <c r="K215" s="9"/>
      <c r="L215" s="9"/>
      <c r="M215" s="9"/>
    </row>
    <row r="216" spans="1:13" x14ac:dyDescent="0.55000000000000004">
      <c r="A216" s="4" t="s">
        <v>1141</v>
      </c>
      <c r="B216" s="60">
        <v>-0.261799</v>
      </c>
      <c r="C216" s="60">
        <v>-2.0767000000000001E-2</v>
      </c>
      <c r="D216" s="60">
        <v>4.4248000000000003E-2</v>
      </c>
      <c r="E216" s="4"/>
      <c r="F216" s="75">
        <v>44678.575128472221</v>
      </c>
      <c r="G216" s="4"/>
      <c r="H216" s="9"/>
      <c r="I216" s="9"/>
      <c r="J216" s="9"/>
      <c r="K216" s="9"/>
      <c r="L216" s="9"/>
      <c r="M216" s="9"/>
    </row>
    <row r="217" spans="1:13" x14ac:dyDescent="0.55000000000000004">
      <c r="A217" s="4" t="s">
        <v>1142</v>
      </c>
      <c r="B217" s="60">
        <v>-0.134715</v>
      </c>
      <c r="C217" s="60">
        <v>-0.190557</v>
      </c>
      <c r="D217" s="60">
        <v>9.3038999999999997E-2</v>
      </c>
      <c r="E217" s="4"/>
      <c r="F217" s="75">
        <v>44678.575128472221</v>
      </c>
      <c r="G217" s="4"/>
      <c r="H217" s="9"/>
      <c r="I217" s="9"/>
      <c r="J217" s="9"/>
      <c r="K217" s="9"/>
      <c r="L217" s="9"/>
      <c r="M217" s="9"/>
    </row>
    <row r="218" spans="1:13" x14ac:dyDescent="0.55000000000000004">
      <c r="A218" s="4" t="s">
        <v>1143</v>
      </c>
      <c r="B218" s="60">
        <v>0.13495499999999999</v>
      </c>
      <c r="C218" s="60">
        <v>0.18992999999999999</v>
      </c>
      <c r="D218" s="60">
        <v>9.3073000000000003E-2</v>
      </c>
      <c r="E218" s="4"/>
      <c r="F218" s="75">
        <v>44678.575128472221</v>
      </c>
      <c r="G218" s="4"/>
      <c r="H218" s="9"/>
      <c r="I218" s="9"/>
      <c r="J218" s="9"/>
      <c r="K218" s="9"/>
      <c r="L218" s="9"/>
      <c r="M218" s="9"/>
    </row>
    <row r="219" spans="1:13" x14ac:dyDescent="0.55000000000000004">
      <c r="A219" s="4" t="s">
        <v>1144</v>
      </c>
      <c r="B219" s="60">
        <v>0</v>
      </c>
      <c r="C219" s="60">
        <v>0</v>
      </c>
      <c r="D219" s="60">
        <v>0</v>
      </c>
      <c r="E219" s="4"/>
      <c r="F219" s="75">
        <v>44678.575153472222</v>
      </c>
      <c r="G219" s="4"/>
      <c r="H219" s="9">
        <v>168.03100000000001</v>
      </c>
      <c r="I219" s="9">
        <v>279.53800000000001</v>
      </c>
      <c r="J219" s="9">
        <f>H219-168.05</f>
        <v>-1.9000000000005457E-2</v>
      </c>
      <c r="K219" s="9">
        <f>I219-279.5</f>
        <v>3.8000000000010914E-2</v>
      </c>
      <c r="L219" s="9"/>
      <c r="M219" s="9"/>
    </row>
    <row r="220" spans="1:13" x14ac:dyDescent="0.55000000000000004">
      <c r="A220" s="4" t="s">
        <v>1145</v>
      </c>
      <c r="B220" s="60">
        <v>-0.12822900000000001</v>
      </c>
      <c r="C220" s="60">
        <v>0.22983200000000001</v>
      </c>
      <c r="D220" s="60">
        <v>-5.8160999999999997E-2</v>
      </c>
      <c r="E220" s="4"/>
      <c r="F220" s="75">
        <v>44678.575153472222</v>
      </c>
      <c r="G220" s="4"/>
      <c r="H220" s="9"/>
      <c r="I220" s="9"/>
      <c r="J220" s="9"/>
      <c r="K220" s="9"/>
      <c r="L220" s="9"/>
      <c r="M220" s="9"/>
    </row>
    <row r="221" spans="1:13" x14ac:dyDescent="0.55000000000000004">
      <c r="A221" s="4" t="s">
        <v>1146</v>
      </c>
      <c r="B221" s="60">
        <v>-0.12782299999999999</v>
      </c>
      <c r="C221" s="60">
        <v>0.229994</v>
      </c>
      <c r="D221" s="60">
        <v>5.8820999999999998E-2</v>
      </c>
      <c r="E221" s="4"/>
      <c r="F221" s="75">
        <v>44678.575153472222</v>
      </c>
      <c r="G221" s="4"/>
      <c r="H221" s="9"/>
      <c r="I221" s="9"/>
      <c r="J221" s="9"/>
      <c r="K221" s="9"/>
      <c r="L221" s="9"/>
      <c r="M221" s="9"/>
    </row>
    <row r="222" spans="1:13" x14ac:dyDescent="0.55000000000000004">
      <c r="A222" s="4" t="s">
        <v>1147</v>
      </c>
      <c r="B222" s="60">
        <v>0.12851099999999999</v>
      </c>
      <c r="C222" s="60">
        <v>0.22978999999999999</v>
      </c>
      <c r="D222" s="60">
        <v>-5.8200000000000002E-2</v>
      </c>
      <c r="E222" s="4"/>
      <c r="F222" s="75">
        <v>44678.575153472222</v>
      </c>
      <c r="G222" s="4"/>
      <c r="H222" s="9"/>
      <c r="I222" s="9"/>
      <c r="J222" s="9"/>
      <c r="K222" s="9"/>
      <c r="L222" s="9"/>
      <c r="M222" s="9"/>
    </row>
    <row r="223" spans="1:13" x14ac:dyDescent="0.55000000000000004">
      <c r="A223" s="4" t="s">
        <v>1148</v>
      </c>
      <c r="B223" s="60">
        <v>0.12786800000000001</v>
      </c>
      <c r="C223" s="60">
        <v>0.22975999999999999</v>
      </c>
      <c r="D223" s="60">
        <v>5.8805999999999997E-2</v>
      </c>
      <c r="E223" s="4"/>
      <c r="F223" s="75">
        <v>44678.575153472222</v>
      </c>
      <c r="G223" s="4"/>
      <c r="H223" s="9"/>
      <c r="I223" s="9"/>
      <c r="J223" s="9"/>
      <c r="K223" s="9"/>
      <c r="L223" s="9"/>
      <c r="M223" s="9"/>
    </row>
    <row r="224" spans="1:13" x14ac:dyDescent="0.55000000000000004">
      <c r="A224" s="4" t="s">
        <v>1149</v>
      </c>
      <c r="B224" s="60">
        <v>-0.26192500000000002</v>
      </c>
      <c r="C224" s="60">
        <v>-2.0199000000000002E-2</v>
      </c>
      <c r="D224" s="60">
        <v>-4.4726000000000002E-2</v>
      </c>
      <c r="E224" s="4"/>
      <c r="F224" s="75">
        <v>44678.575153472222</v>
      </c>
      <c r="G224" s="4"/>
      <c r="H224" s="9"/>
      <c r="I224" s="9"/>
      <c r="J224" s="9"/>
      <c r="K224" s="9"/>
      <c r="L224" s="9"/>
      <c r="M224" s="9"/>
    </row>
    <row r="225" spans="1:13" x14ac:dyDescent="0.55000000000000004">
      <c r="A225" s="4" t="s">
        <v>1150</v>
      </c>
      <c r="B225" s="60">
        <v>-0.26188699999999998</v>
      </c>
      <c r="C225" s="60">
        <v>-2.0133000000000002E-2</v>
      </c>
      <c r="D225" s="60">
        <v>4.4413000000000001E-2</v>
      </c>
      <c r="E225" s="4"/>
      <c r="F225" s="75">
        <v>44678.575153472222</v>
      </c>
      <c r="G225" s="4"/>
      <c r="H225" s="9"/>
      <c r="I225" s="9"/>
      <c r="J225" s="9"/>
      <c r="K225" s="9"/>
      <c r="L225" s="9"/>
      <c r="M225" s="9"/>
    </row>
    <row r="226" spans="1:13" x14ac:dyDescent="0.55000000000000004">
      <c r="A226" s="4" t="s">
        <v>1151</v>
      </c>
      <c r="B226" s="60">
        <v>-0.13513600000000001</v>
      </c>
      <c r="C226" s="60">
        <v>-0.19017300000000001</v>
      </c>
      <c r="D226" s="60">
        <v>9.3015E-2</v>
      </c>
      <c r="E226" s="4"/>
      <c r="F226" s="75">
        <v>44678.575153472222</v>
      </c>
      <c r="G226" s="4"/>
      <c r="H226" s="9"/>
      <c r="I226" s="9"/>
      <c r="J226" s="9"/>
      <c r="K226" s="9"/>
      <c r="L226" s="9"/>
      <c r="M226" s="9"/>
    </row>
    <row r="227" spans="1:13" x14ac:dyDescent="0.55000000000000004">
      <c r="A227" s="4" t="s">
        <v>1152</v>
      </c>
      <c r="B227" s="60">
        <v>0.13511000000000001</v>
      </c>
      <c r="C227" s="60">
        <v>0.18920999999999999</v>
      </c>
      <c r="D227" s="60">
        <v>9.3204999999999996E-2</v>
      </c>
      <c r="E227" s="4"/>
      <c r="F227" s="75">
        <v>44678.575153472222</v>
      </c>
      <c r="G227" s="4"/>
      <c r="H227" s="9"/>
      <c r="I227" s="9"/>
      <c r="J227" s="9"/>
      <c r="K227" s="9"/>
      <c r="L227" s="9"/>
      <c r="M227" s="9"/>
    </row>
    <row r="228" spans="1:13" x14ac:dyDescent="0.55000000000000004">
      <c r="A228" s="4" t="s">
        <v>1181</v>
      </c>
      <c r="B228" s="60">
        <v>0</v>
      </c>
      <c r="C228" s="60">
        <v>0</v>
      </c>
      <c r="D228" s="60">
        <v>0</v>
      </c>
      <c r="E228" s="4"/>
      <c r="F228" s="75">
        <v>44678.575178819447</v>
      </c>
      <c r="G228" s="4"/>
      <c r="H228" s="9">
        <v>168.03199999999998</v>
      </c>
      <c r="I228" s="9">
        <v>279.52999999999997</v>
      </c>
      <c r="J228" s="9">
        <f>H228-168.05</f>
        <v>-1.8000000000029104E-2</v>
      </c>
      <c r="K228" s="9">
        <f>I228-279.5</f>
        <v>2.9999999999972715E-2</v>
      </c>
      <c r="L228" s="9"/>
      <c r="M228" s="9"/>
    </row>
    <row r="229" spans="1:13" x14ac:dyDescent="0.55000000000000004">
      <c r="A229" s="4" t="s">
        <v>1182</v>
      </c>
      <c r="B229" s="60">
        <v>-0.12798999999999999</v>
      </c>
      <c r="C229" s="60">
        <v>0.229965</v>
      </c>
      <c r="D229" s="60">
        <v>-5.8534999999999997E-2</v>
      </c>
      <c r="E229" s="4"/>
      <c r="F229" s="75">
        <v>44678.575178819447</v>
      </c>
      <c r="G229" s="4"/>
      <c r="H229" s="9"/>
      <c r="I229" s="9"/>
      <c r="J229" s="9"/>
      <c r="K229" s="9"/>
      <c r="L229" s="9"/>
      <c r="M229" s="9"/>
    </row>
    <row r="230" spans="1:13" x14ac:dyDescent="0.55000000000000004">
      <c r="A230" s="4" t="s">
        <v>1183</v>
      </c>
      <c r="B230" s="60">
        <v>-0.127691</v>
      </c>
      <c r="C230" s="60">
        <v>0.229967</v>
      </c>
      <c r="D230" s="60">
        <v>5.8083000000000003E-2</v>
      </c>
      <c r="E230" s="4"/>
      <c r="F230" s="75">
        <v>44678.575178819447</v>
      </c>
      <c r="G230" s="4"/>
      <c r="H230" s="9"/>
      <c r="I230" s="9"/>
      <c r="J230" s="9"/>
      <c r="K230" s="9"/>
      <c r="L230" s="9"/>
      <c r="M230" s="9"/>
    </row>
    <row r="231" spans="1:13" x14ac:dyDescent="0.55000000000000004">
      <c r="A231" s="4" t="s">
        <v>1184</v>
      </c>
      <c r="B231" s="60">
        <v>0.12781899999999999</v>
      </c>
      <c r="C231" s="60">
        <v>0.22983500000000001</v>
      </c>
      <c r="D231" s="60">
        <v>-5.8748000000000002E-2</v>
      </c>
      <c r="E231" s="4"/>
      <c r="F231" s="75">
        <v>44678.575178819447</v>
      </c>
      <c r="G231" s="4"/>
      <c r="H231" s="9"/>
      <c r="I231" s="9"/>
      <c r="J231" s="9"/>
      <c r="K231" s="9"/>
      <c r="L231" s="9"/>
      <c r="M231" s="9"/>
    </row>
    <row r="232" spans="1:13" x14ac:dyDescent="0.55000000000000004">
      <c r="A232" s="4" t="s">
        <v>1185</v>
      </c>
      <c r="B232" s="60">
        <v>0.12808</v>
      </c>
      <c r="C232" s="60">
        <v>0.22964100000000001</v>
      </c>
      <c r="D232" s="60">
        <v>5.8715000000000003E-2</v>
      </c>
      <c r="E232" s="4"/>
      <c r="F232" s="75">
        <v>44678.575178819447</v>
      </c>
      <c r="G232" s="4"/>
      <c r="H232" s="9"/>
      <c r="I232" s="9"/>
      <c r="J232" s="9"/>
      <c r="K232" s="9"/>
      <c r="L232" s="9"/>
      <c r="M232" s="9"/>
    </row>
    <row r="233" spans="1:13" x14ac:dyDescent="0.55000000000000004">
      <c r="A233" s="4" t="s">
        <v>1186</v>
      </c>
      <c r="B233" s="60">
        <v>-0.261764</v>
      </c>
      <c r="C233" s="60">
        <v>-2.0202999999999999E-2</v>
      </c>
      <c r="D233" s="60">
        <v>-4.4670000000000001E-2</v>
      </c>
      <c r="E233" s="4"/>
      <c r="F233" s="75">
        <v>44678.575178819447</v>
      </c>
      <c r="G233" s="4"/>
      <c r="H233" s="9"/>
      <c r="I233" s="9"/>
      <c r="J233" s="9"/>
      <c r="K233" s="9"/>
      <c r="L233" s="9"/>
      <c r="M233" s="9"/>
    </row>
    <row r="234" spans="1:13" x14ac:dyDescent="0.55000000000000004">
      <c r="A234" s="4" t="s">
        <v>1187</v>
      </c>
      <c r="B234" s="60">
        <v>-0.26187700000000003</v>
      </c>
      <c r="C234" s="60">
        <v>-2.0247999999999999E-2</v>
      </c>
      <c r="D234" s="60">
        <v>4.4222999999999998E-2</v>
      </c>
      <c r="E234" s="4"/>
      <c r="F234" s="75">
        <v>44678.575178819447</v>
      </c>
      <c r="G234" s="4"/>
      <c r="H234" s="9"/>
      <c r="I234" s="9"/>
      <c r="J234" s="9"/>
      <c r="K234" s="9"/>
      <c r="L234" s="9"/>
      <c r="M234" s="9"/>
    </row>
    <row r="235" spans="1:13" x14ac:dyDescent="0.55000000000000004">
      <c r="A235" s="4" t="s">
        <v>1188</v>
      </c>
      <c r="B235" s="60">
        <v>-0.13505</v>
      </c>
      <c r="C235" s="60">
        <v>-0.19037000000000001</v>
      </c>
      <c r="D235" s="60">
        <v>9.3059000000000003E-2</v>
      </c>
      <c r="E235" s="4"/>
      <c r="F235" s="75">
        <v>44678.575178819447</v>
      </c>
      <c r="G235" s="4"/>
      <c r="H235" s="9"/>
      <c r="I235" s="9"/>
      <c r="J235" s="9"/>
      <c r="K235" s="9"/>
      <c r="L235" s="9"/>
      <c r="M235" s="9"/>
    </row>
    <row r="236" spans="1:13" x14ac:dyDescent="0.55000000000000004">
      <c r="A236" s="4" t="s">
        <v>1189</v>
      </c>
      <c r="B236" s="60">
        <v>0.135107</v>
      </c>
      <c r="C236" s="60">
        <v>0.18965599999999999</v>
      </c>
      <c r="D236" s="60">
        <v>9.3085000000000001E-2</v>
      </c>
      <c r="E236" s="4"/>
      <c r="F236" s="75">
        <v>44678.575178819447</v>
      </c>
      <c r="G236" s="4"/>
      <c r="H236" s="9"/>
      <c r="I236" s="9"/>
      <c r="J236" s="9"/>
      <c r="K236" s="9"/>
      <c r="L236" s="9"/>
      <c r="M236" s="9"/>
    </row>
    <row r="237" spans="1:13" x14ac:dyDescent="0.55000000000000004">
      <c r="A237" s="4" t="s">
        <v>1153</v>
      </c>
      <c r="B237" s="60">
        <v>0</v>
      </c>
      <c r="C237" s="60">
        <v>0</v>
      </c>
      <c r="D237" s="60">
        <v>0</v>
      </c>
      <c r="E237" s="4"/>
      <c r="F237" s="75">
        <v>44678.575207407404</v>
      </c>
      <c r="G237" s="4"/>
      <c r="H237" s="9">
        <v>168.077</v>
      </c>
      <c r="I237" s="9">
        <v>279.50900000000001</v>
      </c>
      <c r="J237" s="9">
        <f>H237-168.05</f>
        <v>2.6999999999986812E-2</v>
      </c>
      <c r="K237" s="9">
        <f>I237-279.5</f>
        <v>9.0000000000145519E-3</v>
      </c>
      <c r="L237" s="9"/>
      <c r="M237" s="9"/>
    </row>
    <row r="238" spans="1:13" x14ac:dyDescent="0.55000000000000004">
      <c r="A238" s="4" t="s">
        <v>1154</v>
      </c>
      <c r="B238" s="60">
        <v>-0.12843599999999999</v>
      </c>
      <c r="C238" s="60">
        <v>0.22953799999999999</v>
      </c>
      <c r="D238" s="60">
        <v>-5.8238999999999999E-2</v>
      </c>
      <c r="E238" s="4"/>
      <c r="F238" s="75">
        <v>44678.575207407404</v>
      </c>
      <c r="G238" s="4"/>
      <c r="H238" s="9"/>
      <c r="I238" s="9"/>
      <c r="J238" s="9"/>
      <c r="K238" s="9"/>
      <c r="L238" s="9"/>
      <c r="M238" s="9"/>
    </row>
    <row r="239" spans="1:13" x14ac:dyDescent="0.55000000000000004">
      <c r="A239" s="4" t="s">
        <v>1155</v>
      </c>
      <c r="B239" s="60">
        <v>-0.12886900000000001</v>
      </c>
      <c r="C239" s="60">
        <v>0.22961799999999999</v>
      </c>
      <c r="D239" s="60">
        <v>5.8252999999999999E-2</v>
      </c>
      <c r="E239" s="4"/>
      <c r="F239" s="75">
        <v>44678.575207407404</v>
      </c>
      <c r="G239" s="4"/>
      <c r="H239" s="9"/>
      <c r="I239" s="9"/>
      <c r="J239" s="9"/>
      <c r="K239" s="9"/>
      <c r="L239" s="9"/>
      <c r="M239" s="9"/>
    </row>
    <row r="240" spans="1:13" x14ac:dyDescent="0.55000000000000004">
      <c r="A240" s="4" t="s">
        <v>1156</v>
      </c>
      <c r="B240" s="60">
        <v>0.12753200000000001</v>
      </c>
      <c r="C240" s="60">
        <v>0.230211</v>
      </c>
      <c r="D240" s="60">
        <v>-5.8180999999999997E-2</v>
      </c>
      <c r="E240" s="4"/>
      <c r="F240" s="75">
        <v>44678.575207407404</v>
      </c>
      <c r="G240" s="4"/>
      <c r="H240" s="9"/>
      <c r="I240" s="9"/>
      <c r="J240" s="9"/>
      <c r="K240" s="9"/>
      <c r="L240" s="9"/>
      <c r="M240" s="9"/>
    </row>
    <row r="241" spans="1:13" x14ac:dyDescent="0.55000000000000004">
      <c r="A241" s="4" t="s">
        <v>1157</v>
      </c>
      <c r="B241" s="60">
        <v>0.12731899999999999</v>
      </c>
      <c r="C241" s="60">
        <v>0.230099</v>
      </c>
      <c r="D241" s="60">
        <v>5.8677E-2</v>
      </c>
      <c r="E241" s="4"/>
      <c r="F241" s="75">
        <v>44678.575207407404</v>
      </c>
      <c r="G241" s="4"/>
      <c r="H241" s="9"/>
      <c r="I241" s="9"/>
      <c r="J241" s="9"/>
      <c r="K241" s="9"/>
      <c r="L241" s="9"/>
      <c r="M241" s="9"/>
    </row>
    <row r="242" spans="1:13" x14ac:dyDescent="0.55000000000000004">
      <c r="A242" s="4" t="s">
        <v>1158</v>
      </c>
      <c r="B242" s="60">
        <v>-0.26177800000000001</v>
      </c>
      <c r="C242" s="60">
        <v>-2.0742E-2</v>
      </c>
      <c r="D242" s="60">
        <v>-4.4510000000000001E-2</v>
      </c>
      <c r="E242" s="4"/>
      <c r="F242" s="75">
        <v>44678.575207407404</v>
      </c>
      <c r="G242" s="4"/>
      <c r="H242" s="9"/>
      <c r="I242" s="9"/>
      <c r="J242" s="9"/>
      <c r="K242" s="9"/>
      <c r="L242" s="9"/>
      <c r="M242" s="9"/>
    </row>
    <row r="243" spans="1:13" x14ac:dyDescent="0.55000000000000004">
      <c r="A243" s="4" t="s">
        <v>1159</v>
      </c>
      <c r="B243" s="60">
        <v>-0.26178000000000001</v>
      </c>
      <c r="C243" s="60">
        <v>-2.086E-2</v>
      </c>
      <c r="D243" s="60">
        <v>4.4375999999999999E-2</v>
      </c>
      <c r="E243" s="4"/>
      <c r="F243" s="75">
        <v>44678.575207407404</v>
      </c>
      <c r="G243" s="4"/>
      <c r="H243" s="9"/>
      <c r="I243" s="9"/>
      <c r="J243" s="9"/>
      <c r="K243" s="9"/>
      <c r="L243" s="9"/>
      <c r="M243" s="9"/>
    </row>
    <row r="244" spans="1:13" x14ac:dyDescent="0.55000000000000004">
      <c r="A244" s="4" t="s">
        <v>1160</v>
      </c>
      <c r="B244" s="60">
        <v>-0.13453300000000001</v>
      </c>
      <c r="C244" s="60">
        <v>-0.19061500000000001</v>
      </c>
      <c r="D244" s="60">
        <v>9.3056E-2</v>
      </c>
      <c r="E244" s="4"/>
      <c r="F244" s="75">
        <v>44678.575207407404</v>
      </c>
      <c r="G244" s="4"/>
      <c r="H244" s="9"/>
      <c r="I244" s="9"/>
      <c r="J244" s="9"/>
      <c r="K244" s="9"/>
      <c r="L244" s="9"/>
      <c r="M244" s="9"/>
    </row>
    <row r="245" spans="1:13" x14ac:dyDescent="0.55000000000000004">
      <c r="A245" s="4" t="s">
        <v>1161</v>
      </c>
      <c r="B245" s="60">
        <v>0.13465199999999999</v>
      </c>
      <c r="C245" s="60">
        <v>0.189947</v>
      </c>
      <c r="D245" s="60">
        <v>9.3102000000000004E-2</v>
      </c>
      <c r="E245" s="4"/>
      <c r="F245" s="75">
        <v>44678.575207407404</v>
      </c>
      <c r="G245" s="4"/>
      <c r="H245" s="9"/>
      <c r="I245" s="9"/>
      <c r="J245" s="9"/>
      <c r="K245" s="9"/>
      <c r="L245" s="9"/>
      <c r="M245" s="9"/>
    </row>
    <row r="246" spans="1:13" x14ac:dyDescent="0.55000000000000004">
      <c r="A246" s="4" t="s">
        <v>6711</v>
      </c>
      <c r="B246" s="60">
        <v>0</v>
      </c>
      <c r="C246" s="60">
        <v>0</v>
      </c>
      <c r="D246" s="60">
        <v>0</v>
      </c>
      <c r="E246" s="4"/>
      <c r="F246" s="75">
        <v>44678.575253587966</v>
      </c>
      <c r="G246" s="4"/>
      <c r="H246" s="9">
        <v>168.053</v>
      </c>
      <c r="I246" s="9">
        <v>279.50700000000001</v>
      </c>
      <c r="J246" s="9">
        <f>H246-168.05</f>
        <v>2.9999999999859028E-3</v>
      </c>
      <c r="K246" s="9">
        <f>I246-279.5</f>
        <v>7.0000000000050022E-3</v>
      </c>
      <c r="L246" s="9"/>
      <c r="M246" s="9"/>
    </row>
    <row r="247" spans="1:13" x14ac:dyDescent="0.55000000000000004">
      <c r="A247" s="4" t="s">
        <v>6712</v>
      </c>
      <c r="B247" s="60">
        <v>-0.12741</v>
      </c>
      <c r="C247" s="60">
        <v>0.230127</v>
      </c>
      <c r="D247" s="60">
        <v>-5.8845000000000001E-2</v>
      </c>
      <c r="E247" s="4"/>
      <c r="F247" s="75">
        <v>44678.575253587966</v>
      </c>
      <c r="G247" s="4"/>
      <c r="H247" s="9"/>
      <c r="I247" s="9"/>
      <c r="J247" s="9"/>
      <c r="K247" s="9"/>
      <c r="L247" s="9"/>
      <c r="M247" s="9"/>
    </row>
    <row r="248" spans="1:13" x14ac:dyDescent="0.55000000000000004">
      <c r="A248" s="4" t="s">
        <v>6713</v>
      </c>
      <c r="B248" s="60">
        <v>-0.12829299999999999</v>
      </c>
      <c r="C248" s="60">
        <v>0.23000399999999999</v>
      </c>
      <c r="D248" s="60">
        <v>5.8124000000000002E-2</v>
      </c>
      <c r="E248" s="4"/>
      <c r="F248" s="75">
        <v>44678.575253587966</v>
      </c>
      <c r="G248" s="4"/>
      <c r="H248" s="9"/>
      <c r="I248" s="9"/>
      <c r="J248" s="9"/>
      <c r="K248" s="9"/>
      <c r="L248" s="9"/>
      <c r="M248" s="9"/>
    </row>
    <row r="249" spans="1:13" x14ac:dyDescent="0.55000000000000004">
      <c r="A249" s="4" t="s">
        <v>6714</v>
      </c>
      <c r="B249" s="60">
        <v>0.12862399999999999</v>
      </c>
      <c r="C249" s="60">
        <v>0.22973399999999999</v>
      </c>
      <c r="D249" s="60">
        <v>-5.8576000000000003E-2</v>
      </c>
      <c r="E249" s="4"/>
      <c r="F249" s="75">
        <v>44678.575253587966</v>
      </c>
      <c r="G249" s="4"/>
      <c r="H249" s="9"/>
      <c r="I249" s="9"/>
      <c r="J249" s="9"/>
      <c r="K249" s="9"/>
      <c r="L249" s="9"/>
      <c r="M249" s="9"/>
    </row>
    <row r="250" spans="1:13" x14ac:dyDescent="0.55000000000000004">
      <c r="A250" s="4" t="s">
        <v>6715</v>
      </c>
      <c r="B250" s="60">
        <v>0.128467</v>
      </c>
      <c r="C250" s="60">
        <v>0.229799</v>
      </c>
      <c r="D250" s="60">
        <v>5.8290000000000002E-2</v>
      </c>
      <c r="E250" s="4"/>
      <c r="F250" s="75">
        <v>44678.575253587966</v>
      </c>
      <c r="G250" s="4"/>
      <c r="H250" s="9"/>
      <c r="I250" s="9"/>
      <c r="J250" s="9"/>
      <c r="K250" s="9"/>
      <c r="L250" s="9"/>
      <c r="M250" s="9"/>
    </row>
    <row r="251" spans="1:13" x14ac:dyDescent="0.55000000000000004">
      <c r="A251" s="4" t="s">
        <v>6716</v>
      </c>
      <c r="B251" s="60">
        <v>-0.26191999999999999</v>
      </c>
      <c r="C251" s="60">
        <v>-2.0143999999999999E-2</v>
      </c>
      <c r="D251" s="60">
        <v>-4.4561000000000003E-2</v>
      </c>
      <c r="E251" s="4"/>
      <c r="F251" s="75">
        <v>44678.575253587966</v>
      </c>
      <c r="G251" s="4"/>
      <c r="H251" s="9"/>
      <c r="I251" s="9"/>
      <c r="J251" s="9"/>
      <c r="K251" s="9"/>
      <c r="L251" s="9"/>
      <c r="M251" s="9"/>
    </row>
    <row r="252" spans="1:13" x14ac:dyDescent="0.55000000000000004">
      <c r="A252" s="4" t="s">
        <v>6717</v>
      </c>
      <c r="B252" s="60">
        <v>-0.26187300000000002</v>
      </c>
      <c r="C252" s="60">
        <v>-2.0111E-2</v>
      </c>
      <c r="D252" s="60">
        <v>4.4349E-2</v>
      </c>
      <c r="E252" s="4"/>
      <c r="F252" s="75">
        <v>44678.575253587966</v>
      </c>
      <c r="G252" s="4"/>
      <c r="H252" s="9"/>
      <c r="I252" s="9"/>
      <c r="J252" s="9"/>
      <c r="K252" s="9"/>
      <c r="L252" s="9"/>
      <c r="M252" s="9"/>
    </row>
    <row r="253" spans="1:13" x14ac:dyDescent="0.55000000000000004">
      <c r="A253" s="4" t="s">
        <v>6718</v>
      </c>
      <c r="B253" s="60">
        <v>-0.13517799999999999</v>
      </c>
      <c r="C253" s="60">
        <v>-0.19026199999999999</v>
      </c>
      <c r="D253" s="60">
        <v>9.3098E-2</v>
      </c>
      <c r="E253" s="4"/>
      <c r="F253" s="75">
        <v>44678.575253587966</v>
      </c>
      <c r="G253" s="4"/>
      <c r="H253" s="9"/>
      <c r="I253" s="9"/>
      <c r="J253" s="9"/>
      <c r="K253" s="9"/>
      <c r="L253" s="9"/>
      <c r="M253" s="9"/>
    </row>
    <row r="254" spans="1:13" x14ac:dyDescent="0.55000000000000004">
      <c r="A254" s="4" t="s">
        <v>6719</v>
      </c>
      <c r="B254" s="60">
        <v>0.135237</v>
      </c>
      <c r="C254" s="60">
        <v>0.18954199999999999</v>
      </c>
      <c r="D254" s="60">
        <v>9.3141000000000002E-2</v>
      </c>
      <c r="E254" s="4"/>
      <c r="F254" s="75">
        <v>44678.575253587966</v>
      </c>
      <c r="G254" s="4"/>
      <c r="H254" s="9"/>
      <c r="I254" s="9"/>
      <c r="J254" s="9"/>
      <c r="K254" s="9"/>
      <c r="L254" s="9"/>
      <c r="M254" s="9"/>
    </row>
    <row r="255" spans="1:13" x14ac:dyDescent="0.55000000000000004">
      <c r="A255" s="4" t="s">
        <v>6721</v>
      </c>
      <c r="B255" s="60">
        <v>0</v>
      </c>
      <c r="C255" s="60">
        <v>0</v>
      </c>
      <c r="D255" s="60">
        <v>0</v>
      </c>
      <c r="E255" s="4"/>
      <c r="F255" s="75">
        <v>44678.575300231481</v>
      </c>
      <c r="G255" s="4"/>
      <c r="H255" s="9">
        <v>168.06099999999998</v>
      </c>
      <c r="I255" s="9">
        <v>279.52900000000005</v>
      </c>
      <c r="J255" s="9">
        <f>H255-168.05</f>
        <v>1.0999999999967258E-2</v>
      </c>
      <c r="K255" s="9">
        <f>I255-279.5</f>
        <v>2.9000000000053205E-2</v>
      </c>
      <c r="L255" s="9"/>
      <c r="M255" s="9"/>
    </row>
    <row r="256" spans="1:13" x14ac:dyDescent="0.55000000000000004">
      <c r="A256" s="4" t="s">
        <v>6722</v>
      </c>
      <c r="B256" s="60">
        <v>-0.127523</v>
      </c>
      <c r="C256" s="60">
        <v>0.230292</v>
      </c>
      <c r="D256" s="60">
        <v>-5.8663E-2</v>
      </c>
      <c r="E256" s="4"/>
      <c r="F256" s="75">
        <v>44678.575300231481</v>
      </c>
      <c r="G256" s="4"/>
      <c r="H256" s="9"/>
      <c r="I256" s="9"/>
      <c r="J256" s="9"/>
      <c r="K256" s="9"/>
      <c r="L256" s="9"/>
      <c r="M256" s="9"/>
    </row>
    <row r="257" spans="1:13" x14ac:dyDescent="0.55000000000000004">
      <c r="A257" s="4" t="s">
        <v>6723</v>
      </c>
      <c r="B257" s="60">
        <v>-0.12754599999999999</v>
      </c>
      <c r="C257" s="60">
        <v>0.23027500000000001</v>
      </c>
      <c r="D257" s="60">
        <v>5.8285999999999998E-2</v>
      </c>
      <c r="E257" s="4"/>
      <c r="F257" s="75">
        <v>44678.575300231481</v>
      </c>
      <c r="G257" s="4"/>
      <c r="H257" s="9"/>
      <c r="I257" s="9"/>
      <c r="J257" s="9"/>
      <c r="K257" s="9"/>
      <c r="L257" s="9"/>
      <c r="M257" s="9"/>
    </row>
    <row r="258" spans="1:13" x14ac:dyDescent="0.55000000000000004">
      <c r="A258" s="4" t="s">
        <v>6724</v>
      </c>
      <c r="B258" s="60">
        <v>0.129247</v>
      </c>
      <c r="C258" s="60">
        <v>0.22931399999999999</v>
      </c>
      <c r="D258" s="60">
        <v>-5.8471000000000002E-2</v>
      </c>
      <c r="E258" s="4"/>
      <c r="F258" s="75">
        <v>44678.575300231481</v>
      </c>
      <c r="G258" s="4"/>
      <c r="H258" s="9"/>
      <c r="I258" s="9"/>
      <c r="J258" s="9"/>
      <c r="K258" s="9"/>
      <c r="L258" s="9"/>
      <c r="M258" s="9"/>
    </row>
    <row r="259" spans="1:13" x14ac:dyDescent="0.55000000000000004">
      <c r="A259" s="4" t="s">
        <v>6725</v>
      </c>
      <c r="B259" s="60">
        <v>0.12862799999999999</v>
      </c>
      <c r="C259" s="60">
        <v>0.229327</v>
      </c>
      <c r="D259" s="60">
        <v>5.8340999999999997E-2</v>
      </c>
      <c r="E259" s="4"/>
      <c r="F259" s="75">
        <v>44678.575300231481</v>
      </c>
      <c r="G259" s="4"/>
      <c r="H259" s="9"/>
      <c r="I259" s="9"/>
      <c r="J259" s="9"/>
      <c r="K259" s="9"/>
      <c r="L259" s="9"/>
      <c r="M259" s="9"/>
    </row>
    <row r="260" spans="1:13" x14ac:dyDescent="0.55000000000000004">
      <c r="A260" s="4" t="s">
        <v>6726</v>
      </c>
      <c r="B260" s="60">
        <v>-0.26195800000000002</v>
      </c>
      <c r="C260" s="60">
        <v>-1.9359999999999999E-2</v>
      </c>
      <c r="D260" s="60">
        <v>-4.4609999999999997E-2</v>
      </c>
      <c r="E260" s="4"/>
      <c r="F260" s="75">
        <v>44678.575300231481</v>
      </c>
      <c r="G260" s="4"/>
      <c r="H260" s="9"/>
      <c r="I260" s="9"/>
      <c r="J260" s="9"/>
      <c r="K260" s="9"/>
      <c r="L260" s="9"/>
      <c r="M260" s="9"/>
    </row>
    <row r="261" spans="1:13" x14ac:dyDescent="0.55000000000000004">
      <c r="A261" s="4" t="s">
        <v>6727</v>
      </c>
      <c r="B261" s="60">
        <v>-0.26199099999999997</v>
      </c>
      <c r="C261" s="60">
        <v>-1.9349999999999999E-2</v>
      </c>
      <c r="D261" s="60">
        <v>4.4505999999999997E-2</v>
      </c>
      <c r="E261" s="4"/>
      <c r="F261" s="75">
        <v>44678.575300231481</v>
      </c>
      <c r="G261" s="4"/>
      <c r="H261" s="9"/>
      <c r="I261" s="9"/>
      <c r="J261" s="9"/>
      <c r="K261" s="9"/>
      <c r="L261" s="9"/>
      <c r="M261" s="9"/>
    </row>
    <row r="262" spans="1:13" x14ac:dyDescent="0.55000000000000004">
      <c r="A262" s="4" t="s">
        <v>6728</v>
      </c>
      <c r="B262" s="60">
        <v>-0.13564399999999999</v>
      </c>
      <c r="C262" s="60">
        <v>-0.18987399999999999</v>
      </c>
      <c r="D262" s="60">
        <v>9.3136999999999998E-2</v>
      </c>
      <c r="E262" s="4"/>
      <c r="F262" s="75">
        <v>44678.575300231481</v>
      </c>
      <c r="G262" s="4"/>
      <c r="H262" s="9"/>
      <c r="I262" s="9"/>
      <c r="J262" s="9"/>
      <c r="K262" s="9"/>
      <c r="L262" s="9"/>
      <c r="M262" s="9"/>
    </row>
    <row r="263" spans="1:13" x14ac:dyDescent="0.55000000000000004">
      <c r="A263" s="4" t="s">
        <v>6729</v>
      </c>
      <c r="B263" s="60">
        <v>0.1358</v>
      </c>
      <c r="C263" s="60">
        <v>0.18921499999999999</v>
      </c>
      <c r="D263" s="60">
        <v>9.325E-2</v>
      </c>
      <c r="E263" s="4"/>
      <c r="F263" s="75">
        <v>44678.575300231481</v>
      </c>
      <c r="G263" s="4"/>
      <c r="H263" s="9"/>
      <c r="I263" s="9"/>
      <c r="J263" s="9"/>
      <c r="K263" s="9"/>
      <c r="L263" s="9"/>
      <c r="M263" s="9"/>
    </row>
    <row r="264" spans="1:13" x14ac:dyDescent="0.55000000000000004">
      <c r="A264" s="4" t="s">
        <v>6731</v>
      </c>
      <c r="B264" s="60">
        <v>0</v>
      </c>
      <c r="C264" s="60">
        <v>0</v>
      </c>
      <c r="D264" s="60">
        <v>0</v>
      </c>
      <c r="E264" s="4"/>
      <c r="F264" s="75">
        <v>44678.575347106482</v>
      </c>
      <c r="G264" s="4"/>
      <c r="H264" s="9">
        <v>168.02500000000001</v>
      </c>
      <c r="I264" s="9">
        <v>279.52199999999999</v>
      </c>
      <c r="J264" s="9">
        <f>H264-168.05</f>
        <v>-2.5000000000005684E-2</v>
      </c>
      <c r="K264" s="9">
        <f>I264-279.5</f>
        <v>2.199999999999136E-2</v>
      </c>
      <c r="L264" s="9"/>
      <c r="M264" s="9"/>
    </row>
    <row r="265" spans="1:13" x14ac:dyDescent="0.55000000000000004">
      <c r="A265" s="4" t="s">
        <v>6732</v>
      </c>
      <c r="B265" s="60">
        <v>-0.12745500000000001</v>
      </c>
      <c r="C265" s="60">
        <v>0.23005500000000001</v>
      </c>
      <c r="D265" s="60">
        <v>-5.8396000000000003E-2</v>
      </c>
      <c r="E265" s="4"/>
      <c r="F265" s="75">
        <v>44678.575347106482</v>
      </c>
      <c r="G265" s="4"/>
      <c r="H265" s="9"/>
      <c r="I265" s="9"/>
      <c r="J265" s="9"/>
      <c r="K265" s="9"/>
      <c r="L265" s="9"/>
      <c r="M265" s="9"/>
    </row>
    <row r="266" spans="1:13" x14ac:dyDescent="0.55000000000000004">
      <c r="A266" s="4" t="s">
        <v>6733</v>
      </c>
      <c r="B266" s="60">
        <v>-0.12775800000000001</v>
      </c>
      <c r="C266" s="60">
        <v>0.229992</v>
      </c>
      <c r="D266" s="60">
        <v>5.8251999999999998E-2</v>
      </c>
      <c r="E266" s="4"/>
      <c r="F266" s="75">
        <v>44678.575347106482</v>
      </c>
      <c r="G266" s="4"/>
      <c r="H266" s="9"/>
      <c r="I266" s="9"/>
      <c r="J266" s="9"/>
      <c r="K266" s="9"/>
      <c r="L266" s="9"/>
      <c r="M266" s="9"/>
    </row>
    <row r="267" spans="1:13" x14ac:dyDescent="0.55000000000000004">
      <c r="A267" s="4" t="s">
        <v>6734</v>
      </c>
      <c r="B267" s="60">
        <v>0.12873200000000001</v>
      </c>
      <c r="C267" s="60">
        <v>0.22963800000000001</v>
      </c>
      <c r="D267" s="60">
        <v>-5.8936000000000002E-2</v>
      </c>
      <c r="E267" s="4"/>
      <c r="F267" s="75">
        <v>44678.575347106482</v>
      </c>
      <c r="G267" s="4"/>
      <c r="H267" s="9"/>
      <c r="I267" s="9"/>
      <c r="J267" s="9"/>
      <c r="K267" s="9"/>
      <c r="L267" s="9"/>
      <c r="M267" s="9"/>
    </row>
    <row r="268" spans="1:13" x14ac:dyDescent="0.55000000000000004">
      <c r="A268" s="4" t="s">
        <v>6735</v>
      </c>
      <c r="B268" s="60">
        <v>0.12856500000000001</v>
      </c>
      <c r="C268" s="60">
        <v>0.229652</v>
      </c>
      <c r="D268" s="60">
        <v>5.8761000000000001E-2</v>
      </c>
      <c r="E268" s="4"/>
      <c r="F268" s="75">
        <v>44678.575347106482</v>
      </c>
      <c r="G268" s="4"/>
      <c r="H268" s="9"/>
      <c r="I268" s="9"/>
      <c r="J268" s="9"/>
      <c r="K268" s="9"/>
      <c r="L268" s="9"/>
      <c r="M268" s="9"/>
    </row>
    <row r="269" spans="1:13" x14ac:dyDescent="0.55000000000000004">
      <c r="A269" s="4" t="s">
        <v>6736</v>
      </c>
      <c r="B269" s="60">
        <v>-0.26190000000000002</v>
      </c>
      <c r="C269" s="60">
        <v>-1.9983000000000001E-2</v>
      </c>
      <c r="D269" s="60">
        <v>-4.4593000000000001E-2</v>
      </c>
      <c r="E269" s="4"/>
      <c r="F269" s="75">
        <v>44678.575347106482</v>
      </c>
      <c r="G269" s="4"/>
      <c r="H269" s="9"/>
      <c r="I269" s="9"/>
      <c r="J269" s="9"/>
      <c r="K269" s="9"/>
      <c r="L269" s="9"/>
      <c r="M269" s="9"/>
    </row>
    <row r="270" spans="1:13" x14ac:dyDescent="0.55000000000000004">
      <c r="A270" s="4" t="s">
        <v>6737</v>
      </c>
      <c r="B270" s="60">
        <v>-0.261851</v>
      </c>
      <c r="C270" s="60">
        <v>-1.9889E-2</v>
      </c>
      <c r="D270" s="60">
        <v>4.4311000000000003E-2</v>
      </c>
      <c r="E270" s="4"/>
      <c r="F270" s="75">
        <v>44678.575347106482</v>
      </c>
      <c r="G270" s="4"/>
      <c r="H270" s="9"/>
      <c r="I270" s="9"/>
      <c r="J270" s="9"/>
      <c r="K270" s="9"/>
      <c r="L270" s="9"/>
      <c r="M270" s="9"/>
    </row>
    <row r="271" spans="1:13" x14ac:dyDescent="0.55000000000000004">
      <c r="A271" s="4" t="s">
        <v>6738</v>
      </c>
      <c r="B271" s="60">
        <v>-0.13499</v>
      </c>
      <c r="C271" s="60">
        <v>-0.19004799999999999</v>
      </c>
      <c r="D271" s="60">
        <v>9.3076000000000006E-2</v>
      </c>
      <c r="E271" s="4"/>
      <c r="F271" s="75">
        <v>44678.575347106482</v>
      </c>
      <c r="G271" s="4"/>
      <c r="H271" s="9"/>
      <c r="I271" s="9"/>
      <c r="J271" s="9"/>
      <c r="K271" s="9"/>
      <c r="L271" s="9"/>
      <c r="M271" s="9"/>
    </row>
    <row r="272" spans="1:13" x14ac:dyDescent="0.55000000000000004">
      <c r="A272" s="4" t="s">
        <v>6739</v>
      </c>
      <c r="B272" s="60">
        <v>0.135544</v>
      </c>
      <c r="C272" s="60">
        <v>0.18942600000000001</v>
      </c>
      <c r="D272" s="60">
        <v>9.3132999999999994E-2</v>
      </c>
      <c r="E272" s="4"/>
      <c r="F272" s="75">
        <v>44678.575347106482</v>
      </c>
      <c r="G272" s="4"/>
      <c r="H272" s="9"/>
      <c r="I272" s="9"/>
      <c r="J272" s="9"/>
      <c r="K272" s="9"/>
      <c r="L272" s="9"/>
      <c r="M272" s="9"/>
    </row>
    <row r="273" spans="1:13" x14ac:dyDescent="0.55000000000000004">
      <c r="A273" s="4" t="s">
        <v>6741</v>
      </c>
      <c r="B273" s="60">
        <v>0</v>
      </c>
      <c r="C273" s="60">
        <v>0</v>
      </c>
      <c r="D273" s="60">
        <v>0</v>
      </c>
      <c r="E273" s="4"/>
      <c r="F273" s="75">
        <v>44678.575395717591</v>
      </c>
      <c r="G273" s="4"/>
      <c r="H273" s="9">
        <v>168.023</v>
      </c>
      <c r="I273" s="9">
        <v>279.52</v>
      </c>
      <c r="J273" s="9">
        <f>H273-168.05</f>
        <v>-2.7000000000015234E-2</v>
      </c>
      <c r="K273" s="9">
        <f>I273-279.5</f>
        <v>1.999999999998181E-2</v>
      </c>
      <c r="L273" s="9"/>
      <c r="M273" s="9"/>
    </row>
    <row r="274" spans="1:13" x14ac:dyDescent="0.55000000000000004">
      <c r="A274" s="4" t="s">
        <v>6742</v>
      </c>
      <c r="B274" s="60">
        <v>-0.12723699999999999</v>
      </c>
      <c r="C274" s="60">
        <v>0.23000599999999999</v>
      </c>
      <c r="D274" s="60">
        <v>-5.8902000000000003E-2</v>
      </c>
      <c r="E274" s="4"/>
      <c r="F274" s="75">
        <v>44678.575395717591</v>
      </c>
      <c r="G274" s="4"/>
      <c r="H274" s="9"/>
      <c r="I274" s="9"/>
      <c r="J274" s="9"/>
      <c r="K274" s="9"/>
      <c r="L274" s="9"/>
      <c r="M274" s="9"/>
    </row>
    <row r="275" spans="1:13" x14ac:dyDescent="0.55000000000000004">
      <c r="A275" s="4" t="s">
        <v>6743</v>
      </c>
      <c r="B275" s="60">
        <v>-0.127858</v>
      </c>
      <c r="C275" s="60">
        <v>0.23006499999999999</v>
      </c>
      <c r="D275" s="60">
        <v>5.8573E-2</v>
      </c>
      <c r="E275" s="4"/>
      <c r="F275" s="75">
        <v>44678.575395717591</v>
      </c>
      <c r="G275" s="4"/>
      <c r="H275" s="9"/>
      <c r="I275" s="9"/>
      <c r="J275" s="9"/>
      <c r="K275" s="9"/>
      <c r="L275" s="9"/>
      <c r="M275" s="9"/>
    </row>
    <row r="276" spans="1:13" x14ac:dyDescent="0.55000000000000004">
      <c r="A276" s="4" t="s">
        <v>6744</v>
      </c>
      <c r="B276" s="60">
        <v>0.12869</v>
      </c>
      <c r="C276" s="60">
        <v>0.22966800000000001</v>
      </c>
      <c r="D276" s="60">
        <v>-5.8913E-2</v>
      </c>
      <c r="E276" s="4"/>
      <c r="F276" s="75">
        <v>44678.575395717591</v>
      </c>
      <c r="G276" s="4"/>
      <c r="H276" s="9"/>
      <c r="I276" s="9"/>
      <c r="J276" s="9"/>
      <c r="K276" s="9"/>
      <c r="L276" s="9"/>
      <c r="M276" s="9"/>
    </row>
    <row r="277" spans="1:13" x14ac:dyDescent="0.55000000000000004">
      <c r="A277" s="4" t="s">
        <v>6745</v>
      </c>
      <c r="B277" s="60">
        <v>0.12830800000000001</v>
      </c>
      <c r="C277" s="60">
        <v>0.22969300000000001</v>
      </c>
      <c r="D277" s="60">
        <v>5.8826999999999997E-2</v>
      </c>
      <c r="E277" s="4"/>
      <c r="F277" s="75">
        <v>44678.575395717591</v>
      </c>
      <c r="G277" s="4"/>
      <c r="H277" s="9"/>
      <c r="I277" s="9"/>
      <c r="J277" s="9"/>
      <c r="K277" s="9"/>
      <c r="L277" s="9"/>
      <c r="M277" s="9"/>
    </row>
    <row r="278" spans="1:13" x14ac:dyDescent="0.55000000000000004">
      <c r="A278" s="4" t="s">
        <v>6746</v>
      </c>
      <c r="B278" s="60">
        <v>-0.26203500000000002</v>
      </c>
      <c r="C278" s="60">
        <v>-1.9705E-2</v>
      </c>
      <c r="D278" s="60">
        <v>-4.4555999999999998E-2</v>
      </c>
      <c r="E278" s="4"/>
      <c r="F278" s="75">
        <v>44678.575395717591</v>
      </c>
      <c r="G278" s="4"/>
      <c r="H278" s="9"/>
      <c r="I278" s="9"/>
      <c r="J278" s="9"/>
      <c r="K278" s="9"/>
      <c r="L278" s="9"/>
      <c r="M278" s="9"/>
    </row>
    <row r="279" spans="1:13" x14ac:dyDescent="0.55000000000000004">
      <c r="A279" s="4" t="s">
        <v>6747</v>
      </c>
      <c r="B279" s="60">
        <v>-0.26196000000000003</v>
      </c>
      <c r="C279" s="60">
        <v>-1.9873999999999999E-2</v>
      </c>
      <c r="D279" s="60">
        <v>4.4270999999999998E-2</v>
      </c>
      <c r="E279" s="4"/>
      <c r="F279" s="75">
        <v>44678.575395717591</v>
      </c>
      <c r="G279" s="4"/>
      <c r="H279" s="9"/>
      <c r="I279" s="9"/>
      <c r="J279" s="9"/>
      <c r="K279" s="9"/>
      <c r="L279" s="9"/>
      <c r="M279" s="9"/>
    </row>
    <row r="280" spans="1:13" x14ac:dyDescent="0.55000000000000004">
      <c r="A280" s="4" t="s">
        <v>6748</v>
      </c>
      <c r="B280" s="60">
        <v>-0.13550400000000001</v>
      </c>
      <c r="C280" s="60">
        <v>-0.19009799999999999</v>
      </c>
      <c r="D280" s="60">
        <v>9.2991000000000004E-2</v>
      </c>
      <c r="E280" s="4"/>
      <c r="F280" s="75">
        <v>44678.575395717591</v>
      </c>
      <c r="G280" s="4"/>
      <c r="H280" s="9"/>
      <c r="I280" s="9"/>
      <c r="J280" s="9"/>
      <c r="K280" s="9"/>
      <c r="L280" s="9"/>
      <c r="M280" s="9"/>
    </row>
    <row r="281" spans="1:13" x14ac:dyDescent="0.55000000000000004">
      <c r="A281" s="4" t="s">
        <v>6749</v>
      </c>
      <c r="B281" s="60">
        <v>0.13552800000000001</v>
      </c>
      <c r="C281" s="60">
        <v>0.18934400000000001</v>
      </c>
      <c r="D281" s="60">
        <v>9.3048000000000006E-2</v>
      </c>
      <c r="E281" s="4"/>
      <c r="F281" s="75">
        <v>44678.575395717591</v>
      </c>
      <c r="G281" s="4"/>
      <c r="H281" s="9"/>
      <c r="I281" s="9"/>
      <c r="J281" s="9"/>
      <c r="K281" s="9"/>
      <c r="L281" s="9"/>
      <c r="M281" s="9"/>
    </row>
    <row r="282" spans="1:13" x14ac:dyDescent="0.55000000000000004">
      <c r="A282" s="4" t="s">
        <v>6751</v>
      </c>
      <c r="B282" s="60">
        <v>0</v>
      </c>
      <c r="C282" s="60">
        <v>0</v>
      </c>
      <c r="D282" s="60">
        <v>0</v>
      </c>
      <c r="E282" s="4"/>
      <c r="F282" s="75">
        <v>44678.575443055553</v>
      </c>
      <c r="G282" s="4"/>
      <c r="H282" s="9">
        <v>168.05800000000002</v>
      </c>
      <c r="I282" s="9">
        <v>279.52800000000002</v>
      </c>
      <c r="J282" s="9">
        <f>H282-168.05</f>
        <v>8.0000000000097771E-3</v>
      </c>
      <c r="K282" s="9">
        <f>I282-279.5</f>
        <v>2.8000000000020009E-2</v>
      </c>
      <c r="L282" s="9"/>
      <c r="M282" s="9"/>
    </row>
    <row r="283" spans="1:13" x14ac:dyDescent="0.55000000000000004">
      <c r="A283" s="4" t="s">
        <v>6752</v>
      </c>
      <c r="B283" s="60">
        <v>-0.12878700000000001</v>
      </c>
      <c r="C283" s="60">
        <v>0.229518</v>
      </c>
      <c r="D283" s="60">
        <v>-5.8803000000000001E-2</v>
      </c>
      <c r="E283" s="4"/>
      <c r="F283" s="75">
        <v>44678.575443055553</v>
      </c>
      <c r="G283" s="4"/>
      <c r="H283" s="9"/>
      <c r="I283" s="9"/>
      <c r="J283" s="9"/>
      <c r="K283" s="9"/>
      <c r="L283" s="9"/>
      <c r="M283" s="9"/>
    </row>
    <row r="284" spans="1:13" x14ac:dyDescent="0.55000000000000004">
      <c r="A284" s="4" t="s">
        <v>6753</v>
      </c>
      <c r="B284" s="60">
        <v>-0.12898999999999999</v>
      </c>
      <c r="C284" s="60">
        <v>0.22953499999999999</v>
      </c>
      <c r="D284" s="60">
        <v>5.8312999999999997E-2</v>
      </c>
      <c r="E284" s="4"/>
      <c r="F284" s="75">
        <v>44678.575443055553</v>
      </c>
      <c r="G284" s="4"/>
      <c r="H284" s="9"/>
      <c r="I284" s="9"/>
      <c r="J284" s="9"/>
      <c r="K284" s="9"/>
      <c r="L284" s="9"/>
      <c r="M284" s="9"/>
    </row>
    <row r="285" spans="1:13" x14ac:dyDescent="0.55000000000000004">
      <c r="A285" s="4" t="s">
        <v>6754</v>
      </c>
      <c r="B285" s="60">
        <v>0.12770500000000001</v>
      </c>
      <c r="C285" s="60">
        <v>0.230241</v>
      </c>
      <c r="D285" s="60">
        <v>-5.8904999999999999E-2</v>
      </c>
      <c r="E285" s="4"/>
      <c r="F285" s="75">
        <v>44678.575443055553</v>
      </c>
      <c r="G285" s="4"/>
      <c r="H285" s="9"/>
      <c r="I285" s="9"/>
      <c r="J285" s="9"/>
      <c r="K285" s="9"/>
      <c r="L285" s="9"/>
      <c r="M285" s="9"/>
    </row>
    <row r="286" spans="1:13" x14ac:dyDescent="0.55000000000000004">
      <c r="A286" s="4" t="s">
        <v>6755</v>
      </c>
      <c r="B286" s="60">
        <v>0.12781899999999999</v>
      </c>
      <c r="C286" s="60">
        <v>0.23008100000000001</v>
      </c>
      <c r="D286" s="60">
        <v>5.8369999999999998E-2</v>
      </c>
      <c r="E286" s="4"/>
      <c r="F286" s="75">
        <v>44678.575443055553</v>
      </c>
      <c r="G286" s="4"/>
      <c r="H286" s="9"/>
      <c r="I286" s="9"/>
      <c r="J286" s="9"/>
      <c r="K286" s="9"/>
      <c r="L286" s="9"/>
      <c r="M286" s="9"/>
    </row>
    <row r="287" spans="1:13" x14ac:dyDescent="0.55000000000000004">
      <c r="A287" s="4" t="s">
        <v>6756</v>
      </c>
      <c r="B287" s="60">
        <v>-0.26170199999999999</v>
      </c>
      <c r="C287" s="60">
        <v>-2.1035000000000002E-2</v>
      </c>
      <c r="D287" s="60">
        <v>-4.4816000000000002E-2</v>
      </c>
      <c r="E287" s="4"/>
      <c r="F287" s="75">
        <v>44678.575443055553</v>
      </c>
      <c r="G287" s="4"/>
      <c r="H287" s="9"/>
      <c r="I287" s="9"/>
      <c r="J287" s="9"/>
      <c r="K287" s="9"/>
      <c r="L287" s="9"/>
      <c r="M287" s="9"/>
    </row>
    <row r="288" spans="1:13" x14ac:dyDescent="0.55000000000000004">
      <c r="A288" s="4" t="s">
        <v>6757</v>
      </c>
      <c r="B288" s="60">
        <v>-0.26172600000000001</v>
      </c>
      <c r="C288" s="60">
        <v>-2.1085E-2</v>
      </c>
      <c r="D288" s="60">
        <v>4.4070999999999999E-2</v>
      </c>
      <c r="E288" s="4"/>
      <c r="F288" s="75">
        <v>44678.575443055553</v>
      </c>
      <c r="G288" s="4"/>
      <c r="H288" s="9"/>
      <c r="I288" s="9"/>
      <c r="J288" s="9"/>
      <c r="K288" s="9"/>
      <c r="L288" s="9"/>
      <c r="M288" s="9"/>
    </row>
    <row r="289" spans="1:13" x14ac:dyDescent="0.55000000000000004">
      <c r="A289" s="4" t="s">
        <v>6758</v>
      </c>
      <c r="B289" s="60">
        <v>-0.13433400000000001</v>
      </c>
      <c r="C289" s="60">
        <v>-0.19065199999999999</v>
      </c>
      <c r="D289" s="60">
        <v>9.2964000000000005E-2</v>
      </c>
      <c r="E289" s="4"/>
      <c r="F289" s="75">
        <v>44678.575443055553</v>
      </c>
      <c r="G289" s="4"/>
      <c r="H289" s="9"/>
      <c r="I289" s="9"/>
      <c r="J289" s="9"/>
      <c r="K289" s="9"/>
      <c r="L289" s="9"/>
      <c r="M289" s="9"/>
    </row>
    <row r="290" spans="1:13" x14ac:dyDescent="0.55000000000000004">
      <c r="A290" s="4" t="s">
        <v>6759</v>
      </c>
      <c r="B290" s="60">
        <v>0.13466</v>
      </c>
      <c r="C290" s="60">
        <v>0.19003300000000001</v>
      </c>
      <c r="D290" s="60">
        <v>9.3220999999999998E-2</v>
      </c>
      <c r="E290" s="4"/>
      <c r="F290" s="75">
        <v>44678.575443055553</v>
      </c>
      <c r="G290" s="4"/>
      <c r="H290" s="9"/>
      <c r="I290" s="9"/>
      <c r="J290" s="9"/>
      <c r="K290" s="9"/>
      <c r="L290" s="9"/>
      <c r="M290" s="9"/>
    </row>
    <row r="291" spans="1:13" x14ac:dyDescent="0.55000000000000004">
      <c r="A291" s="4" t="s">
        <v>6761</v>
      </c>
      <c r="B291" s="60">
        <v>0</v>
      </c>
      <c r="C291" s="60">
        <v>0</v>
      </c>
      <c r="D291" s="60">
        <v>0</v>
      </c>
      <c r="E291" s="4"/>
      <c r="F291" s="75">
        <v>44678.575490277777</v>
      </c>
      <c r="G291" s="4"/>
      <c r="H291" s="9">
        <v>168.006</v>
      </c>
      <c r="I291" s="9">
        <v>279.49700000000001</v>
      </c>
      <c r="J291" s="9">
        <f>H291-168.05</f>
        <v>-4.4000000000011141E-2</v>
      </c>
      <c r="K291" s="9">
        <f>I291-279.5</f>
        <v>-2.9999999999859028E-3</v>
      </c>
      <c r="L291" s="9"/>
      <c r="M291" s="9"/>
    </row>
    <row r="292" spans="1:13" x14ac:dyDescent="0.55000000000000004">
      <c r="A292" s="4" t="s">
        <v>6762</v>
      </c>
      <c r="B292" s="60">
        <v>-0.12809799999999999</v>
      </c>
      <c r="C292" s="60">
        <v>0.22970399999999999</v>
      </c>
      <c r="D292" s="60">
        <v>-5.8236999999999997E-2</v>
      </c>
      <c r="E292" s="4"/>
      <c r="F292" s="75">
        <v>44678.575490277777</v>
      </c>
      <c r="G292" s="4"/>
      <c r="H292" s="9"/>
      <c r="I292" s="9"/>
      <c r="J292" s="9"/>
      <c r="K292" s="9"/>
      <c r="L292" s="9"/>
      <c r="M292" s="9"/>
    </row>
    <row r="293" spans="1:13" x14ac:dyDescent="0.55000000000000004">
      <c r="A293" s="4" t="s">
        <v>6763</v>
      </c>
      <c r="B293" s="60">
        <v>-0.12847900000000001</v>
      </c>
      <c r="C293" s="60">
        <v>0.22971</v>
      </c>
      <c r="D293" s="60">
        <v>5.7884999999999999E-2</v>
      </c>
      <c r="E293" s="4"/>
      <c r="F293" s="75">
        <v>44678.575490277777</v>
      </c>
      <c r="G293" s="4"/>
      <c r="H293" s="9"/>
      <c r="I293" s="9"/>
      <c r="J293" s="9"/>
      <c r="K293" s="9"/>
      <c r="L293" s="9"/>
      <c r="M293" s="9"/>
    </row>
    <row r="294" spans="1:13" x14ac:dyDescent="0.55000000000000004">
      <c r="A294" s="4" t="s">
        <v>6764</v>
      </c>
      <c r="B294" s="60">
        <v>0.127493</v>
      </c>
      <c r="C294" s="60">
        <v>0.23005400000000001</v>
      </c>
      <c r="D294" s="60">
        <v>-5.8914000000000001E-2</v>
      </c>
      <c r="E294" s="4"/>
      <c r="F294" s="75">
        <v>44678.575490277777</v>
      </c>
      <c r="G294" s="4"/>
      <c r="H294" s="9"/>
      <c r="I294" s="9"/>
      <c r="J294" s="9"/>
      <c r="K294" s="9"/>
      <c r="L294" s="9"/>
      <c r="M294" s="9"/>
    </row>
    <row r="295" spans="1:13" x14ac:dyDescent="0.55000000000000004">
      <c r="A295" s="4" t="s">
        <v>6765</v>
      </c>
      <c r="B295" s="60">
        <v>0.12722800000000001</v>
      </c>
      <c r="C295" s="60">
        <v>0.23008300000000001</v>
      </c>
      <c r="D295" s="60">
        <v>5.8243999999999997E-2</v>
      </c>
      <c r="E295" s="4"/>
      <c r="F295" s="75">
        <v>44678.575490277777</v>
      </c>
      <c r="G295" s="4"/>
      <c r="H295" s="9"/>
      <c r="I295" s="9"/>
      <c r="J295" s="9"/>
      <c r="K295" s="9"/>
      <c r="L295" s="9"/>
      <c r="M295" s="9"/>
    </row>
    <row r="296" spans="1:13" x14ac:dyDescent="0.55000000000000004">
      <c r="A296" s="4" t="s">
        <v>6766</v>
      </c>
      <c r="B296" s="60">
        <v>-0.26189200000000001</v>
      </c>
      <c r="C296" s="60">
        <v>-2.0795999999999999E-2</v>
      </c>
      <c r="D296" s="60">
        <v>-4.4676E-2</v>
      </c>
      <c r="E296" s="4"/>
      <c r="F296" s="75">
        <v>44678.575490277777</v>
      </c>
      <c r="G296" s="4"/>
      <c r="H296" s="9"/>
      <c r="I296" s="9"/>
      <c r="J296" s="9"/>
      <c r="K296" s="9"/>
      <c r="L296" s="9"/>
      <c r="M296" s="9"/>
    </row>
    <row r="297" spans="1:13" x14ac:dyDescent="0.55000000000000004">
      <c r="A297" s="4" t="s">
        <v>6767</v>
      </c>
      <c r="B297" s="60">
        <v>-0.26170100000000002</v>
      </c>
      <c r="C297" s="60">
        <v>-2.0802000000000001E-2</v>
      </c>
      <c r="D297" s="60">
        <v>4.4339999999999997E-2</v>
      </c>
      <c r="E297" s="4"/>
      <c r="F297" s="75">
        <v>44678.575490277777</v>
      </c>
      <c r="G297" s="4"/>
      <c r="H297" s="9"/>
      <c r="I297" s="9"/>
      <c r="J297" s="9"/>
      <c r="K297" s="9"/>
      <c r="L297" s="9"/>
      <c r="M297" s="9"/>
    </row>
    <row r="298" spans="1:13" x14ac:dyDescent="0.55000000000000004">
      <c r="A298" s="4" t="s">
        <v>6768</v>
      </c>
      <c r="B298" s="60">
        <v>-0.134495</v>
      </c>
      <c r="C298" s="60">
        <v>-0.190383</v>
      </c>
      <c r="D298" s="60">
        <v>9.3216999999999994E-2</v>
      </c>
      <c r="E298" s="4"/>
      <c r="F298" s="75">
        <v>44678.575490277777</v>
      </c>
      <c r="G298" s="4"/>
      <c r="H298" s="9"/>
      <c r="I298" s="9"/>
      <c r="J298" s="9"/>
      <c r="K298" s="9"/>
      <c r="L298" s="9"/>
      <c r="M298" s="9"/>
    </row>
    <row r="299" spans="1:13" x14ac:dyDescent="0.55000000000000004">
      <c r="A299" s="4" t="s">
        <v>6769</v>
      </c>
      <c r="B299" s="60">
        <v>0.13481199999999999</v>
      </c>
      <c r="C299" s="60">
        <v>0.18990499999999999</v>
      </c>
      <c r="D299" s="60">
        <v>9.3164999999999998E-2</v>
      </c>
      <c r="E299" s="4"/>
      <c r="F299" s="75">
        <v>44678.575490277777</v>
      </c>
      <c r="G299" s="4"/>
      <c r="H299" s="9"/>
      <c r="I299" s="9"/>
      <c r="J299" s="9"/>
      <c r="K299" s="9"/>
      <c r="L299" s="9"/>
      <c r="M299" s="9"/>
    </row>
    <row r="300" spans="1:13" x14ac:dyDescent="0.55000000000000004">
      <c r="A300" s="4" t="s">
        <v>6771</v>
      </c>
      <c r="B300" s="60">
        <v>0</v>
      </c>
      <c r="C300" s="60">
        <v>0</v>
      </c>
      <c r="D300" s="60">
        <v>0</v>
      </c>
      <c r="E300" s="4"/>
      <c r="F300" s="75">
        <v>44678.575537268516</v>
      </c>
      <c r="G300" s="4"/>
      <c r="H300" s="9">
        <v>168.05200000000002</v>
      </c>
      <c r="I300" s="9">
        <v>279.548</v>
      </c>
      <c r="J300" s="9">
        <f>H300-168.05</f>
        <v>2.0000000000095497E-3</v>
      </c>
      <c r="K300" s="9">
        <f>I300-279.5</f>
        <v>4.8000000000001819E-2</v>
      </c>
      <c r="L300" s="9"/>
      <c r="M300" s="9"/>
    </row>
    <row r="301" spans="1:13" x14ac:dyDescent="0.55000000000000004">
      <c r="A301" s="4" t="s">
        <v>6772</v>
      </c>
      <c r="B301" s="60">
        <v>-0.129439</v>
      </c>
      <c r="C301" s="60">
        <v>0.22935900000000001</v>
      </c>
      <c r="D301" s="60">
        <v>-5.8821999999999999E-2</v>
      </c>
      <c r="E301" s="4"/>
      <c r="F301" s="75">
        <v>44678.575537268516</v>
      </c>
      <c r="G301" s="4"/>
      <c r="H301" s="9"/>
      <c r="I301" s="9"/>
      <c r="J301" s="9"/>
      <c r="K301" s="9"/>
      <c r="L301" s="9"/>
      <c r="M301" s="9"/>
    </row>
    <row r="302" spans="1:13" x14ac:dyDescent="0.55000000000000004">
      <c r="A302" s="4" t="s">
        <v>6773</v>
      </c>
      <c r="B302" s="60">
        <v>-0.12890399999999999</v>
      </c>
      <c r="C302" s="60">
        <v>0.22933799999999999</v>
      </c>
      <c r="D302" s="60">
        <v>5.7973999999999998E-2</v>
      </c>
      <c r="E302" s="4"/>
      <c r="F302" s="75">
        <v>44678.575537268516</v>
      </c>
      <c r="G302" s="4"/>
      <c r="H302" s="9"/>
      <c r="I302" s="9"/>
      <c r="J302" s="9"/>
      <c r="K302" s="9"/>
      <c r="L302" s="9"/>
      <c r="M302" s="9"/>
    </row>
    <row r="303" spans="1:13" x14ac:dyDescent="0.55000000000000004">
      <c r="A303" s="4" t="s">
        <v>6774</v>
      </c>
      <c r="B303" s="60">
        <v>0.12682499999999999</v>
      </c>
      <c r="C303" s="60">
        <v>0.23046</v>
      </c>
      <c r="D303" s="60">
        <v>-5.8968E-2</v>
      </c>
      <c r="E303" s="4"/>
      <c r="F303" s="75">
        <v>44678.575537268516</v>
      </c>
      <c r="G303" s="4"/>
      <c r="H303" s="9"/>
      <c r="I303" s="9"/>
      <c r="J303" s="9"/>
      <c r="K303" s="9"/>
      <c r="L303" s="9"/>
      <c r="M303" s="9"/>
    </row>
    <row r="304" spans="1:13" x14ac:dyDescent="0.55000000000000004">
      <c r="A304" s="4" t="s">
        <v>6775</v>
      </c>
      <c r="B304" s="60">
        <v>0.126916</v>
      </c>
      <c r="C304" s="60">
        <v>0.23038</v>
      </c>
      <c r="D304" s="60">
        <v>5.8367000000000002E-2</v>
      </c>
      <c r="E304" s="4"/>
      <c r="F304" s="75">
        <v>44678.575537268516</v>
      </c>
      <c r="G304" s="4"/>
      <c r="H304" s="9"/>
      <c r="I304" s="9"/>
      <c r="J304" s="9"/>
      <c r="K304" s="9"/>
      <c r="L304" s="9"/>
      <c r="M304" s="9"/>
    </row>
    <row r="305" spans="1:13" x14ac:dyDescent="0.55000000000000004">
      <c r="A305" s="4" t="s">
        <v>6776</v>
      </c>
      <c r="B305" s="60">
        <v>-0.261818</v>
      </c>
      <c r="C305" s="60">
        <v>-2.1573999999999999E-2</v>
      </c>
      <c r="D305" s="60">
        <v>-4.4694999999999999E-2</v>
      </c>
      <c r="E305" s="4"/>
      <c r="F305" s="75">
        <v>44678.575537268516</v>
      </c>
      <c r="G305" s="4"/>
      <c r="H305" s="9"/>
      <c r="I305" s="9"/>
      <c r="J305" s="9"/>
      <c r="K305" s="9"/>
      <c r="L305" s="9"/>
      <c r="M305" s="9"/>
    </row>
    <row r="306" spans="1:13" x14ac:dyDescent="0.55000000000000004">
      <c r="A306" s="4" t="s">
        <v>6777</v>
      </c>
      <c r="B306" s="60">
        <v>-0.26178600000000002</v>
      </c>
      <c r="C306" s="60">
        <v>-2.1509E-2</v>
      </c>
      <c r="D306" s="60">
        <v>4.4330000000000001E-2</v>
      </c>
      <c r="E306" s="4"/>
      <c r="F306" s="75">
        <v>44678.575537268516</v>
      </c>
      <c r="G306" s="4"/>
      <c r="H306" s="9"/>
      <c r="I306" s="9"/>
      <c r="J306" s="9"/>
      <c r="K306" s="9"/>
      <c r="L306" s="9"/>
      <c r="M306" s="9"/>
    </row>
    <row r="307" spans="1:13" x14ac:dyDescent="0.55000000000000004">
      <c r="A307" s="4" t="s">
        <v>6778</v>
      </c>
      <c r="B307" s="60">
        <v>-0.13403499999999999</v>
      </c>
      <c r="C307" s="60">
        <v>-0.190887</v>
      </c>
      <c r="D307" s="60">
        <v>9.3019000000000004E-2</v>
      </c>
      <c r="E307" s="4"/>
      <c r="F307" s="75">
        <v>44678.575537268516</v>
      </c>
      <c r="G307" s="4"/>
      <c r="H307" s="9"/>
      <c r="I307" s="9"/>
      <c r="J307" s="9"/>
      <c r="K307" s="9"/>
      <c r="L307" s="9"/>
      <c r="M307" s="9"/>
    </row>
    <row r="308" spans="1:13" x14ac:dyDescent="0.55000000000000004">
      <c r="A308" s="4" t="s">
        <v>6779</v>
      </c>
      <c r="B308" s="60">
        <v>0.13420000000000001</v>
      </c>
      <c r="C308" s="60">
        <v>0.19036400000000001</v>
      </c>
      <c r="D308" s="60">
        <v>9.3072000000000002E-2</v>
      </c>
      <c r="E308" s="4"/>
      <c r="F308" s="75">
        <v>44678.575537268516</v>
      </c>
      <c r="G308" s="4"/>
      <c r="H308" s="9"/>
      <c r="I308" s="9"/>
      <c r="J308" s="9"/>
      <c r="K308" s="9"/>
      <c r="L308" s="9"/>
      <c r="M308" s="9"/>
    </row>
    <row r="309" spans="1:13" x14ac:dyDescent="0.55000000000000004">
      <c r="A309" s="4" t="s">
        <v>6781</v>
      </c>
      <c r="B309" s="60">
        <v>0</v>
      </c>
      <c r="C309" s="60">
        <v>0</v>
      </c>
      <c r="D309" s="60">
        <v>0</v>
      </c>
      <c r="E309" s="4"/>
      <c r="F309" s="75">
        <v>44678.575561226855</v>
      </c>
      <c r="G309" s="4"/>
      <c r="H309" s="9">
        <v>168.07</v>
      </c>
      <c r="I309" s="9">
        <v>279.51400000000001</v>
      </c>
      <c r="J309" s="9">
        <f>H309-168.05</f>
        <v>1.999999999998181E-2</v>
      </c>
      <c r="K309" s="9">
        <f>I309-279.5</f>
        <v>1.4000000000010004E-2</v>
      </c>
      <c r="L309" s="9"/>
      <c r="M309" s="9"/>
    </row>
    <row r="310" spans="1:13" x14ac:dyDescent="0.55000000000000004">
      <c r="A310" s="4" t="s">
        <v>6782</v>
      </c>
      <c r="B310" s="60">
        <v>-0.12914800000000001</v>
      </c>
      <c r="C310" s="60">
        <v>0.22932</v>
      </c>
      <c r="D310" s="60">
        <v>-5.8369999999999998E-2</v>
      </c>
      <c r="E310" s="4"/>
      <c r="F310" s="75">
        <v>44678.575561226855</v>
      </c>
      <c r="G310" s="4"/>
      <c r="H310" s="9"/>
      <c r="I310" s="9"/>
      <c r="J310" s="9"/>
      <c r="K310" s="9"/>
      <c r="L310" s="9"/>
      <c r="M310" s="9"/>
    </row>
    <row r="311" spans="1:13" x14ac:dyDescent="0.55000000000000004">
      <c r="A311" s="4" t="s">
        <v>6783</v>
      </c>
      <c r="B311" s="60">
        <v>-0.129408</v>
      </c>
      <c r="C311" s="60">
        <v>0.229407</v>
      </c>
      <c r="D311" s="60">
        <v>5.8125999999999997E-2</v>
      </c>
      <c r="E311" s="4"/>
      <c r="F311" s="75">
        <v>44678.575561226855</v>
      </c>
      <c r="G311" s="4"/>
      <c r="H311" s="9"/>
      <c r="I311" s="9"/>
      <c r="J311" s="9"/>
      <c r="K311" s="9"/>
      <c r="L311" s="9"/>
      <c r="M311" s="9"/>
    </row>
    <row r="312" spans="1:13" x14ac:dyDescent="0.55000000000000004">
      <c r="A312" s="4" t="s">
        <v>6784</v>
      </c>
      <c r="B312" s="60">
        <v>0.127083</v>
      </c>
      <c r="C312" s="60">
        <v>0.23039499999999999</v>
      </c>
      <c r="D312" s="60">
        <v>-5.8151000000000001E-2</v>
      </c>
      <c r="E312" s="4"/>
      <c r="F312" s="75">
        <v>44678.575561226855</v>
      </c>
      <c r="G312" s="4"/>
      <c r="H312" s="9"/>
      <c r="I312" s="9"/>
      <c r="J312" s="9"/>
      <c r="K312" s="9"/>
      <c r="L312" s="9"/>
      <c r="M312" s="9"/>
    </row>
    <row r="313" spans="1:13" x14ac:dyDescent="0.55000000000000004">
      <c r="A313" s="4" t="s">
        <v>6785</v>
      </c>
      <c r="B313" s="60">
        <v>0.126776</v>
      </c>
      <c r="C313" s="60">
        <v>0.23046</v>
      </c>
      <c r="D313" s="60">
        <v>5.8746E-2</v>
      </c>
      <c r="E313" s="4"/>
      <c r="F313" s="75">
        <v>44678.575561226855</v>
      </c>
      <c r="G313" s="4"/>
      <c r="H313" s="9"/>
      <c r="I313" s="9"/>
      <c r="J313" s="9"/>
      <c r="K313" s="9"/>
      <c r="L313" s="9"/>
      <c r="M313" s="9"/>
    </row>
    <row r="314" spans="1:13" x14ac:dyDescent="0.55000000000000004">
      <c r="A314" s="4" t="s">
        <v>6786</v>
      </c>
      <c r="B314" s="60">
        <v>-0.26157599999999998</v>
      </c>
      <c r="C314" s="60">
        <v>-2.1606E-2</v>
      </c>
      <c r="D314" s="60">
        <v>-4.4548999999999998E-2</v>
      </c>
      <c r="E314" s="4"/>
      <c r="F314" s="75">
        <v>44678.575561226855</v>
      </c>
      <c r="G314" s="4"/>
      <c r="H314" s="9"/>
      <c r="I314" s="9"/>
      <c r="J314" s="9"/>
      <c r="K314" s="9"/>
      <c r="L314" s="9"/>
      <c r="M314" s="9"/>
    </row>
    <row r="315" spans="1:13" x14ac:dyDescent="0.55000000000000004">
      <c r="A315" s="4" t="s">
        <v>6787</v>
      </c>
      <c r="B315" s="60">
        <v>-0.26183800000000002</v>
      </c>
      <c r="C315" s="60">
        <v>-2.1543E-2</v>
      </c>
      <c r="D315" s="60">
        <v>4.4234000000000002E-2</v>
      </c>
      <c r="E315" s="4"/>
      <c r="F315" s="75">
        <v>44678.575561226855</v>
      </c>
      <c r="G315" s="4"/>
      <c r="H315" s="9"/>
      <c r="I315" s="9"/>
      <c r="J315" s="9"/>
      <c r="K315" s="9"/>
      <c r="L315" s="9"/>
      <c r="M315" s="9"/>
    </row>
    <row r="316" spans="1:13" x14ac:dyDescent="0.55000000000000004">
      <c r="A316" s="4" t="s">
        <v>6788</v>
      </c>
      <c r="B316" s="60">
        <v>-0.133911</v>
      </c>
      <c r="C316" s="60">
        <v>-0.19089200000000001</v>
      </c>
      <c r="D316" s="60">
        <v>9.3085000000000001E-2</v>
      </c>
      <c r="E316" s="4"/>
      <c r="F316" s="75">
        <v>44678.575561226855</v>
      </c>
      <c r="G316" s="4"/>
      <c r="H316" s="9"/>
      <c r="I316" s="9"/>
      <c r="J316" s="9"/>
      <c r="K316" s="9"/>
      <c r="L316" s="9"/>
      <c r="M316" s="9"/>
    </row>
    <row r="317" spans="1:13" x14ac:dyDescent="0.55000000000000004">
      <c r="A317" s="4" t="s">
        <v>6789</v>
      </c>
      <c r="B317" s="60">
        <v>0.13423299999999999</v>
      </c>
      <c r="C317" s="60">
        <v>0.19035299999999999</v>
      </c>
      <c r="D317" s="60">
        <v>9.3049000000000007E-2</v>
      </c>
      <c r="E317" s="4"/>
      <c r="F317" s="75">
        <v>44678.575561226855</v>
      </c>
      <c r="G317" s="4"/>
      <c r="H317" s="9"/>
      <c r="I317" s="9"/>
      <c r="J317" s="9"/>
      <c r="K317" s="9"/>
      <c r="L317" s="9"/>
      <c r="M317" s="9"/>
    </row>
    <row r="318" spans="1:13" x14ac:dyDescent="0.55000000000000004">
      <c r="A318" s="4" t="s">
        <v>6791</v>
      </c>
      <c r="B318" s="60">
        <v>0</v>
      </c>
      <c r="C318" s="60">
        <v>0</v>
      </c>
      <c r="D318" s="60">
        <v>0</v>
      </c>
      <c r="E318" s="4"/>
      <c r="F318" s="75">
        <v>44678.575608217594</v>
      </c>
      <c r="G318" s="4"/>
      <c r="H318" s="9">
        <v>168.072</v>
      </c>
      <c r="I318" s="9">
        <v>279.52900000000005</v>
      </c>
      <c r="J318" s="9">
        <f>H318-168.05</f>
        <v>2.199999999999136E-2</v>
      </c>
      <c r="K318" s="9">
        <f>I318-279.5</f>
        <v>2.9000000000053205E-2</v>
      </c>
      <c r="L318" s="9"/>
      <c r="M318" s="9"/>
    </row>
    <row r="319" spans="1:13" x14ac:dyDescent="0.55000000000000004">
      <c r="A319" s="4" t="s">
        <v>6792</v>
      </c>
      <c r="B319" s="60">
        <v>-0.12843199999999999</v>
      </c>
      <c r="C319" s="60">
        <v>0.22933200000000001</v>
      </c>
      <c r="D319" s="60">
        <v>-5.8930999999999997E-2</v>
      </c>
      <c r="E319" s="4"/>
      <c r="F319" s="75">
        <v>44678.575608217594</v>
      </c>
      <c r="G319" s="4"/>
      <c r="H319" s="9"/>
      <c r="I319" s="9"/>
      <c r="J319" s="9"/>
      <c r="K319" s="9"/>
      <c r="L319" s="9"/>
      <c r="M319" s="9"/>
    </row>
    <row r="320" spans="1:13" x14ac:dyDescent="0.55000000000000004">
      <c r="A320" s="4" t="s">
        <v>6793</v>
      </c>
      <c r="B320" s="60">
        <v>-0.12879599999999999</v>
      </c>
      <c r="C320" s="60">
        <v>0.22942299999999999</v>
      </c>
      <c r="D320" s="60">
        <v>5.7924999999999997E-2</v>
      </c>
      <c r="E320" s="4"/>
      <c r="F320" s="75">
        <v>44678.575608217594</v>
      </c>
      <c r="G320" s="4"/>
      <c r="H320" s="9"/>
      <c r="I320" s="9"/>
      <c r="J320" s="9"/>
      <c r="K320" s="9"/>
      <c r="L320" s="9"/>
      <c r="M320" s="9"/>
    </row>
    <row r="321" spans="1:13" x14ac:dyDescent="0.55000000000000004">
      <c r="A321" s="4" t="s">
        <v>6794</v>
      </c>
      <c r="B321" s="60">
        <v>0.127466</v>
      </c>
      <c r="C321" s="60">
        <v>0.23038500000000001</v>
      </c>
      <c r="D321" s="60">
        <v>-5.8907000000000001E-2</v>
      </c>
      <c r="E321" s="4"/>
      <c r="F321" s="75">
        <v>44678.575608217594</v>
      </c>
      <c r="G321" s="4"/>
      <c r="H321" s="9"/>
      <c r="I321" s="9"/>
      <c r="J321" s="9"/>
      <c r="K321" s="9"/>
      <c r="L321" s="9"/>
      <c r="M321" s="9"/>
    </row>
    <row r="322" spans="1:13" x14ac:dyDescent="0.55000000000000004">
      <c r="A322" s="4" t="s">
        <v>6795</v>
      </c>
      <c r="B322" s="60">
        <v>0.127301</v>
      </c>
      <c r="C322" s="60">
        <v>0.230383</v>
      </c>
      <c r="D322" s="60">
        <v>5.8091999999999998E-2</v>
      </c>
      <c r="E322" s="4"/>
      <c r="F322" s="75">
        <v>44678.575608217594</v>
      </c>
      <c r="G322" s="4"/>
      <c r="H322" s="9"/>
      <c r="I322" s="9"/>
      <c r="J322" s="9"/>
      <c r="K322" s="9"/>
      <c r="L322" s="9"/>
      <c r="M322" s="9"/>
    </row>
    <row r="323" spans="1:13" x14ac:dyDescent="0.55000000000000004">
      <c r="A323" s="4" t="s">
        <v>6796</v>
      </c>
      <c r="B323" s="60">
        <v>-0.26183899999999999</v>
      </c>
      <c r="C323" s="60">
        <v>-2.1180000000000001E-2</v>
      </c>
      <c r="D323" s="60">
        <v>-4.4667999999999999E-2</v>
      </c>
      <c r="E323" s="4"/>
      <c r="F323" s="75">
        <v>44678.575608217594</v>
      </c>
      <c r="G323" s="4"/>
      <c r="H323" s="9"/>
      <c r="I323" s="9"/>
      <c r="J323" s="9"/>
      <c r="K323" s="9"/>
      <c r="L323" s="9"/>
      <c r="M323" s="9"/>
    </row>
    <row r="324" spans="1:13" x14ac:dyDescent="0.55000000000000004">
      <c r="A324" s="4" t="s">
        <v>6797</v>
      </c>
      <c r="B324" s="60">
        <v>-0.26181399999999999</v>
      </c>
      <c r="C324" s="60">
        <v>-2.1196E-2</v>
      </c>
      <c r="D324" s="60">
        <v>4.4331000000000002E-2</v>
      </c>
      <c r="E324" s="4"/>
      <c r="F324" s="75">
        <v>44678.575608217594</v>
      </c>
      <c r="G324" s="4"/>
      <c r="H324" s="9"/>
      <c r="I324" s="9"/>
      <c r="J324" s="9"/>
      <c r="K324" s="9"/>
      <c r="L324" s="9"/>
      <c r="M324" s="9"/>
    </row>
    <row r="325" spans="1:13" x14ac:dyDescent="0.55000000000000004">
      <c r="A325" s="4" t="s">
        <v>6798</v>
      </c>
      <c r="B325" s="60">
        <v>-0.13417599999999999</v>
      </c>
      <c r="C325" s="60">
        <v>-0.19071399999999999</v>
      </c>
      <c r="D325" s="60">
        <v>9.2997999999999997E-2</v>
      </c>
      <c r="E325" s="4"/>
      <c r="F325" s="75">
        <v>44678.575608217594</v>
      </c>
      <c r="G325" s="4"/>
      <c r="H325" s="9"/>
      <c r="I325" s="9"/>
      <c r="J325" s="9"/>
      <c r="K325" s="9"/>
      <c r="L325" s="9"/>
      <c r="M325" s="9"/>
    </row>
    <row r="326" spans="1:13" x14ac:dyDescent="0.55000000000000004">
      <c r="A326" s="4" t="s">
        <v>6799</v>
      </c>
      <c r="B326" s="60">
        <v>0.134434</v>
      </c>
      <c r="C326" s="60">
        <v>0.19014400000000001</v>
      </c>
      <c r="D326" s="60">
        <v>9.3002000000000001E-2</v>
      </c>
      <c r="E326" s="4"/>
      <c r="F326" s="75">
        <v>44678.575608217594</v>
      </c>
      <c r="G326" s="4"/>
      <c r="H326" s="9"/>
      <c r="I326" s="9"/>
      <c r="J326" s="9"/>
      <c r="K326" s="9"/>
      <c r="L326" s="9"/>
      <c r="M326" s="9"/>
    </row>
    <row r="327" spans="1:13" x14ac:dyDescent="0.55000000000000004">
      <c r="A327" s="4" t="s">
        <v>6801</v>
      </c>
      <c r="B327" s="60">
        <v>0</v>
      </c>
      <c r="C327" s="60">
        <v>0</v>
      </c>
      <c r="D327" s="60">
        <v>0</v>
      </c>
      <c r="E327" s="4"/>
      <c r="F327" s="75">
        <v>44678.575655092594</v>
      </c>
      <c r="G327" s="4"/>
      <c r="H327" s="9">
        <v>168.006</v>
      </c>
      <c r="I327" s="9">
        <v>279.52999999999997</v>
      </c>
      <c r="J327" s="9">
        <f>H327-168.05</f>
        <v>-4.4000000000011141E-2</v>
      </c>
      <c r="K327" s="9">
        <f>I327-279.5</f>
        <v>2.9999999999972715E-2</v>
      </c>
      <c r="L327" s="9"/>
      <c r="M327" s="9"/>
    </row>
    <row r="328" spans="1:13" x14ac:dyDescent="0.55000000000000004">
      <c r="A328" s="4" t="s">
        <v>6802</v>
      </c>
      <c r="B328" s="60">
        <v>-0.12909699999999999</v>
      </c>
      <c r="C328" s="60">
        <v>0.229183</v>
      </c>
      <c r="D328" s="60">
        <v>-5.8777000000000003E-2</v>
      </c>
      <c r="E328" s="4"/>
      <c r="F328" s="75">
        <v>44678.575655092594</v>
      </c>
      <c r="G328" s="4"/>
      <c r="H328" s="9"/>
      <c r="I328" s="9"/>
      <c r="J328" s="9"/>
      <c r="K328" s="9"/>
      <c r="L328" s="9"/>
      <c r="M328" s="9"/>
    </row>
    <row r="329" spans="1:13" x14ac:dyDescent="0.55000000000000004">
      <c r="A329" s="4" t="s">
        <v>6803</v>
      </c>
      <c r="B329" s="60">
        <v>-0.12950700000000001</v>
      </c>
      <c r="C329" s="60">
        <v>0.22914999999999999</v>
      </c>
      <c r="D329" s="60">
        <v>5.8276000000000001E-2</v>
      </c>
      <c r="E329" s="4"/>
      <c r="F329" s="75">
        <v>44678.575655092594</v>
      </c>
      <c r="G329" s="4"/>
      <c r="H329" s="9"/>
      <c r="I329" s="9"/>
      <c r="J329" s="9"/>
      <c r="K329" s="9"/>
      <c r="L329" s="9"/>
      <c r="M329" s="9"/>
    </row>
    <row r="330" spans="1:13" x14ac:dyDescent="0.55000000000000004">
      <c r="A330" s="4" t="s">
        <v>6804</v>
      </c>
      <c r="B330" s="60">
        <v>0.12706799999999999</v>
      </c>
      <c r="C330" s="60">
        <v>0.230431</v>
      </c>
      <c r="D330" s="60">
        <v>-5.8113999999999999E-2</v>
      </c>
      <c r="E330" s="4"/>
      <c r="F330" s="75">
        <v>44678.575655092594</v>
      </c>
      <c r="G330" s="4"/>
      <c r="H330" s="9"/>
      <c r="I330" s="9"/>
      <c r="J330" s="9"/>
      <c r="K330" s="9"/>
      <c r="L330" s="9"/>
      <c r="M330" s="9"/>
    </row>
    <row r="331" spans="1:13" x14ac:dyDescent="0.55000000000000004">
      <c r="A331" s="4" t="s">
        <v>6805</v>
      </c>
      <c r="B331" s="60">
        <v>0.12681899999999999</v>
      </c>
      <c r="C331" s="60">
        <v>0.230522</v>
      </c>
      <c r="D331" s="60">
        <v>5.8165000000000001E-2</v>
      </c>
      <c r="E331" s="4"/>
      <c r="F331" s="75">
        <v>44678.575655092594</v>
      </c>
      <c r="G331" s="4"/>
      <c r="H331" s="9"/>
      <c r="I331" s="9"/>
      <c r="J331" s="9"/>
      <c r="K331" s="9"/>
      <c r="L331" s="9"/>
      <c r="M331" s="9"/>
    </row>
    <row r="332" spans="1:13" x14ac:dyDescent="0.55000000000000004">
      <c r="A332" s="4" t="s">
        <v>6806</v>
      </c>
      <c r="B332" s="60">
        <v>-0.26165699999999997</v>
      </c>
      <c r="C332" s="60">
        <v>-2.1668E-2</v>
      </c>
      <c r="D332" s="60">
        <v>-4.4317000000000002E-2</v>
      </c>
      <c r="E332" s="4"/>
      <c r="F332" s="75">
        <v>44678.575655092594</v>
      </c>
      <c r="G332" s="4"/>
      <c r="H332" s="9"/>
      <c r="I332" s="9"/>
      <c r="J332" s="9"/>
      <c r="K332" s="9"/>
      <c r="L332" s="9"/>
      <c r="M332" s="9"/>
    </row>
    <row r="333" spans="1:13" x14ac:dyDescent="0.55000000000000004">
      <c r="A333" s="4" t="s">
        <v>6807</v>
      </c>
      <c r="B333" s="60">
        <v>-0.26174900000000001</v>
      </c>
      <c r="C333" s="60">
        <v>-2.1735999999999998E-2</v>
      </c>
      <c r="D333" s="60">
        <v>4.4643000000000002E-2</v>
      </c>
      <c r="E333" s="4"/>
      <c r="F333" s="75">
        <v>44678.575655092594</v>
      </c>
      <c r="G333" s="4"/>
      <c r="H333" s="9"/>
      <c r="I333" s="9"/>
      <c r="J333" s="9"/>
      <c r="K333" s="9"/>
      <c r="L333" s="9"/>
      <c r="M333" s="9"/>
    </row>
    <row r="334" spans="1:13" x14ac:dyDescent="0.55000000000000004">
      <c r="A334" s="4" t="s">
        <v>6808</v>
      </c>
      <c r="B334" s="60">
        <v>-0.133908</v>
      </c>
      <c r="C334" s="60">
        <v>-0.19097900000000001</v>
      </c>
      <c r="D334" s="60">
        <v>9.3160000000000007E-2</v>
      </c>
      <c r="E334" s="4"/>
      <c r="F334" s="75">
        <v>44678.575655092594</v>
      </c>
      <c r="G334" s="4"/>
      <c r="H334" s="9"/>
      <c r="I334" s="9"/>
      <c r="J334" s="9"/>
      <c r="K334" s="9"/>
      <c r="L334" s="9"/>
      <c r="M334" s="9"/>
    </row>
    <row r="335" spans="1:13" x14ac:dyDescent="0.55000000000000004">
      <c r="A335" s="4" t="s">
        <v>6809</v>
      </c>
      <c r="B335" s="60">
        <v>0.13433200000000001</v>
      </c>
      <c r="C335" s="60">
        <v>0.19040899999999999</v>
      </c>
      <c r="D335" s="60">
        <v>9.2994999999999994E-2</v>
      </c>
      <c r="E335" s="4"/>
      <c r="F335" s="75">
        <v>44678.575655092594</v>
      </c>
      <c r="G335" s="4"/>
      <c r="H335" s="9"/>
      <c r="I335" s="9"/>
      <c r="J335" s="9"/>
      <c r="K335" s="9"/>
      <c r="L335" s="9"/>
      <c r="M335" s="9"/>
    </row>
    <row r="336" spans="1:13" x14ac:dyDescent="0.55000000000000004">
      <c r="A336" s="4" t="s">
        <v>6811</v>
      </c>
      <c r="B336" s="60">
        <v>0</v>
      </c>
      <c r="C336" s="60">
        <v>0</v>
      </c>
      <c r="D336" s="60">
        <v>0</v>
      </c>
      <c r="E336" s="4"/>
      <c r="F336" s="75">
        <v>44678.575702546295</v>
      </c>
      <c r="G336" s="4"/>
      <c r="H336" s="9">
        <v>168.065</v>
      </c>
      <c r="I336" s="9">
        <v>279.50599999999997</v>
      </c>
      <c r="J336" s="9">
        <f>H336-168.05</f>
        <v>1.4999999999986358E-2</v>
      </c>
      <c r="K336" s="9">
        <f>I336-279.5</f>
        <v>5.9999999999718057E-3</v>
      </c>
      <c r="L336" s="9"/>
      <c r="M336" s="9"/>
    </row>
    <row r="337" spans="1:13" x14ac:dyDescent="0.55000000000000004">
      <c r="A337" s="4" t="s">
        <v>6812</v>
      </c>
      <c r="B337" s="60">
        <v>-0.12800400000000001</v>
      </c>
      <c r="C337" s="60">
        <v>0.229634</v>
      </c>
      <c r="D337" s="60">
        <v>-5.8525000000000001E-2</v>
      </c>
      <c r="E337" s="4"/>
      <c r="F337" s="75">
        <v>44678.575702546295</v>
      </c>
      <c r="G337" s="4"/>
      <c r="H337" s="9"/>
      <c r="I337" s="9"/>
      <c r="J337" s="9"/>
      <c r="K337" s="9"/>
      <c r="L337" s="9"/>
      <c r="M337" s="9"/>
    </row>
    <row r="338" spans="1:13" x14ac:dyDescent="0.55000000000000004">
      <c r="A338" s="4" t="s">
        <v>6813</v>
      </c>
      <c r="B338" s="60">
        <v>-0.128414</v>
      </c>
      <c r="C338" s="60">
        <v>0.22964799999999999</v>
      </c>
      <c r="D338" s="60">
        <v>5.7973999999999998E-2</v>
      </c>
      <c r="E338" s="4"/>
      <c r="F338" s="75">
        <v>44678.575702546295</v>
      </c>
      <c r="G338" s="4"/>
      <c r="H338" s="9"/>
      <c r="I338" s="9"/>
      <c r="J338" s="9"/>
      <c r="K338" s="9"/>
      <c r="L338" s="9"/>
      <c r="M338" s="9"/>
    </row>
    <row r="339" spans="1:13" x14ac:dyDescent="0.55000000000000004">
      <c r="A339" s="4" t="s">
        <v>6814</v>
      </c>
      <c r="B339" s="60">
        <v>0.12723200000000001</v>
      </c>
      <c r="C339" s="60">
        <v>0.22996900000000001</v>
      </c>
      <c r="D339" s="60">
        <v>-5.8777000000000003E-2</v>
      </c>
      <c r="E339" s="4"/>
      <c r="F339" s="75">
        <v>44678.575702546295</v>
      </c>
      <c r="G339" s="4"/>
      <c r="H339" s="9"/>
      <c r="I339" s="9"/>
      <c r="J339" s="9"/>
      <c r="K339" s="9"/>
      <c r="L339" s="9"/>
      <c r="M339" s="9"/>
    </row>
    <row r="340" spans="1:13" x14ac:dyDescent="0.55000000000000004">
      <c r="A340" s="4" t="s">
        <v>6815</v>
      </c>
      <c r="B340" s="60">
        <v>0.127691</v>
      </c>
      <c r="C340" s="60">
        <v>0.23003999999999999</v>
      </c>
      <c r="D340" s="60">
        <v>5.8737999999999999E-2</v>
      </c>
      <c r="E340" s="4"/>
      <c r="F340" s="75">
        <v>44678.575702546295</v>
      </c>
      <c r="G340" s="4"/>
      <c r="H340" s="9"/>
      <c r="I340" s="9"/>
      <c r="J340" s="9"/>
      <c r="K340" s="9"/>
      <c r="L340" s="9"/>
      <c r="M340" s="9"/>
    </row>
    <row r="341" spans="1:13" x14ac:dyDescent="0.55000000000000004">
      <c r="A341" s="4" t="s">
        <v>6816</v>
      </c>
      <c r="B341" s="60">
        <v>-0.26197900000000002</v>
      </c>
      <c r="C341" s="60">
        <v>-2.0867E-2</v>
      </c>
      <c r="D341" s="60">
        <v>-4.4422000000000003E-2</v>
      </c>
      <c r="E341" s="4"/>
      <c r="F341" s="75">
        <v>44678.575702546295</v>
      </c>
      <c r="G341" s="4"/>
      <c r="H341" s="9"/>
      <c r="I341" s="9"/>
      <c r="J341" s="9"/>
      <c r="K341" s="9"/>
      <c r="L341" s="9"/>
      <c r="M341" s="9"/>
    </row>
    <row r="342" spans="1:13" x14ac:dyDescent="0.55000000000000004">
      <c r="A342" s="4" t="s">
        <v>6817</v>
      </c>
      <c r="B342" s="60">
        <v>-0.26192500000000002</v>
      </c>
      <c r="C342" s="60">
        <v>-2.0841999999999999E-2</v>
      </c>
      <c r="D342" s="60">
        <v>4.4412E-2</v>
      </c>
      <c r="E342" s="4"/>
      <c r="F342" s="75">
        <v>44678.575702546295</v>
      </c>
      <c r="G342" s="4"/>
      <c r="H342" s="9"/>
      <c r="I342" s="9"/>
      <c r="J342" s="9"/>
      <c r="K342" s="9"/>
      <c r="L342" s="9"/>
      <c r="M342" s="9"/>
    </row>
    <row r="343" spans="1:13" x14ac:dyDescent="0.55000000000000004">
      <c r="A343" s="4" t="s">
        <v>6818</v>
      </c>
      <c r="B343" s="60">
        <v>-0.13445799999999999</v>
      </c>
      <c r="C343" s="60">
        <v>-0.19044700000000001</v>
      </c>
      <c r="D343" s="60">
        <v>9.3215999999999993E-2</v>
      </c>
      <c r="E343" s="4"/>
      <c r="F343" s="75">
        <v>44678.575702546295</v>
      </c>
      <c r="G343" s="4"/>
      <c r="H343" s="9"/>
      <c r="I343" s="9"/>
      <c r="J343" s="9"/>
      <c r="K343" s="9"/>
      <c r="L343" s="9"/>
      <c r="M343" s="9"/>
    </row>
    <row r="344" spans="1:13" x14ac:dyDescent="0.55000000000000004">
      <c r="A344" s="4" t="s">
        <v>6819</v>
      </c>
      <c r="B344" s="60">
        <v>0.13484399999999999</v>
      </c>
      <c r="C344" s="60">
        <v>0.19001000000000001</v>
      </c>
      <c r="D344" s="60">
        <v>9.2942999999999998E-2</v>
      </c>
      <c r="E344" s="4"/>
      <c r="F344" s="75">
        <v>44678.575702546295</v>
      </c>
      <c r="G344" s="4"/>
      <c r="H344" s="9"/>
      <c r="I344" s="9"/>
      <c r="J344" s="9"/>
      <c r="K344" s="9"/>
      <c r="L344" s="9"/>
      <c r="M344" s="9"/>
    </row>
    <row r="345" spans="1:13" x14ac:dyDescent="0.55000000000000004">
      <c r="A345" s="4" t="s">
        <v>6821</v>
      </c>
      <c r="B345" s="60">
        <v>0</v>
      </c>
      <c r="C345" s="60">
        <v>0</v>
      </c>
      <c r="D345" s="60">
        <v>0</v>
      </c>
      <c r="E345" s="4"/>
      <c r="F345" s="75">
        <v>44678.575750578704</v>
      </c>
      <c r="G345" s="4"/>
      <c r="H345" s="9">
        <v>168.03100000000001</v>
      </c>
      <c r="I345" s="9">
        <v>279.53699999999998</v>
      </c>
      <c r="J345" s="9">
        <f>H345-168.05</f>
        <v>-1.9000000000005457E-2</v>
      </c>
      <c r="K345" s="9">
        <f>I345-279.5</f>
        <v>3.6999999999977717E-2</v>
      </c>
      <c r="L345" s="9"/>
      <c r="M345" s="9"/>
    </row>
    <row r="346" spans="1:13" x14ac:dyDescent="0.55000000000000004">
      <c r="A346" s="4" t="s">
        <v>6822</v>
      </c>
      <c r="B346" s="60">
        <v>-0.12820699999999999</v>
      </c>
      <c r="C346" s="60">
        <v>0.22958600000000001</v>
      </c>
      <c r="D346" s="60">
        <v>-5.8333000000000003E-2</v>
      </c>
      <c r="E346" s="4"/>
      <c r="F346" s="75">
        <v>44678.575750578704</v>
      </c>
      <c r="G346" s="4"/>
      <c r="H346" s="9"/>
      <c r="I346" s="9"/>
      <c r="J346" s="9"/>
      <c r="K346" s="9"/>
      <c r="L346" s="9"/>
      <c r="M346" s="9"/>
    </row>
    <row r="347" spans="1:13" x14ac:dyDescent="0.55000000000000004">
      <c r="A347" s="4" t="s">
        <v>6823</v>
      </c>
      <c r="B347" s="60">
        <v>-0.12841</v>
      </c>
      <c r="C347" s="60">
        <v>0.22948499999999999</v>
      </c>
      <c r="D347" s="60">
        <v>5.7911999999999998E-2</v>
      </c>
      <c r="E347" s="4"/>
      <c r="F347" s="75">
        <v>44678.575750578704</v>
      </c>
      <c r="G347" s="4"/>
      <c r="H347" s="9"/>
      <c r="I347" s="9"/>
      <c r="J347" s="9"/>
      <c r="K347" s="9"/>
      <c r="L347" s="9"/>
      <c r="M347" s="9"/>
    </row>
    <row r="348" spans="1:13" x14ac:dyDescent="0.55000000000000004">
      <c r="A348" s="4" t="s">
        <v>6824</v>
      </c>
      <c r="B348" s="60">
        <v>0.12703400000000001</v>
      </c>
      <c r="C348" s="60">
        <v>0.23017399999999999</v>
      </c>
      <c r="D348" s="60">
        <v>-5.8798999999999997E-2</v>
      </c>
      <c r="E348" s="4"/>
      <c r="F348" s="75">
        <v>44678.575750578704</v>
      </c>
      <c r="G348" s="4"/>
      <c r="H348" s="9"/>
      <c r="I348" s="9"/>
      <c r="J348" s="9"/>
      <c r="K348" s="9"/>
      <c r="L348" s="9"/>
      <c r="M348" s="9"/>
    </row>
    <row r="349" spans="1:13" x14ac:dyDescent="0.55000000000000004">
      <c r="A349" s="4" t="s">
        <v>6825</v>
      </c>
      <c r="B349" s="60">
        <v>0.127444</v>
      </c>
      <c r="C349" s="60">
        <v>0.230104</v>
      </c>
      <c r="D349" s="60">
        <v>5.8880000000000002E-2</v>
      </c>
      <c r="E349" s="4"/>
      <c r="F349" s="75">
        <v>44678.575750578704</v>
      </c>
      <c r="G349" s="4"/>
      <c r="H349" s="9"/>
      <c r="I349" s="9"/>
      <c r="J349" s="9"/>
      <c r="K349" s="9"/>
      <c r="L349" s="9"/>
      <c r="M349" s="9"/>
    </row>
    <row r="350" spans="1:13" x14ac:dyDescent="0.55000000000000004">
      <c r="A350" s="4" t="s">
        <v>6826</v>
      </c>
      <c r="B350" s="60">
        <v>-0.26178400000000002</v>
      </c>
      <c r="C350" s="60">
        <v>-2.1049999999999999E-2</v>
      </c>
      <c r="D350" s="60">
        <v>-4.4594000000000002E-2</v>
      </c>
      <c r="E350" s="4"/>
      <c r="F350" s="75">
        <v>44678.575750578704</v>
      </c>
      <c r="G350" s="4"/>
      <c r="H350" s="9"/>
      <c r="I350" s="9"/>
      <c r="J350" s="9"/>
      <c r="K350" s="9"/>
      <c r="L350" s="9"/>
      <c r="M350" s="9"/>
    </row>
    <row r="351" spans="1:13" x14ac:dyDescent="0.55000000000000004">
      <c r="A351" s="4" t="s">
        <v>6827</v>
      </c>
      <c r="B351" s="60">
        <v>-0.26177800000000001</v>
      </c>
      <c r="C351" s="60">
        <v>-2.1010999999999998E-2</v>
      </c>
      <c r="D351" s="60">
        <v>4.4426E-2</v>
      </c>
      <c r="E351" s="4"/>
      <c r="F351" s="75">
        <v>44678.575750578704</v>
      </c>
      <c r="G351" s="4"/>
      <c r="H351" s="9"/>
      <c r="I351" s="9"/>
      <c r="J351" s="9"/>
      <c r="K351" s="9"/>
      <c r="L351" s="9"/>
      <c r="M351" s="9"/>
    </row>
    <row r="352" spans="1:13" x14ac:dyDescent="0.55000000000000004">
      <c r="A352" s="4" t="s">
        <v>6828</v>
      </c>
      <c r="B352" s="60">
        <v>-0.134377</v>
      </c>
      <c r="C352" s="60">
        <v>-0.19067600000000001</v>
      </c>
      <c r="D352" s="60">
        <v>9.3054999999999999E-2</v>
      </c>
      <c r="E352" s="4"/>
      <c r="F352" s="75">
        <v>44678.575750578704</v>
      </c>
      <c r="G352" s="4"/>
      <c r="H352" s="9"/>
      <c r="I352" s="9"/>
      <c r="J352" s="9"/>
      <c r="K352" s="9"/>
      <c r="L352" s="9"/>
      <c r="M352" s="9"/>
    </row>
    <row r="353" spans="1:13" x14ac:dyDescent="0.55000000000000004">
      <c r="A353" s="4" t="s">
        <v>6829</v>
      </c>
      <c r="B353" s="60">
        <v>0.13465099999999999</v>
      </c>
      <c r="C353" s="60">
        <v>0.19003900000000001</v>
      </c>
      <c r="D353" s="60">
        <v>9.3071000000000001E-2</v>
      </c>
      <c r="E353" s="4"/>
      <c r="F353" s="75">
        <v>44678.575750578704</v>
      </c>
      <c r="G353" s="4"/>
      <c r="H353" s="9"/>
      <c r="I353" s="9"/>
      <c r="J353" s="9"/>
      <c r="K353" s="9"/>
      <c r="L353" s="9"/>
      <c r="M353" s="9"/>
    </row>
    <row r="354" spans="1:13" x14ac:dyDescent="0.55000000000000004">
      <c r="A354" s="4" t="s">
        <v>6831</v>
      </c>
      <c r="B354" s="60">
        <v>0</v>
      </c>
      <c r="C354" s="60">
        <v>0</v>
      </c>
      <c r="D354" s="60">
        <v>0</v>
      </c>
      <c r="E354" s="4"/>
      <c r="F354" s="75">
        <v>44678.575797916666</v>
      </c>
      <c r="G354" s="4"/>
      <c r="H354" s="9">
        <v>168.042</v>
      </c>
      <c r="I354" s="9">
        <v>279.52500000000003</v>
      </c>
      <c r="J354" s="9">
        <f>H354-168.05</f>
        <v>-8.0000000000097771E-3</v>
      </c>
      <c r="K354" s="9">
        <f>I354-279.5</f>
        <v>2.5000000000034106E-2</v>
      </c>
      <c r="L354" s="9"/>
      <c r="M354" s="9"/>
    </row>
    <row r="355" spans="1:13" x14ac:dyDescent="0.55000000000000004">
      <c r="A355" s="4" t="s">
        <v>6832</v>
      </c>
      <c r="B355" s="60">
        <v>-0.12980900000000001</v>
      </c>
      <c r="C355" s="60">
        <v>0.228906</v>
      </c>
      <c r="D355" s="60">
        <v>-5.9007999999999998E-2</v>
      </c>
      <c r="E355" s="4"/>
      <c r="F355" s="75">
        <v>44678.575797916666</v>
      </c>
      <c r="G355" s="4"/>
      <c r="H355" s="9"/>
      <c r="I355" s="9"/>
      <c r="J355" s="9"/>
      <c r="K355" s="9"/>
      <c r="L355" s="9"/>
      <c r="M355" s="9"/>
    </row>
    <row r="356" spans="1:13" x14ac:dyDescent="0.55000000000000004">
      <c r="A356" s="4" t="s">
        <v>6833</v>
      </c>
      <c r="B356" s="60">
        <v>-0.130243</v>
      </c>
      <c r="C356" s="60">
        <v>0.22896</v>
      </c>
      <c r="D356" s="60">
        <v>5.8729000000000003E-2</v>
      </c>
      <c r="E356" s="4"/>
      <c r="F356" s="75">
        <v>44678.575797916666</v>
      </c>
      <c r="G356" s="4"/>
      <c r="H356" s="9"/>
      <c r="I356" s="9"/>
      <c r="J356" s="9"/>
      <c r="K356" s="9"/>
      <c r="L356" s="9"/>
      <c r="M356" s="9"/>
    </row>
    <row r="357" spans="1:13" x14ac:dyDescent="0.55000000000000004">
      <c r="A357" s="4" t="s">
        <v>6834</v>
      </c>
      <c r="B357" s="60">
        <v>0.125777</v>
      </c>
      <c r="C357" s="60">
        <v>0.230903</v>
      </c>
      <c r="D357" s="60">
        <v>-5.8688999999999998E-2</v>
      </c>
      <c r="E357" s="4"/>
      <c r="F357" s="75">
        <v>44678.575797916666</v>
      </c>
      <c r="G357" s="4"/>
      <c r="H357" s="9"/>
      <c r="I357" s="9"/>
      <c r="J357" s="9"/>
      <c r="K357" s="9"/>
      <c r="L357" s="9"/>
      <c r="M357" s="9"/>
    </row>
    <row r="358" spans="1:13" x14ac:dyDescent="0.55000000000000004">
      <c r="A358" s="4" t="s">
        <v>6835</v>
      </c>
      <c r="B358" s="60">
        <v>0.12590899999999999</v>
      </c>
      <c r="C358" s="60">
        <v>0.230848</v>
      </c>
      <c r="D358" s="60">
        <v>5.8054000000000001E-2</v>
      </c>
      <c r="E358" s="4"/>
      <c r="F358" s="75">
        <v>44678.575797916666</v>
      </c>
      <c r="G358" s="4"/>
      <c r="H358" s="9"/>
      <c r="I358" s="9"/>
      <c r="J358" s="9"/>
      <c r="K358" s="9"/>
      <c r="L358" s="9"/>
      <c r="M358" s="9"/>
    </row>
    <row r="359" spans="1:13" x14ac:dyDescent="0.55000000000000004">
      <c r="A359" s="4" t="s">
        <v>6836</v>
      </c>
      <c r="B359" s="60">
        <v>-0.26192900000000002</v>
      </c>
      <c r="C359" s="60">
        <v>-2.2023000000000001E-2</v>
      </c>
      <c r="D359" s="60">
        <v>-4.4665000000000003E-2</v>
      </c>
      <c r="E359" s="4"/>
      <c r="F359" s="75">
        <v>44678.575797916666</v>
      </c>
      <c r="G359" s="4"/>
      <c r="H359" s="9"/>
      <c r="I359" s="9"/>
      <c r="J359" s="9"/>
      <c r="K359" s="9"/>
      <c r="L359" s="9"/>
      <c r="M359" s="9"/>
    </row>
    <row r="360" spans="1:13" x14ac:dyDescent="0.55000000000000004">
      <c r="A360" s="4" t="s">
        <v>6837</v>
      </c>
      <c r="B360" s="60">
        <v>-0.26176899999999997</v>
      </c>
      <c r="C360" s="60">
        <v>-2.2523999999999999E-2</v>
      </c>
      <c r="D360" s="60">
        <v>4.4424999999999999E-2</v>
      </c>
      <c r="E360" s="4"/>
      <c r="F360" s="75">
        <v>44678.575797916666</v>
      </c>
      <c r="G360" s="4"/>
      <c r="H360" s="9"/>
      <c r="I360" s="9"/>
      <c r="J360" s="9"/>
      <c r="K360" s="9"/>
      <c r="L360" s="9"/>
      <c r="M360" s="9"/>
    </row>
    <row r="361" spans="1:13" x14ac:dyDescent="0.55000000000000004">
      <c r="A361" s="4" t="s">
        <v>6838</v>
      </c>
      <c r="B361" s="60">
        <v>-0.13341700000000001</v>
      </c>
      <c r="C361" s="60">
        <v>-0.191416</v>
      </c>
      <c r="D361" s="60">
        <v>9.3214000000000005E-2</v>
      </c>
      <c r="E361" s="4"/>
      <c r="F361" s="75">
        <v>44678.575797916666</v>
      </c>
      <c r="G361" s="4"/>
      <c r="H361" s="9"/>
      <c r="I361" s="9"/>
      <c r="J361" s="9"/>
      <c r="K361" s="9"/>
      <c r="L361" s="9"/>
      <c r="M361" s="9"/>
    </row>
    <row r="362" spans="1:13" x14ac:dyDescent="0.55000000000000004">
      <c r="A362" s="4" t="s">
        <v>6839</v>
      </c>
      <c r="B362" s="60">
        <v>0.13350899999999999</v>
      </c>
      <c r="C362" s="60">
        <v>0.190777</v>
      </c>
      <c r="D362" s="60">
        <v>9.2872999999999997E-2</v>
      </c>
      <c r="E362" s="4"/>
      <c r="F362" s="75">
        <v>44678.575797916666</v>
      </c>
      <c r="G362" s="4"/>
      <c r="H362" s="9"/>
      <c r="I362" s="9"/>
      <c r="J362" s="9"/>
      <c r="K362" s="9"/>
      <c r="L362" s="9"/>
      <c r="M362" s="9"/>
    </row>
    <row r="363" spans="1:13" x14ac:dyDescent="0.55000000000000004">
      <c r="A363" s="4" t="s">
        <v>6841</v>
      </c>
      <c r="B363" s="60">
        <v>0</v>
      </c>
      <c r="C363" s="60">
        <v>0</v>
      </c>
      <c r="D363" s="60">
        <v>0</v>
      </c>
      <c r="E363" s="4"/>
      <c r="F363" s="75">
        <v>44678.575843981482</v>
      </c>
      <c r="G363" s="4"/>
      <c r="H363" s="9">
        <v>168.03</v>
      </c>
      <c r="I363" s="9">
        <v>279.53099999999995</v>
      </c>
      <c r="J363" s="9">
        <f>H363-168.05</f>
        <v>-2.0000000000010232E-2</v>
      </c>
      <c r="K363" s="9">
        <f>I363-279.5</f>
        <v>3.0999999999949068E-2</v>
      </c>
      <c r="L363" s="9"/>
      <c r="M363" s="9"/>
    </row>
    <row r="364" spans="1:13" x14ac:dyDescent="0.55000000000000004">
      <c r="A364" s="4" t="s">
        <v>6842</v>
      </c>
      <c r="B364" s="60">
        <v>-0.12818099999999999</v>
      </c>
      <c r="C364" s="60">
        <v>0.229793</v>
      </c>
      <c r="D364" s="60">
        <v>-5.8908000000000002E-2</v>
      </c>
      <c r="E364" s="4"/>
      <c r="F364" s="75">
        <v>44678.575843981482</v>
      </c>
      <c r="G364" s="4"/>
      <c r="H364" s="9"/>
      <c r="I364" s="9"/>
      <c r="J364" s="9"/>
      <c r="K364" s="9"/>
      <c r="L364" s="9"/>
      <c r="M364" s="9"/>
    </row>
    <row r="365" spans="1:13" x14ac:dyDescent="0.55000000000000004">
      <c r="A365" s="4" t="s">
        <v>6843</v>
      </c>
      <c r="B365" s="60">
        <v>-0.12841900000000001</v>
      </c>
      <c r="C365" s="60">
        <v>0.22969000000000001</v>
      </c>
      <c r="D365" s="60">
        <v>5.8215000000000003E-2</v>
      </c>
      <c r="E365" s="4"/>
      <c r="F365" s="75">
        <v>44678.575843981482</v>
      </c>
      <c r="G365" s="4"/>
      <c r="H365" s="9"/>
      <c r="I365" s="9"/>
      <c r="J365" s="9"/>
      <c r="K365" s="9"/>
      <c r="L365" s="9"/>
      <c r="M365" s="9"/>
    </row>
    <row r="366" spans="1:13" x14ac:dyDescent="0.55000000000000004">
      <c r="A366" s="4" t="s">
        <v>6844</v>
      </c>
      <c r="B366" s="60">
        <v>0.127806</v>
      </c>
      <c r="C366" s="60">
        <v>0.23002900000000001</v>
      </c>
      <c r="D366" s="60">
        <v>-5.8911999999999999E-2</v>
      </c>
      <c r="E366" s="4"/>
      <c r="F366" s="75">
        <v>44678.575843981482</v>
      </c>
      <c r="G366" s="4"/>
      <c r="H366" s="9"/>
      <c r="I366" s="9"/>
      <c r="J366" s="9"/>
      <c r="K366" s="9"/>
      <c r="L366" s="9"/>
      <c r="M366" s="9"/>
    </row>
    <row r="367" spans="1:13" x14ac:dyDescent="0.55000000000000004">
      <c r="A367" s="4" t="s">
        <v>6845</v>
      </c>
      <c r="B367" s="60">
        <v>0.12808600000000001</v>
      </c>
      <c r="C367" s="60">
        <v>0.22980999999999999</v>
      </c>
      <c r="D367" s="60">
        <v>5.8319000000000003E-2</v>
      </c>
      <c r="E367" s="4"/>
      <c r="F367" s="75">
        <v>44678.575843981482</v>
      </c>
      <c r="G367" s="4"/>
      <c r="H367" s="9"/>
      <c r="I367" s="9"/>
      <c r="J367" s="9"/>
      <c r="K367" s="9"/>
      <c r="L367" s="9"/>
      <c r="M367" s="9"/>
    </row>
    <row r="368" spans="1:13" x14ac:dyDescent="0.55000000000000004">
      <c r="A368" s="4" t="s">
        <v>6846</v>
      </c>
      <c r="B368" s="60">
        <v>-0.26197500000000001</v>
      </c>
      <c r="C368" s="60">
        <v>-2.0549000000000001E-2</v>
      </c>
      <c r="D368" s="60">
        <v>-4.4337000000000001E-2</v>
      </c>
      <c r="E368" s="4"/>
      <c r="F368" s="75">
        <v>44678.575843981482</v>
      </c>
      <c r="G368" s="4"/>
      <c r="H368" s="9"/>
      <c r="I368" s="9"/>
      <c r="J368" s="9"/>
      <c r="K368" s="9"/>
      <c r="L368" s="9"/>
      <c r="M368" s="9"/>
    </row>
    <row r="369" spans="1:13" x14ac:dyDescent="0.55000000000000004">
      <c r="A369" s="4" t="s">
        <v>6847</v>
      </c>
      <c r="B369" s="60">
        <v>-0.26185700000000001</v>
      </c>
      <c r="C369" s="60">
        <v>-2.0570000000000001E-2</v>
      </c>
      <c r="D369" s="60">
        <v>4.4455000000000001E-2</v>
      </c>
      <c r="E369" s="4"/>
      <c r="F369" s="75">
        <v>44678.575843981482</v>
      </c>
      <c r="G369" s="4"/>
      <c r="H369" s="9"/>
      <c r="I369" s="9"/>
      <c r="J369" s="9"/>
      <c r="K369" s="9"/>
      <c r="L369" s="9"/>
      <c r="M369" s="9"/>
    </row>
    <row r="370" spans="1:13" x14ac:dyDescent="0.55000000000000004">
      <c r="A370" s="4" t="s">
        <v>6848</v>
      </c>
      <c r="B370" s="60">
        <v>-0.134715</v>
      </c>
      <c r="C370" s="60">
        <v>-0.19040299999999999</v>
      </c>
      <c r="D370" s="60">
        <v>9.3026999999999999E-2</v>
      </c>
      <c r="E370" s="4"/>
      <c r="F370" s="75">
        <v>44678.575843981482</v>
      </c>
      <c r="G370" s="4"/>
      <c r="H370" s="9"/>
      <c r="I370" s="9"/>
      <c r="J370" s="9"/>
      <c r="K370" s="9"/>
      <c r="L370" s="9"/>
      <c r="M370" s="9"/>
    </row>
    <row r="371" spans="1:13" x14ac:dyDescent="0.55000000000000004">
      <c r="A371" s="4" t="s">
        <v>6849</v>
      </c>
      <c r="B371" s="60">
        <v>0.13490199999999999</v>
      </c>
      <c r="C371" s="60">
        <v>0.189772</v>
      </c>
      <c r="D371" s="60">
        <v>9.3147999999999995E-2</v>
      </c>
      <c r="E371" s="4"/>
      <c r="F371" s="75">
        <v>44678.575843981482</v>
      </c>
      <c r="G371" s="4"/>
      <c r="H371" s="9"/>
      <c r="I371" s="9"/>
      <c r="J371" s="9"/>
      <c r="K371" s="9"/>
      <c r="L371" s="9"/>
      <c r="M371" s="9"/>
    </row>
    <row r="372" spans="1:13" x14ac:dyDescent="0.55000000000000004">
      <c r="A372" s="4" t="s">
        <v>6851</v>
      </c>
      <c r="B372" s="60">
        <v>0</v>
      </c>
      <c r="C372" s="60">
        <v>0</v>
      </c>
      <c r="D372" s="60">
        <v>0</v>
      </c>
      <c r="E372" s="4"/>
      <c r="F372" s="75">
        <v>44678.575890740743</v>
      </c>
      <c r="G372" s="4"/>
      <c r="H372" s="9">
        <v>168.03399999999999</v>
      </c>
      <c r="I372" s="9">
        <v>279.50299999999999</v>
      </c>
      <c r="J372" s="9">
        <f>H372-168.05</f>
        <v>-1.6000000000019554E-2</v>
      </c>
      <c r="K372" s="9">
        <f>I372-279.5</f>
        <v>2.9999999999859028E-3</v>
      </c>
      <c r="L372" s="9"/>
      <c r="M372" s="9"/>
    </row>
    <row r="373" spans="1:13" x14ac:dyDescent="0.55000000000000004">
      <c r="A373" s="4" t="s">
        <v>6852</v>
      </c>
      <c r="B373" s="60">
        <v>-0.12893399999999999</v>
      </c>
      <c r="C373" s="60">
        <v>0.22947300000000001</v>
      </c>
      <c r="D373" s="60">
        <v>-5.8173000000000002E-2</v>
      </c>
      <c r="E373" s="4"/>
      <c r="F373" s="75">
        <v>44678.575890740743</v>
      </c>
      <c r="G373" s="4"/>
      <c r="H373" s="9"/>
      <c r="I373" s="9"/>
      <c r="J373" s="9"/>
      <c r="K373" s="9"/>
      <c r="L373" s="9"/>
      <c r="M373" s="9"/>
    </row>
    <row r="374" spans="1:13" x14ac:dyDescent="0.55000000000000004">
      <c r="A374" s="4" t="s">
        <v>6853</v>
      </c>
      <c r="B374" s="60">
        <v>-0.129221</v>
      </c>
      <c r="C374" s="60">
        <v>0.22949800000000001</v>
      </c>
      <c r="D374" s="60">
        <v>5.8702999999999998E-2</v>
      </c>
      <c r="E374" s="4"/>
      <c r="F374" s="75">
        <v>44678.575890740743</v>
      </c>
      <c r="G374" s="4"/>
      <c r="H374" s="9"/>
      <c r="I374" s="9"/>
      <c r="J374" s="9"/>
      <c r="K374" s="9"/>
      <c r="L374" s="9"/>
      <c r="M374" s="9"/>
    </row>
    <row r="375" spans="1:13" x14ac:dyDescent="0.55000000000000004">
      <c r="A375" s="4" t="s">
        <v>6854</v>
      </c>
      <c r="B375" s="60">
        <v>0.127442</v>
      </c>
      <c r="C375" s="60">
        <v>0.23027600000000001</v>
      </c>
      <c r="D375" s="60">
        <v>-5.8122E-2</v>
      </c>
      <c r="E375" s="4"/>
      <c r="F375" s="75">
        <v>44678.575890740743</v>
      </c>
      <c r="G375" s="4"/>
      <c r="H375" s="9"/>
      <c r="I375" s="9"/>
      <c r="J375" s="9"/>
      <c r="K375" s="9"/>
      <c r="L375" s="9"/>
      <c r="M375" s="9"/>
    </row>
    <row r="376" spans="1:13" x14ac:dyDescent="0.55000000000000004">
      <c r="A376" s="4" t="s">
        <v>6855</v>
      </c>
      <c r="B376" s="60">
        <v>0.1275</v>
      </c>
      <c r="C376" s="60">
        <v>0.23042000000000001</v>
      </c>
      <c r="D376" s="60">
        <v>5.8237999999999998E-2</v>
      </c>
      <c r="E376" s="4"/>
      <c r="F376" s="75">
        <v>44678.575890740743</v>
      </c>
      <c r="G376" s="4"/>
      <c r="H376" s="9"/>
      <c r="I376" s="9"/>
      <c r="J376" s="9"/>
      <c r="K376" s="9"/>
      <c r="L376" s="9"/>
      <c r="M376" s="9"/>
    </row>
    <row r="377" spans="1:13" x14ac:dyDescent="0.55000000000000004">
      <c r="A377" s="4" t="s">
        <v>6856</v>
      </c>
      <c r="B377" s="60">
        <v>-0.261849</v>
      </c>
      <c r="C377" s="60">
        <v>-2.1107999999999998E-2</v>
      </c>
      <c r="D377" s="60">
        <v>-4.4812999999999999E-2</v>
      </c>
      <c r="E377" s="4"/>
      <c r="F377" s="75">
        <v>44678.575890740743</v>
      </c>
      <c r="G377" s="4"/>
      <c r="H377" s="9"/>
      <c r="I377" s="9"/>
      <c r="J377" s="9"/>
      <c r="K377" s="9"/>
      <c r="L377" s="9"/>
      <c r="M377" s="9"/>
    </row>
    <row r="378" spans="1:13" x14ac:dyDescent="0.55000000000000004">
      <c r="A378" s="4" t="s">
        <v>6857</v>
      </c>
      <c r="B378" s="60">
        <v>-0.261959</v>
      </c>
      <c r="C378" s="60">
        <v>-2.1201999999999999E-2</v>
      </c>
      <c r="D378" s="60">
        <v>4.4549999999999999E-2</v>
      </c>
      <c r="E378" s="4"/>
      <c r="F378" s="75">
        <v>44678.575890740743</v>
      </c>
      <c r="G378" s="4"/>
      <c r="H378" s="9"/>
      <c r="I378" s="9"/>
      <c r="J378" s="9"/>
      <c r="K378" s="9"/>
      <c r="L378" s="9"/>
      <c r="M378" s="9"/>
    </row>
    <row r="379" spans="1:13" x14ac:dyDescent="0.55000000000000004">
      <c r="A379" s="4" t="s">
        <v>6858</v>
      </c>
      <c r="B379" s="60">
        <v>-0.134409</v>
      </c>
      <c r="C379" s="60">
        <v>-0.19070599999999999</v>
      </c>
      <c r="D379" s="60">
        <v>9.3215000000000006E-2</v>
      </c>
      <c r="E379" s="4"/>
      <c r="F379" s="75">
        <v>44678.575890740743</v>
      </c>
      <c r="G379" s="4"/>
      <c r="H379" s="9"/>
      <c r="I379" s="9"/>
      <c r="J379" s="9"/>
      <c r="K379" s="9"/>
      <c r="L379" s="9"/>
      <c r="M379" s="9"/>
    </row>
    <row r="380" spans="1:13" x14ac:dyDescent="0.55000000000000004">
      <c r="A380" s="4" t="s">
        <v>6859</v>
      </c>
      <c r="B380" s="60">
        <v>0.13439799999999999</v>
      </c>
      <c r="C380" s="60">
        <v>0.190168</v>
      </c>
      <c r="D380" s="60">
        <v>9.3174000000000007E-2</v>
      </c>
      <c r="E380" s="4"/>
      <c r="F380" s="75">
        <v>44678.575890740743</v>
      </c>
      <c r="G380" s="4"/>
      <c r="H380" s="9"/>
      <c r="I380" s="9"/>
      <c r="J380" s="9"/>
      <c r="K380" s="9"/>
      <c r="L380" s="9"/>
      <c r="M380" s="9"/>
    </row>
    <row r="381" spans="1:13" x14ac:dyDescent="0.55000000000000004">
      <c r="A381" s="4" t="s">
        <v>6861</v>
      </c>
      <c r="B381" s="60">
        <v>0</v>
      </c>
      <c r="C381" s="60">
        <v>0</v>
      </c>
      <c r="D381" s="60">
        <v>0</v>
      </c>
      <c r="E381" s="4"/>
      <c r="F381" s="75">
        <v>44678.57593900463</v>
      </c>
      <c r="G381" s="4"/>
      <c r="H381" s="9">
        <v>168.048</v>
      </c>
      <c r="I381" s="9">
        <v>279.52199999999999</v>
      </c>
      <c r="J381" s="9">
        <f>H381-168.05</f>
        <v>-2.0000000000095497E-3</v>
      </c>
      <c r="K381" s="9">
        <f>I381-279.5</f>
        <v>2.199999999999136E-2</v>
      </c>
      <c r="L381" s="9"/>
      <c r="M381" s="9"/>
    </row>
    <row r="382" spans="1:13" x14ac:dyDescent="0.55000000000000004">
      <c r="A382" s="4" t="s">
        <v>6862</v>
      </c>
      <c r="B382" s="60">
        <v>-0.12883700000000001</v>
      </c>
      <c r="C382" s="60">
        <v>0.22919200000000001</v>
      </c>
      <c r="D382" s="60">
        <v>-5.8645000000000003E-2</v>
      </c>
      <c r="E382" s="4"/>
      <c r="F382" s="75">
        <v>44678.57593900463</v>
      </c>
      <c r="G382" s="4"/>
      <c r="H382" s="9"/>
      <c r="I382" s="9"/>
      <c r="J382" s="9"/>
      <c r="K382" s="9"/>
      <c r="L382" s="9"/>
      <c r="M382" s="9"/>
    </row>
    <row r="383" spans="1:13" x14ac:dyDescent="0.55000000000000004">
      <c r="A383" s="4" t="s">
        <v>6863</v>
      </c>
      <c r="B383" s="60">
        <v>-0.12898100000000001</v>
      </c>
      <c r="C383" s="60">
        <v>0.22924600000000001</v>
      </c>
      <c r="D383" s="60">
        <v>5.8061000000000001E-2</v>
      </c>
      <c r="E383" s="4"/>
      <c r="F383" s="75">
        <v>44678.57593900463</v>
      </c>
      <c r="G383" s="4"/>
      <c r="H383" s="9"/>
      <c r="I383" s="9"/>
      <c r="J383" s="9"/>
      <c r="K383" s="9"/>
      <c r="L383" s="9"/>
      <c r="M383" s="9"/>
    </row>
    <row r="384" spans="1:13" x14ac:dyDescent="0.55000000000000004">
      <c r="A384" s="4" t="s">
        <v>6864</v>
      </c>
      <c r="B384" s="60">
        <v>0.12692100000000001</v>
      </c>
      <c r="C384" s="60">
        <v>0.23066500000000001</v>
      </c>
      <c r="D384" s="60">
        <v>-5.9004000000000001E-2</v>
      </c>
      <c r="E384" s="4"/>
      <c r="F384" s="75">
        <v>44678.57593900463</v>
      </c>
      <c r="G384" s="4"/>
      <c r="H384" s="9"/>
      <c r="I384" s="9"/>
      <c r="J384" s="9"/>
      <c r="K384" s="9"/>
      <c r="L384" s="9"/>
      <c r="M384" s="9"/>
    </row>
    <row r="385" spans="1:13" x14ac:dyDescent="0.55000000000000004">
      <c r="A385" s="4" t="s">
        <v>6865</v>
      </c>
      <c r="B385" s="60">
        <v>0.126886</v>
      </c>
      <c r="C385" s="60">
        <v>0.230683</v>
      </c>
      <c r="D385" s="60">
        <v>5.8769000000000002E-2</v>
      </c>
      <c r="E385" s="4"/>
      <c r="F385" s="75">
        <v>44678.57593900463</v>
      </c>
      <c r="G385" s="4"/>
      <c r="H385" s="9"/>
      <c r="I385" s="9"/>
      <c r="J385" s="9"/>
      <c r="K385" s="9"/>
      <c r="L385" s="9"/>
      <c r="M385" s="9"/>
    </row>
    <row r="386" spans="1:13" x14ac:dyDescent="0.55000000000000004">
      <c r="A386" s="4" t="s">
        <v>6866</v>
      </c>
      <c r="B386" s="60">
        <v>-0.261855</v>
      </c>
      <c r="C386" s="60">
        <v>-2.1772E-2</v>
      </c>
      <c r="D386" s="60">
        <v>-4.4512000000000003E-2</v>
      </c>
      <c r="E386" s="4"/>
      <c r="F386" s="75">
        <v>44678.57593900463</v>
      </c>
      <c r="G386" s="4"/>
      <c r="H386" s="9"/>
      <c r="I386" s="9"/>
      <c r="J386" s="9"/>
      <c r="K386" s="9"/>
      <c r="L386" s="9"/>
      <c r="M386" s="9"/>
    </row>
    <row r="387" spans="1:13" x14ac:dyDescent="0.55000000000000004">
      <c r="A387" s="4" t="s">
        <v>6867</v>
      </c>
      <c r="B387" s="60">
        <v>-0.26183499999999998</v>
      </c>
      <c r="C387" s="60">
        <v>-2.1818000000000001E-2</v>
      </c>
      <c r="D387" s="60">
        <v>4.4424999999999999E-2</v>
      </c>
      <c r="E387" s="4"/>
      <c r="F387" s="75">
        <v>44678.57593900463</v>
      </c>
      <c r="G387" s="4"/>
      <c r="H387" s="9"/>
      <c r="I387" s="9"/>
      <c r="J387" s="9"/>
      <c r="K387" s="9"/>
      <c r="L387" s="9"/>
      <c r="M387" s="9"/>
    </row>
    <row r="388" spans="1:13" x14ac:dyDescent="0.55000000000000004">
      <c r="A388" s="4" t="s">
        <v>6868</v>
      </c>
      <c r="B388" s="60">
        <v>-0.133907</v>
      </c>
      <c r="C388" s="60">
        <v>-0.19102</v>
      </c>
      <c r="D388" s="60">
        <v>9.3195E-2</v>
      </c>
      <c r="E388" s="4"/>
      <c r="F388" s="75">
        <v>44678.57593900463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6869</v>
      </c>
      <c r="B389" s="60">
        <v>0.133934</v>
      </c>
      <c r="C389" s="60">
        <v>0.190498</v>
      </c>
      <c r="D389" s="60">
        <v>9.3110999999999999E-2</v>
      </c>
      <c r="E389" s="4"/>
      <c r="F389" s="75">
        <v>44678.57593900463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6871</v>
      </c>
      <c r="B390" s="60">
        <v>0</v>
      </c>
      <c r="C390" s="60">
        <v>0</v>
      </c>
      <c r="D390" s="60">
        <v>0</v>
      </c>
      <c r="E390" s="4"/>
      <c r="F390" s="75">
        <v>44678.575985532407</v>
      </c>
      <c r="G390" s="4"/>
      <c r="H390" s="9">
        <v>168.03199999999998</v>
      </c>
      <c r="I390" s="9">
        <v>279.50299999999999</v>
      </c>
      <c r="J390" s="9">
        <f>H390-168.05</f>
        <v>-1.8000000000029104E-2</v>
      </c>
      <c r="K390" s="9">
        <f>I390-279.5</f>
        <v>2.9999999999859028E-3</v>
      </c>
      <c r="L390" s="9"/>
      <c r="M390" s="9"/>
    </row>
    <row r="391" spans="1:13" x14ac:dyDescent="0.55000000000000004">
      <c r="A391" s="4" t="s">
        <v>6872</v>
      </c>
      <c r="B391" s="60">
        <v>-0.130219</v>
      </c>
      <c r="C391" s="60">
        <v>0.22881399999999999</v>
      </c>
      <c r="D391" s="60">
        <v>-5.8234000000000001E-2</v>
      </c>
      <c r="E391" s="4"/>
      <c r="F391" s="75">
        <v>44678.575985532407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6873</v>
      </c>
      <c r="B392" s="60">
        <v>-0.130109</v>
      </c>
      <c r="C392" s="60">
        <v>0.22864899999999999</v>
      </c>
      <c r="D392" s="60">
        <v>5.7985000000000002E-2</v>
      </c>
      <c r="E392" s="4"/>
      <c r="F392" s="75">
        <v>44678.575985532407</v>
      </c>
      <c r="G392" s="4"/>
      <c r="H392" s="9"/>
      <c r="I392" s="9"/>
      <c r="J392" s="9"/>
      <c r="K392" s="9"/>
      <c r="L392" s="9"/>
      <c r="M392" s="9"/>
    </row>
    <row r="393" spans="1:13" x14ac:dyDescent="0.55000000000000004">
      <c r="A393" s="4" t="s">
        <v>6874</v>
      </c>
      <c r="B393" s="60">
        <v>0.12645100000000001</v>
      </c>
      <c r="C393" s="60">
        <v>0.230929</v>
      </c>
      <c r="D393" s="60">
        <v>-5.8409000000000003E-2</v>
      </c>
      <c r="E393" s="4"/>
      <c r="F393" s="75">
        <v>44678.575985532407</v>
      </c>
      <c r="G393" s="4"/>
      <c r="H393" s="9"/>
      <c r="I393" s="9"/>
      <c r="J393" s="9"/>
      <c r="K393" s="9"/>
      <c r="L393" s="9"/>
      <c r="M393" s="9"/>
    </row>
    <row r="394" spans="1:13" x14ac:dyDescent="0.55000000000000004">
      <c r="A394" s="4" t="s">
        <v>6875</v>
      </c>
      <c r="B394" s="60">
        <v>0.126168</v>
      </c>
      <c r="C394" s="60">
        <v>0.230993</v>
      </c>
      <c r="D394" s="60">
        <v>5.8557999999999999E-2</v>
      </c>
      <c r="E394" s="4"/>
      <c r="F394" s="75">
        <v>44678.575985532407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6876</v>
      </c>
      <c r="B395" s="60">
        <v>-0.26168200000000003</v>
      </c>
      <c r="C395" s="60">
        <v>-2.2523999999999999E-2</v>
      </c>
      <c r="D395" s="60">
        <v>-4.4707999999999998E-2</v>
      </c>
      <c r="E395" s="4"/>
      <c r="F395" s="75">
        <v>44678.575985532407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6877</v>
      </c>
      <c r="B396" s="60">
        <v>-0.261766</v>
      </c>
      <c r="C396" s="60">
        <v>-2.2367000000000001E-2</v>
      </c>
      <c r="D396" s="60">
        <v>4.4151000000000003E-2</v>
      </c>
      <c r="E396" s="4"/>
      <c r="F396" s="75">
        <v>44678.575985532407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6878</v>
      </c>
      <c r="B397" s="60">
        <v>-0.133321</v>
      </c>
      <c r="C397" s="60">
        <v>-0.19136400000000001</v>
      </c>
      <c r="D397" s="60">
        <v>9.2993000000000006E-2</v>
      </c>
      <c r="E397" s="4"/>
      <c r="F397" s="75">
        <v>44678.575985532407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6879</v>
      </c>
      <c r="B398" s="60">
        <v>0.13351399999999999</v>
      </c>
      <c r="C398" s="60">
        <v>0.19084300000000001</v>
      </c>
      <c r="D398" s="60">
        <v>9.3144000000000005E-2</v>
      </c>
      <c r="E398" s="4"/>
      <c r="F398" s="75">
        <v>44678.575985532407</v>
      </c>
      <c r="G398" s="4"/>
      <c r="H398" s="9"/>
      <c r="I398" s="9"/>
      <c r="J398" s="9"/>
      <c r="K398" s="9"/>
      <c r="L398" s="9"/>
      <c r="M398" s="9"/>
    </row>
    <row r="399" spans="1:13" x14ac:dyDescent="0.55000000000000004">
      <c r="A399" s="4" t="s">
        <v>6881</v>
      </c>
      <c r="B399" s="60">
        <v>0</v>
      </c>
      <c r="C399" s="60">
        <v>0</v>
      </c>
      <c r="D399" s="60">
        <v>0</v>
      </c>
      <c r="E399" s="4"/>
      <c r="F399" s="75">
        <v>44678.576035300925</v>
      </c>
      <c r="G399" s="4"/>
      <c r="H399" s="9">
        <v>168.036</v>
      </c>
      <c r="I399" s="9">
        <v>279.52900000000005</v>
      </c>
      <c r="J399" s="9">
        <f>H399-168.05</f>
        <v>-1.4000000000010004E-2</v>
      </c>
      <c r="K399" s="9">
        <f>I399-279.5</f>
        <v>2.9000000000053205E-2</v>
      </c>
      <c r="L399" s="9"/>
      <c r="M399" s="9"/>
    </row>
    <row r="400" spans="1:13" x14ac:dyDescent="0.55000000000000004">
      <c r="A400" s="4" t="s">
        <v>6882</v>
      </c>
      <c r="B400" s="60">
        <v>-0.13026599999999999</v>
      </c>
      <c r="C400" s="60">
        <v>0.22884199999999999</v>
      </c>
      <c r="D400" s="60">
        <v>-5.8494999999999998E-2</v>
      </c>
      <c r="E400" s="4"/>
      <c r="F400" s="75">
        <v>44678.576035300925</v>
      </c>
      <c r="G400" s="4"/>
      <c r="H400" s="9"/>
      <c r="I400" s="9"/>
      <c r="J400" s="9"/>
      <c r="K400" s="9"/>
      <c r="L400" s="9"/>
      <c r="M400" s="9"/>
    </row>
    <row r="401" spans="1:13" x14ac:dyDescent="0.55000000000000004">
      <c r="A401" s="4" t="s">
        <v>6883</v>
      </c>
      <c r="B401" s="60">
        <v>-0.130326</v>
      </c>
      <c r="C401" s="60">
        <v>0.228737</v>
      </c>
      <c r="D401" s="60">
        <v>5.8291999999999997E-2</v>
      </c>
      <c r="E401" s="4"/>
      <c r="F401" s="75">
        <v>44678.576035300925</v>
      </c>
      <c r="G401" s="4"/>
      <c r="H401" s="9"/>
      <c r="I401" s="9"/>
      <c r="J401" s="9"/>
      <c r="K401" s="9"/>
      <c r="L401" s="9"/>
      <c r="M401" s="9"/>
    </row>
    <row r="402" spans="1:13" x14ac:dyDescent="0.55000000000000004">
      <c r="A402" s="4" t="s">
        <v>6884</v>
      </c>
      <c r="B402" s="60">
        <v>0.12603</v>
      </c>
      <c r="C402" s="60">
        <v>0.230957</v>
      </c>
      <c r="D402" s="60">
        <v>-5.8438999999999998E-2</v>
      </c>
      <c r="E402" s="4"/>
      <c r="F402" s="75">
        <v>44678.576035300925</v>
      </c>
      <c r="G402" s="4"/>
      <c r="H402" s="9"/>
      <c r="I402" s="9"/>
      <c r="J402" s="9"/>
      <c r="K402" s="9"/>
      <c r="L402" s="9"/>
      <c r="M402" s="9"/>
    </row>
    <row r="403" spans="1:13" x14ac:dyDescent="0.55000000000000004">
      <c r="A403" s="4" t="s">
        <v>6885</v>
      </c>
      <c r="B403" s="60">
        <v>0.12575600000000001</v>
      </c>
      <c r="C403" s="60">
        <v>0.23095299999999999</v>
      </c>
      <c r="D403" s="60">
        <v>5.8193000000000002E-2</v>
      </c>
      <c r="E403" s="4"/>
      <c r="F403" s="75">
        <v>44678.576035300925</v>
      </c>
      <c r="G403" s="4"/>
      <c r="H403" s="9"/>
      <c r="I403" s="9"/>
      <c r="J403" s="9"/>
      <c r="K403" s="9"/>
      <c r="L403" s="9"/>
      <c r="M403" s="9"/>
    </row>
    <row r="404" spans="1:13" x14ac:dyDescent="0.55000000000000004">
      <c r="A404" s="4" t="s">
        <v>6886</v>
      </c>
      <c r="B404" s="60">
        <v>-0.26160600000000001</v>
      </c>
      <c r="C404" s="60">
        <v>-2.2564000000000001E-2</v>
      </c>
      <c r="D404" s="60">
        <v>-4.4677000000000001E-2</v>
      </c>
      <c r="E404" s="4"/>
      <c r="F404" s="75">
        <v>44678.576035300925</v>
      </c>
      <c r="G404" s="4"/>
      <c r="H404" s="9"/>
      <c r="I404" s="9"/>
      <c r="J404" s="9"/>
      <c r="K404" s="9"/>
      <c r="L404" s="9"/>
      <c r="M404" s="9"/>
    </row>
    <row r="405" spans="1:13" x14ac:dyDescent="0.55000000000000004">
      <c r="A405" s="4" t="s">
        <v>6887</v>
      </c>
      <c r="B405" s="60">
        <v>-0.26174399999999998</v>
      </c>
      <c r="C405" s="60">
        <v>-2.2551999999999999E-2</v>
      </c>
      <c r="D405" s="60">
        <v>4.4266E-2</v>
      </c>
      <c r="E405" s="4"/>
      <c r="F405" s="75">
        <v>44678.576035300925</v>
      </c>
      <c r="G405" s="4"/>
      <c r="H405" s="9"/>
      <c r="I405" s="9"/>
      <c r="J405" s="9"/>
      <c r="K405" s="9"/>
      <c r="L405" s="9"/>
      <c r="M405" s="9"/>
    </row>
    <row r="406" spans="1:13" x14ac:dyDescent="0.55000000000000004">
      <c r="A406" s="4" t="s">
        <v>6888</v>
      </c>
      <c r="B406" s="60">
        <v>-0.13348199999999999</v>
      </c>
      <c r="C406" s="60">
        <v>-0.19139900000000001</v>
      </c>
      <c r="D406" s="60">
        <v>9.3141000000000002E-2</v>
      </c>
      <c r="E406" s="4"/>
      <c r="F406" s="75">
        <v>44678.576035300925</v>
      </c>
      <c r="G406" s="4"/>
      <c r="H406" s="9"/>
      <c r="I406" s="9"/>
      <c r="J406" s="9"/>
      <c r="K406" s="9"/>
      <c r="L406" s="9"/>
      <c r="M406" s="9"/>
    </row>
    <row r="407" spans="1:13" x14ac:dyDescent="0.55000000000000004">
      <c r="A407" s="4" t="s">
        <v>6889</v>
      </c>
      <c r="B407" s="60">
        <v>0.13352900000000001</v>
      </c>
      <c r="C407" s="60">
        <v>0.190882</v>
      </c>
      <c r="D407" s="60">
        <v>9.3179999999999999E-2</v>
      </c>
      <c r="E407" s="4"/>
      <c r="F407" s="75">
        <v>44678.576035300925</v>
      </c>
      <c r="G407" s="4"/>
      <c r="H407" s="9"/>
      <c r="I407" s="9"/>
      <c r="J407" s="9"/>
      <c r="K407" s="9"/>
      <c r="L407" s="9"/>
      <c r="M407" s="9"/>
    </row>
    <row r="408" spans="1:13" x14ac:dyDescent="0.55000000000000004">
      <c r="A408" s="4" t="s">
        <v>6891</v>
      </c>
      <c r="B408" s="60">
        <v>0</v>
      </c>
      <c r="C408" s="60">
        <v>0</v>
      </c>
      <c r="D408" s="60">
        <v>0</v>
      </c>
      <c r="E408" s="4"/>
      <c r="F408" s="75">
        <v>44678.576083333333</v>
      </c>
      <c r="G408" s="4"/>
      <c r="H408" s="9">
        <v>168.023</v>
      </c>
      <c r="I408" s="9">
        <v>279.505</v>
      </c>
      <c r="J408" s="9">
        <f>H408-168.05</f>
        <v>-2.7000000000015234E-2</v>
      </c>
      <c r="K408" s="9">
        <f>I408-279.5</f>
        <v>4.9999999999954525E-3</v>
      </c>
      <c r="L408" s="9"/>
      <c r="M408" s="9"/>
    </row>
    <row r="409" spans="1:13" x14ac:dyDescent="0.55000000000000004">
      <c r="A409" s="4" t="s">
        <v>6892</v>
      </c>
      <c r="B409" s="60">
        <v>-0.12870699999999999</v>
      </c>
      <c r="C409" s="60">
        <v>0.22950799999999999</v>
      </c>
      <c r="D409" s="60">
        <v>-5.8929000000000002E-2</v>
      </c>
      <c r="E409" s="4"/>
      <c r="F409" s="75">
        <v>44678.576083333333</v>
      </c>
      <c r="G409" s="4"/>
      <c r="H409" s="9"/>
      <c r="I409" s="9"/>
      <c r="J409" s="9"/>
      <c r="K409" s="9"/>
      <c r="L409" s="9"/>
      <c r="M409" s="9"/>
    </row>
    <row r="410" spans="1:13" x14ac:dyDescent="0.55000000000000004">
      <c r="A410" s="4" t="s">
        <v>6893</v>
      </c>
      <c r="B410" s="60">
        <v>-0.12843299999999999</v>
      </c>
      <c r="C410" s="60">
        <v>0.22957</v>
      </c>
      <c r="D410" s="60">
        <v>5.8661999999999999E-2</v>
      </c>
      <c r="E410" s="4"/>
      <c r="F410" s="75">
        <v>44678.576083333333</v>
      </c>
      <c r="G410" s="4"/>
      <c r="H410" s="9"/>
      <c r="I410" s="9"/>
      <c r="J410" s="9"/>
      <c r="K410" s="9"/>
      <c r="L410" s="9"/>
      <c r="M410" s="9"/>
    </row>
    <row r="411" spans="1:13" x14ac:dyDescent="0.55000000000000004">
      <c r="A411" s="4" t="s">
        <v>6894</v>
      </c>
      <c r="B411" s="60">
        <v>0.12694</v>
      </c>
      <c r="C411" s="60">
        <v>0.23028799999999999</v>
      </c>
      <c r="D411" s="60">
        <v>-5.8640999999999999E-2</v>
      </c>
      <c r="E411" s="4"/>
      <c r="F411" s="75">
        <v>44678.576083333333</v>
      </c>
      <c r="G411" s="4"/>
      <c r="H411" s="9"/>
      <c r="I411" s="9"/>
      <c r="J411" s="9"/>
      <c r="K411" s="9"/>
      <c r="L411" s="9"/>
      <c r="M411" s="9"/>
    </row>
    <row r="412" spans="1:13" x14ac:dyDescent="0.55000000000000004">
      <c r="A412" s="4" t="s">
        <v>6895</v>
      </c>
      <c r="B412" s="60">
        <v>0.12715599999999999</v>
      </c>
      <c r="C412" s="60">
        <v>0.23030999999999999</v>
      </c>
      <c r="D412" s="60">
        <v>5.8902999999999997E-2</v>
      </c>
      <c r="E412" s="4"/>
      <c r="F412" s="75">
        <v>44678.576083333333</v>
      </c>
      <c r="G412" s="4"/>
      <c r="H412" s="9"/>
      <c r="I412" s="9"/>
      <c r="J412" s="9"/>
      <c r="K412" s="9"/>
      <c r="L412" s="9"/>
      <c r="M412" s="9"/>
    </row>
    <row r="413" spans="1:13" x14ac:dyDescent="0.55000000000000004">
      <c r="A413" s="4" t="s">
        <v>6896</v>
      </c>
      <c r="B413" s="60">
        <v>-0.26186799999999999</v>
      </c>
      <c r="C413" s="60">
        <v>-2.1361000000000002E-2</v>
      </c>
      <c r="D413" s="60">
        <v>-4.4651999999999997E-2</v>
      </c>
      <c r="E413" s="4"/>
      <c r="F413" s="75">
        <v>44678.576083333333</v>
      </c>
      <c r="G413" s="4"/>
      <c r="H413" s="9"/>
      <c r="I413" s="9"/>
      <c r="J413" s="9"/>
      <c r="K413" s="9"/>
      <c r="L413" s="9"/>
      <c r="M413" s="9"/>
    </row>
    <row r="414" spans="1:13" x14ac:dyDescent="0.55000000000000004">
      <c r="A414" s="4" t="s">
        <v>6897</v>
      </c>
      <c r="B414" s="60">
        <v>-0.26196199999999997</v>
      </c>
      <c r="C414" s="60">
        <v>-2.1406999999999999E-2</v>
      </c>
      <c r="D414" s="60">
        <v>4.4298999999999998E-2</v>
      </c>
      <c r="E414" s="4"/>
      <c r="F414" s="75">
        <v>44678.576083333333</v>
      </c>
      <c r="G414" s="4"/>
      <c r="H414" s="9"/>
      <c r="I414" s="9"/>
      <c r="J414" s="9"/>
      <c r="K414" s="9"/>
      <c r="L414" s="9"/>
      <c r="M414" s="9"/>
    </row>
    <row r="415" spans="1:13" x14ac:dyDescent="0.55000000000000004">
      <c r="A415" s="4" t="s">
        <v>6898</v>
      </c>
      <c r="B415" s="60">
        <v>-0.13447500000000001</v>
      </c>
      <c r="C415" s="60">
        <v>-0.190749</v>
      </c>
      <c r="D415" s="60">
        <v>9.3112E-2</v>
      </c>
      <c r="E415" s="4"/>
      <c r="F415" s="75">
        <v>44678.576083333333</v>
      </c>
      <c r="G415" s="4"/>
      <c r="H415" s="9"/>
      <c r="I415" s="9"/>
      <c r="J415" s="9"/>
      <c r="K415" s="9"/>
      <c r="L415" s="9"/>
      <c r="M415" s="9"/>
    </row>
    <row r="416" spans="1:13" x14ac:dyDescent="0.55000000000000004">
      <c r="A416" s="4" t="s">
        <v>6899</v>
      </c>
      <c r="B416" s="60">
        <v>0.13452700000000001</v>
      </c>
      <c r="C416" s="60">
        <v>0.190221</v>
      </c>
      <c r="D416" s="60">
        <v>9.3177999999999997E-2</v>
      </c>
      <c r="E416" s="4"/>
      <c r="F416" s="75">
        <v>44678.576083333333</v>
      </c>
      <c r="G416" s="4"/>
      <c r="H416" s="9"/>
      <c r="I416" s="9"/>
      <c r="J416" s="9"/>
      <c r="K416" s="9"/>
      <c r="L416" s="9"/>
      <c r="M416" s="9"/>
    </row>
    <row r="417" spans="1:13" x14ac:dyDescent="0.55000000000000004">
      <c r="A417" s="4" t="s">
        <v>6901</v>
      </c>
      <c r="B417" s="60">
        <v>0</v>
      </c>
      <c r="C417" s="60">
        <v>0</v>
      </c>
      <c r="D417" s="60">
        <v>0</v>
      </c>
      <c r="E417" s="4"/>
      <c r="F417" s="75">
        <v>44678.576130671296</v>
      </c>
      <c r="G417" s="4"/>
      <c r="H417" s="9">
        <v>168.03199999999998</v>
      </c>
      <c r="I417" s="9">
        <v>279.52100000000002</v>
      </c>
      <c r="J417" s="9">
        <f>H417-168.05</f>
        <v>-1.8000000000029104E-2</v>
      </c>
      <c r="K417" s="9">
        <f>I417-279.5</f>
        <v>2.1000000000015007E-2</v>
      </c>
      <c r="L417" s="9"/>
      <c r="M417" s="9"/>
    </row>
    <row r="418" spans="1:13" x14ac:dyDescent="0.55000000000000004">
      <c r="A418" s="4" t="s">
        <v>6902</v>
      </c>
      <c r="B418" s="60">
        <v>-0.12778600000000001</v>
      </c>
      <c r="C418" s="60">
        <v>0.229906</v>
      </c>
      <c r="D418" s="60">
        <v>-5.8962000000000001E-2</v>
      </c>
      <c r="E418" s="4"/>
      <c r="F418" s="75">
        <v>44678.576130671296</v>
      </c>
      <c r="G418" s="4"/>
      <c r="H418" s="9"/>
      <c r="I418" s="9"/>
      <c r="J418" s="9"/>
      <c r="K418" s="9"/>
      <c r="L418" s="9"/>
      <c r="M418" s="9"/>
    </row>
    <row r="419" spans="1:13" x14ac:dyDescent="0.55000000000000004">
      <c r="A419" s="4" t="s">
        <v>6903</v>
      </c>
      <c r="B419" s="60">
        <v>-0.128279</v>
      </c>
      <c r="C419" s="60">
        <v>0.229659</v>
      </c>
      <c r="D419" s="60">
        <v>5.8015999999999998E-2</v>
      </c>
      <c r="E419" s="4"/>
      <c r="F419" s="75">
        <v>44678.576130671296</v>
      </c>
      <c r="G419" s="4"/>
      <c r="H419" s="9"/>
      <c r="I419" s="9"/>
      <c r="J419" s="9"/>
      <c r="K419" s="9"/>
      <c r="L419" s="9"/>
      <c r="M419" s="9"/>
    </row>
    <row r="420" spans="1:13" x14ac:dyDescent="0.55000000000000004">
      <c r="A420" s="4" t="s">
        <v>6904</v>
      </c>
      <c r="B420" s="60">
        <v>0.128028</v>
      </c>
      <c r="C420" s="60">
        <v>0.229931</v>
      </c>
      <c r="D420" s="60">
        <v>-5.8901000000000002E-2</v>
      </c>
      <c r="E420" s="4"/>
      <c r="F420" s="75">
        <v>44678.576130671296</v>
      </c>
      <c r="G420" s="4"/>
      <c r="H420" s="9"/>
      <c r="I420" s="9"/>
      <c r="J420" s="9"/>
      <c r="K420" s="9"/>
      <c r="L420" s="9"/>
      <c r="M420" s="9"/>
    </row>
    <row r="421" spans="1:13" x14ac:dyDescent="0.55000000000000004">
      <c r="A421" s="4" t="s">
        <v>6905</v>
      </c>
      <c r="B421" s="60">
        <v>0.12818499999999999</v>
      </c>
      <c r="C421" s="60">
        <v>0.22998099999999999</v>
      </c>
      <c r="D421" s="60">
        <v>5.8115E-2</v>
      </c>
      <c r="E421" s="4"/>
      <c r="F421" s="75">
        <v>44678.576130671296</v>
      </c>
      <c r="G421" s="4"/>
      <c r="H421" s="9"/>
      <c r="I421" s="9"/>
      <c r="J421" s="9"/>
      <c r="K421" s="9"/>
      <c r="L421" s="9"/>
      <c r="M421" s="9"/>
    </row>
    <row r="422" spans="1:13" x14ac:dyDescent="0.55000000000000004">
      <c r="A422" s="4" t="s">
        <v>6906</v>
      </c>
      <c r="B422" s="60">
        <v>-0.26195499999999999</v>
      </c>
      <c r="C422" s="60">
        <v>-2.0317999999999999E-2</v>
      </c>
      <c r="D422" s="60">
        <v>-4.4586000000000001E-2</v>
      </c>
      <c r="E422" s="4"/>
      <c r="F422" s="75">
        <v>44678.576130671296</v>
      </c>
      <c r="G422" s="4"/>
      <c r="H422" s="9"/>
      <c r="I422" s="9"/>
      <c r="J422" s="9"/>
      <c r="K422" s="9"/>
      <c r="L422" s="9"/>
      <c r="M422" s="9"/>
    </row>
    <row r="423" spans="1:13" x14ac:dyDescent="0.55000000000000004">
      <c r="A423" s="4" t="s">
        <v>6907</v>
      </c>
      <c r="B423" s="60">
        <v>-0.26197100000000001</v>
      </c>
      <c r="C423" s="60">
        <v>-2.0324999999999999E-2</v>
      </c>
      <c r="D423" s="60">
        <v>4.4568000000000003E-2</v>
      </c>
      <c r="E423" s="4"/>
      <c r="F423" s="75">
        <v>44678.576130671296</v>
      </c>
      <c r="G423" s="4"/>
      <c r="H423" s="9"/>
      <c r="I423" s="9"/>
      <c r="J423" s="9"/>
      <c r="K423" s="9"/>
      <c r="L423" s="9"/>
      <c r="M423" s="9"/>
    </row>
    <row r="424" spans="1:13" x14ac:dyDescent="0.55000000000000004">
      <c r="A424" s="4" t="s">
        <v>6908</v>
      </c>
      <c r="B424" s="60">
        <v>-0.134882</v>
      </c>
      <c r="C424" s="60">
        <v>-0.190306</v>
      </c>
      <c r="D424" s="60">
        <v>9.3068999999999999E-2</v>
      </c>
      <c r="E424" s="4"/>
      <c r="F424" s="75">
        <v>44678.576130671296</v>
      </c>
      <c r="G424" s="4"/>
      <c r="H424" s="9"/>
      <c r="I424" s="9"/>
      <c r="J424" s="9"/>
      <c r="K424" s="9"/>
      <c r="L424" s="9"/>
      <c r="M424" s="9"/>
    </row>
    <row r="425" spans="1:13" x14ac:dyDescent="0.55000000000000004">
      <c r="A425" s="4" t="s">
        <v>6909</v>
      </c>
      <c r="B425" s="60">
        <v>0.13516300000000001</v>
      </c>
      <c r="C425" s="60">
        <v>0.189774</v>
      </c>
      <c r="D425" s="60">
        <v>9.3126E-2</v>
      </c>
      <c r="E425" s="4"/>
      <c r="F425" s="75">
        <v>44678.576130671296</v>
      </c>
      <c r="G425" s="4"/>
      <c r="H425" s="9"/>
      <c r="I425" s="9"/>
      <c r="J425" s="9"/>
      <c r="K425" s="9"/>
      <c r="L425" s="9"/>
      <c r="M425" s="9"/>
    </row>
    <row r="426" spans="1:13" x14ac:dyDescent="0.55000000000000004">
      <c r="A426" s="4" t="s">
        <v>6911</v>
      </c>
      <c r="B426" s="60">
        <v>0</v>
      </c>
      <c r="C426" s="60">
        <v>0</v>
      </c>
      <c r="D426" s="60">
        <v>0</v>
      </c>
      <c r="E426" s="4"/>
      <c r="F426" s="75">
        <v>44678.576178587966</v>
      </c>
      <c r="G426" s="4"/>
      <c r="H426" s="9">
        <v>168.01599999999999</v>
      </c>
      <c r="I426" s="9">
        <v>279.505</v>
      </c>
      <c r="J426" s="9">
        <f>H426-168.05</f>
        <v>-3.4000000000020236E-2</v>
      </c>
      <c r="K426" s="9">
        <f>I426-279.5</f>
        <v>4.9999999999954525E-3</v>
      </c>
      <c r="L426" s="9"/>
      <c r="M426" s="9"/>
    </row>
    <row r="427" spans="1:13" x14ac:dyDescent="0.55000000000000004">
      <c r="A427" s="4" t="s">
        <v>6912</v>
      </c>
      <c r="B427" s="60">
        <v>-0.12685299999999999</v>
      </c>
      <c r="C427" s="60">
        <v>0.23037099999999999</v>
      </c>
      <c r="D427" s="60">
        <v>-5.8453999999999999E-2</v>
      </c>
      <c r="E427" s="4"/>
      <c r="F427" s="75">
        <v>44678.576178587966</v>
      </c>
      <c r="G427" s="4"/>
      <c r="H427" s="9"/>
      <c r="I427" s="9"/>
      <c r="J427" s="9"/>
      <c r="K427" s="9"/>
      <c r="L427" s="9"/>
      <c r="M427" s="9"/>
    </row>
    <row r="428" spans="1:13" x14ac:dyDescent="0.55000000000000004">
      <c r="A428" s="4" t="s">
        <v>6913</v>
      </c>
      <c r="B428" s="60">
        <v>-0.12744900000000001</v>
      </c>
      <c r="C428" s="60">
        <v>0.23030999999999999</v>
      </c>
      <c r="D428" s="60">
        <v>5.808E-2</v>
      </c>
      <c r="E428" s="4"/>
      <c r="F428" s="75">
        <v>44678.576178587966</v>
      </c>
      <c r="G428" s="4"/>
      <c r="H428" s="9"/>
      <c r="I428" s="9"/>
      <c r="J428" s="9"/>
      <c r="K428" s="9"/>
      <c r="L428" s="9"/>
      <c r="M428" s="9"/>
    </row>
    <row r="429" spans="1:13" x14ac:dyDescent="0.55000000000000004">
      <c r="A429" s="4" t="s">
        <v>6914</v>
      </c>
      <c r="B429" s="60">
        <v>0.12887499999999999</v>
      </c>
      <c r="C429" s="60">
        <v>0.229522</v>
      </c>
      <c r="D429" s="60">
        <v>-5.8878E-2</v>
      </c>
      <c r="E429" s="4"/>
      <c r="F429" s="75">
        <v>44678.576178587966</v>
      </c>
      <c r="G429" s="4"/>
      <c r="H429" s="9"/>
      <c r="I429" s="9"/>
      <c r="J429" s="9"/>
      <c r="K429" s="9"/>
      <c r="L429" s="9"/>
      <c r="M429" s="9"/>
    </row>
    <row r="430" spans="1:13" x14ac:dyDescent="0.55000000000000004">
      <c r="A430" s="4" t="s">
        <v>6915</v>
      </c>
      <c r="B430" s="60">
        <v>0.129133</v>
      </c>
      <c r="C430" s="60">
        <v>0.22950200000000001</v>
      </c>
      <c r="D430" s="60">
        <v>5.8282E-2</v>
      </c>
      <c r="E430" s="4"/>
      <c r="F430" s="75">
        <v>44678.576178587966</v>
      </c>
      <c r="G430" s="4"/>
      <c r="H430" s="9"/>
      <c r="I430" s="9"/>
      <c r="J430" s="9"/>
      <c r="K430" s="9"/>
      <c r="L430" s="9"/>
      <c r="M430" s="9"/>
    </row>
    <row r="431" spans="1:13" x14ac:dyDescent="0.55000000000000004">
      <c r="A431" s="4" t="s">
        <v>6916</v>
      </c>
      <c r="B431" s="60">
        <v>-0.26195600000000002</v>
      </c>
      <c r="C431" s="60">
        <v>-1.9557000000000001E-2</v>
      </c>
      <c r="D431" s="60">
        <v>-4.4573000000000002E-2</v>
      </c>
      <c r="E431" s="4"/>
      <c r="F431" s="75">
        <v>44678.576178587966</v>
      </c>
      <c r="G431" s="4"/>
      <c r="H431" s="9"/>
      <c r="I431" s="9"/>
      <c r="J431" s="9"/>
      <c r="K431" s="9"/>
      <c r="L431" s="9"/>
      <c r="M431" s="9"/>
    </row>
    <row r="432" spans="1:13" x14ac:dyDescent="0.55000000000000004">
      <c r="A432" s="4" t="s">
        <v>6917</v>
      </c>
      <c r="B432" s="60">
        <v>-0.26175399999999999</v>
      </c>
      <c r="C432" s="60">
        <v>-1.9524E-2</v>
      </c>
      <c r="D432" s="60">
        <v>4.4374999999999998E-2</v>
      </c>
      <c r="E432" s="4"/>
      <c r="F432" s="75">
        <v>44678.576178587966</v>
      </c>
      <c r="G432" s="4"/>
      <c r="H432" s="9"/>
      <c r="I432" s="9"/>
      <c r="J432" s="9"/>
      <c r="K432" s="9"/>
      <c r="L432" s="9"/>
      <c r="M432" s="9"/>
    </row>
    <row r="433" spans="1:13" x14ac:dyDescent="0.55000000000000004">
      <c r="A433" s="4" t="s">
        <v>6918</v>
      </c>
      <c r="B433" s="60">
        <v>-0.13555800000000001</v>
      </c>
      <c r="C433" s="60">
        <v>-0.18984599999999999</v>
      </c>
      <c r="D433" s="60">
        <v>9.3221999999999999E-2</v>
      </c>
      <c r="E433" s="4"/>
      <c r="F433" s="75">
        <v>44678.576178587966</v>
      </c>
      <c r="G433" s="4"/>
      <c r="H433" s="9"/>
      <c r="I433" s="9"/>
      <c r="J433" s="9"/>
      <c r="K433" s="9"/>
      <c r="L433" s="9"/>
      <c r="M433" s="9"/>
    </row>
    <row r="434" spans="1:13" x14ac:dyDescent="0.55000000000000004">
      <c r="A434" s="4" t="s">
        <v>6919</v>
      </c>
      <c r="B434" s="60">
        <v>0.135633</v>
      </c>
      <c r="C434" s="60">
        <v>0.18915799999999999</v>
      </c>
      <c r="D434" s="60">
        <v>9.3167E-2</v>
      </c>
      <c r="E434" s="4"/>
      <c r="F434" s="75">
        <v>44678.576178587966</v>
      </c>
      <c r="G434" s="4"/>
      <c r="H434" s="9"/>
      <c r="I434" s="9"/>
      <c r="J434" s="9"/>
      <c r="K434" s="9"/>
      <c r="L434" s="9"/>
      <c r="M434" s="9"/>
    </row>
    <row r="435" spans="1:13" x14ac:dyDescent="0.55000000000000004">
      <c r="A435" s="4" t="s">
        <v>6921</v>
      </c>
      <c r="B435" s="60">
        <v>0</v>
      </c>
      <c r="C435" s="60">
        <v>0</v>
      </c>
      <c r="D435" s="60">
        <v>0</v>
      </c>
      <c r="E435" s="4"/>
      <c r="F435" s="75">
        <v>44678.576225925928</v>
      </c>
      <c r="G435" s="4"/>
      <c r="H435" s="9">
        <v>168.04300000000001</v>
      </c>
      <c r="I435" s="9">
        <v>279.50900000000001</v>
      </c>
      <c r="J435" s="9">
        <f>H435-168.05</f>
        <v>-7.0000000000050022E-3</v>
      </c>
      <c r="K435" s="9">
        <f>I435-279.5</f>
        <v>9.0000000000145519E-3</v>
      </c>
      <c r="L435" s="9"/>
      <c r="M435" s="9"/>
    </row>
    <row r="436" spans="1:13" x14ac:dyDescent="0.55000000000000004">
      <c r="A436" s="4" t="s">
        <v>6922</v>
      </c>
      <c r="B436" s="60">
        <v>-0.12758800000000001</v>
      </c>
      <c r="C436" s="60">
        <v>0.230071</v>
      </c>
      <c r="D436" s="60">
        <v>-5.8965999999999998E-2</v>
      </c>
      <c r="E436" s="4"/>
      <c r="F436" s="75">
        <v>44678.576225925928</v>
      </c>
      <c r="G436" s="4"/>
      <c r="H436" s="9"/>
      <c r="I436" s="9"/>
      <c r="J436" s="9"/>
      <c r="K436" s="9"/>
      <c r="L436" s="9"/>
      <c r="M436" s="9"/>
    </row>
    <row r="437" spans="1:13" x14ac:dyDescent="0.55000000000000004">
      <c r="A437" s="4" t="s">
        <v>6923</v>
      </c>
      <c r="B437" s="60">
        <v>-0.127327</v>
      </c>
      <c r="C437" s="60">
        <v>0.23003999999999999</v>
      </c>
      <c r="D437" s="60">
        <v>5.8296000000000001E-2</v>
      </c>
      <c r="E437" s="4"/>
      <c r="F437" s="75">
        <v>44678.576225925928</v>
      </c>
      <c r="G437" s="4"/>
      <c r="H437" s="9"/>
      <c r="I437" s="9"/>
      <c r="J437" s="9"/>
      <c r="K437" s="9"/>
      <c r="L437" s="9"/>
      <c r="M437" s="9"/>
    </row>
    <row r="438" spans="1:13" x14ac:dyDescent="0.55000000000000004">
      <c r="A438" s="4" t="s">
        <v>6924</v>
      </c>
      <c r="B438" s="60">
        <v>0.12846199999999999</v>
      </c>
      <c r="C438" s="60">
        <v>0.22961999999999999</v>
      </c>
      <c r="D438" s="60">
        <v>-5.8155999999999999E-2</v>
      </c>
      <c r="E438" s="4"/>
      <c r="F438" s="75">
        <v>44678.576225925928</v>
      </c>
      <c r="G438" s="4"/>
      <c r="H438" s="9"/>
      <c r="I438" s="9"/>
      <c r="J438" s="9"/>
      <c r="K438" s="9"/>
      <c r="L438" s="9"/>
      <c r="M438" s="9"/>
    </row>
    <row r="439" spans="1:13" x14ac:dyDescent="0.55000000000000004">
      <c r="A439" s="4" t="s">
        <v>6925</v>
      </c>
      <c r="B439" s="60">
        <v>0.12884100000000001</v>
      </c>
      <c r="C439" s="60">
        <v>0.22966800000000001</v>
      </c>
      <c r="D439" s="60">
        <v>5.8470000000000001E-2</v>
      </c>
      <c r="E439" s="4"/>
      <c r="F439" s="75">
        <v>44678.576225925928</v>
      </c>
      <c r="G439" s="4"/>
      <c r="H439" s="9"/>
      <c r="I439" s="9"/>
      <c r="J439" s="9"/>
      <c r="K439" s="9"/>
      <c r="L439" s="9"/>
      <c r="M439" s="9"/>
    </row>
    <row r="440" spans="1:13" x14ac:dyDescent="0.55000000000000004">
      <c r="A440" s="4" t="s">
        <v>6926</v>
      </c>
      <c r="B440" s="60">
        <v>-0.26189099999999998</v>
      </c>
      <c r="C440" s="60">
        <v>-2.0003E-2</v>
      </c>
      <c r="D440" s="60">
        <v>-4.4651000000000003E-2</v>
      </c>
      <c r="E440" s="4"/>
      <c r="F440" s="75">
        <v>44678.576225925928</v>
      </c>
      <c r="G440" s="4"/>
      <c r="H440" s="9"/>
      <c r="I440" s="9"/>
      <c r="J440" s="9"/>
      <c r="K440" s="9"/>
      <c r="L440" s="9"/>
      <c r="M440" s="9"/>
    </row>
    <row r="441" spans="1:13" x14ac:dyDescent="0.55000000000000004">
      <c r="A441" s="4" t="s">
        <v>6927</v>
      </c>
      <c r="B441" s="60">
        <v>-0.26205600000000001</v>
      </c>
      <c r="C441" s="60">
        <v>-1.9952999999999999E-2</v>
      </c>
      <c r="D441" s="60">
        <v>4.4352999999999997E-2</v>
      </c>
      <c r="E441" s="4"/>
      <c r="F441" s="75">
        <v>44678.576225925928</v>
      </c>
      <c r="G441" s="4"/>
      <c r="H441" s="9"/>
      <c r="I441" s="9"/>
      <c r="J441" s="9"/>
      <c r="K441" s="9"/>
      <c r="L441" s="9"/>
      <c r="M441" s="9"/>
    </row>
    <row r="442" spans="1:13" x14ac:dyDescent="0.55000000000000004">
      <c r="A442" s="4" t="s">
        <v>6928</v>
      </c>
      <c r="B442" s="60">
        <v>-0.13528000000000001</v>
      </c>
      <c r="C442" s="60">
        <v>-0.18998999999999999</v>
      </c>
      <c r="D442" s="60">
        <v>9.3201999999999993E-2</v>
      </c>
      <c r="E442" s="4"/>
      <c r="F442" s="75">
        <v>44678.576225925928</v>
      </c>
      <c r="G442" s="4"/>
      <c r="H442" s="9"/>
      <c r="I442" s="9"/>
      <c r="J442" s="9"/>
      <c r="K442" s="9"/>
      <c r="L442" s="9"/>
      <c r="M442" s="9"/>
    </row>
    <row r="443" spans="1:13" x14ac:dyDescent="0.55000000000000004">
      <c r="A443" s="4" t="s">
        <v>6929</v>
      </c>
      <c r="B443" s="60">
        <v>0.135551</v>
      </c>
      <c r="C443" s="60">
        <v>0.18967700000000001</v>
      </c>
      <c r="D443" s="60">
        <v>9.3164999999999998E-2</v>
      </c>
      <c r="E443" s="4"/>
      <c r="F443" s="75">
        <v>44678.576225925928</v>
      </c>
      <c r="G443" s="4"/>
      <c r="H443" s="9"/>
      <c r="I443" s="9"/>
      <c r="J443" s="9"/>
      <c r="K443" s="9"/>
      <c r="L443" s="9"/>
      <c r="M443" s="9"/>
    </row>
    <row r="444" spans="1:13" x14ac:dyDescent="0.55000000000000004">
      <c r="A444" s="4" t="s">
        <v>6931</v>
      </c>
      <c r="B444" s="60">
        <v>0</v>
      </c>
      <c r="C444" s="60">
        <v>0</v>
      </c>
      <c r="D444" s="60">
        <v>0</v>
      </c>
      <c r="E444" s="4"/>
      <c r="F444" s="75">
        <v>44678.576275115738</v>
      </c>
      <c r="G444" s="4"/>
      <c r="H444" s="9">
        <v>168.02</v>
      </c>
      <c r="I444" s="9">
        <v>279.495</v>
      </c>
      <c r="J444" s="9">
        <f>H444-168.05</f>
        <v>-3.0000000000001137E-2</v>
      </c>
      <c r="K444" s="9">
        <f>I444-279.5</f>
        <v>-4.9999999999954525E-3</v>
      </c>
      <c r="L444" s="9"/>
      <c r="M444" s="9"/>
    </row>
    <row r="445" spans="1:13" x14ac:dyDescent="0.55000000000000004">
      <c r="A445" s="4" t="s">
        <v>6932</v>
      </c>
      <c r="B445" s="60">
        <v>-0.12775400000000001</v>
      </c>
      <c r="C445" s="60">
        <v>0.22994800000000001</v>
      </c>
      <c r="D445" s="60">
        <v>-5.9042999999999998E-2</v>
      </c>
      <c r="E445" s="4"/>
      <c r="F445" s="75">
        <v>44678.576275115738</v>
      </c>
      <c r="G445" s="4"/>
      <c r="H445" s="9"/>
      <c r="I445" s="9"/>
      <c r="J445" s="9"/>
      <c r="K445" s="9"/>
      <c r="L445" s="9"/>
      <c r="M445" s="9"/>
    </row>
    <row r="446" spans="1:13" x14ac:dyDescent="0.55000000000000004">
      <c r="A446" s="4" t="s">
        <v>6933</v>
      </c>
      <c r="B446" s="60">
        <v>-0.127996</v>
      </c>
      <c r="C446" s="60">
        <v>0.22993</v>
      </c>
      <c r="D446" s="60">
        <v>5.8034000000000002E-2</v>
      </c>
      <c r="E446" s="4"/>
      <c r="F446" s="75">
        <v>44678.576275115738</v>
      </c>
      <c r="G446" s="4"/>
      <c r="H446" s="9"/>
      <c r="I446" s="9"/>
      <c r="J446" s="9"/>
      <c r="K446" s="9"/>
      <c r="L446" s="9"/>
      <c r="M446" s="9"/>
    </row>
    <row r="447" spans="1:13" x14ac:dyDescent="0.55000000000000004">
      <c r="A447" s="4" t="s">
        <v>6934</v>
      </c>
      <c r="B447" s="60">
        <v>0.12861300000000001</v>
      </c>
      <c r="C447" s="60">
        <v>0.22969999999999999</v>
      </c>
      <c r="D447" s="60">
        <v>-5.8640999999999999E-2</v>
      </c>
      <c r="E447" s="4"/>
      <c r="F447" s="75">
        <v>44678.576275115738</v>
      </c>
      <c r="G447" s="4"/>
      <c r="H447" s="9"/>
      <c r="I447" s="9"/>
      <c r="J447" s="9"/>
      <c r="K447" s="9"/>
      <c r="L447" s="9"/>
      <c r="M447" s="9"/>
    </row>
    <row r="448" spans="1:13" x14ac:dyDescent="0.55000000000000004">
      <c r="A448" s="4" t="s">
        <v>6935</v>
      </c>
      <c r="B448" s="60">
        <v>0.12815499999999999</v>
      </c>
      <c r="C448" s="60">
        <v>0.22972500000000001</v>
      </c>
      <c r="D448" s="60">
        <v>5.8834999999999998E-2</v>
      </c>
      <c r="E448" s="4"/>
      <c r="F448" s="75">
        <v>44678.576275115738</v>
      </c>
      <c r="G448" s="4"/>
      <c r="H448" s="9"/>
      <c r="I448" s="9"/>
      <c r="J448" s="9"/>
      <c r="K448" s="9"/>
      <c r="L448" s="9"/>
      <c r="M448" s="9"/>
    </row>
    <row r="449" spans="1:13" x14ac:dyDescent="0.55000000000000004">
      <c r="A449" s="4" t="s">
        <v>6936</v>
      </c>
      <c r="B449" s="60">
        <v>-0.26199800000000001</v>
      </c>
      <c r="C449" s="60">
        <v>-2.0160999999999998E-2</v>
      </c>
      <c r="D449" s="60">
        <v>-4.4567000000000002E-2</v>
      </c>
      <c r="E449" s="4"/>
      <c r="F449" s="75">
        <v>44678.576275115738</v>
      </c>
      <c r="G449" s="4"/>
      <c r="H449" s="9"/>
      <c r="I449" s="9"/>
      <c r="J449" s="9"/>
      <c r="K449" s="9"/>
      <c r="L449" s="9"/>
      <c r="M449" s="9"/>
    </row>
    <row r="450" spans="1:13" x14ac:dyDescent="0.55000000000000004">
      <c r="A450" s="4" t="s">
        <v>6937</v>
      </c>
      <c r="B450" s="60">
        <v>-0.26206299999999999</v>
      </c>
      <c r="C450" s="60">
        <v>-2.0108000000000001E-2</v>
      </c>
      <c r="D450" s="60">
        <v>4.4260000000000001E-2</v>
      </c>
      <c r="E450" s="4"/>
      <c r="F450" s="75">
        <v>44678.576275115738</v>
      </c>
      <c r="G450" s="4"/>
      <c r="H450" s="9"/>
      <c r="I450" s="9"/>
      <c r="J450" s="9"/>
      <c r="K450" s="9"/>
      <c r="L450" s="9"/>
      <c r="M450" s="9"/>
    </row>
    <row r="451" spans="1:13" x14ac:dyDescent="0.55000000000000004">
      <c r="A451" s="4" t="s">
        <v>6938</v>
      </c>
      <c r="B451" s="60">
        <v>-0.13505200000000001</v>
      </c>
      <c r="C451" s="60">
        <v>-0.190107</v>
      </c>
      <c r="D451" s="60">
        <v>9.3225000000000002E-2</v>
      </c>
      <c r="E451" s="4"/>
      <c r="F451" s="75">
        <v>44678.576275115738</v>
      </c>
      <c r="G451" s="4"/>
      <c r="H451" s="9"/>
      <c r="I451" s="9"/>
      <c r="J451" s="9"/>
      <c r="K451" s="9"/>
      <c r="L451" s="9"/>
      <c r="M451" s="9"/>
    </row>
    <row r="452" spans="1:13" x14ac:dyDescent="0.55000000000000004">
      <c r="A452" s="4" t="s">
        <v>6939</v>
      </c>
      <c r="B452" s="60">
        <v>0.135298</v>
      </c>
      <c r="C452" s="60">
        <v>0.189611</v>
      </c>
      <c r="D452" s="60">
        <v>9.3202999999999994E-2</v>
      </c>
      <c r="E452" s="4"/>
      <c r="F452" s="75">
        <v>44678.576275115738</v>
      </c>
      <c r="G452" s="4"/>
      <c r="H452" s="9"/>
      <c r="I452" s="9"/>
      <c r="J452" s="9"/>
      <c r="K452" s="9"/>
      <c r="L452" s="9"/>
      <c r="M452" s="9"/>
    </row>
    <row r="453" spans="1:13" x14ac:dyDescent="0.55000000000000004">
      <c r="A453" s="4" t="s">
        <v>6941</v>
      </c>
      <c r="B453" s="60">
        <v>0</v>
      </c>
      <c r="C453" s="60">
        <v>0</v>
      </c>
      <c r="D453" s="60">
        <v>0</v>
      </c>
      <c r="E453" s="4"/>
      <c r="F453" s="75">
        <v>44678.576301967594</v>
      </c>
      <c r="G453" s="4"/>
      <c r="H453" s="9">
        <v>168.02800000000002</v>
      </c>
      <c r="I453" s="9">
        <v>279.51400000000001</v>
      </c>
      <c r="J453" s="9">
        <f>H453-168.05</f>
        <v>-2.199999999999136E-2</v>
      </c>
      <c r="K453" s="9">
        <f>I453-279.5</f>
        <v>1.4000000000010004E-2</v>
      </c>
      <c r="L453" s="9"/>
      <c r="M453" s="9"/>
    </row>
    <row r="454" spans="1:13" x14ac:dyDescent="0.55000000000000004">
      <c r="A454" s="4" t="s">
        <v>6942</v>
      </c>
      <c r="B454" s="60">
        <v>-0.127551</v>
      </c>
      <c r="C454" s="60">
        <v>0.230131</v>
      </c>
      <c r="D454" s="60">
        <v>-5.8973999999999999E-2</v>
      </c>
      <c r="E454" s="4"/>
      <c r="F454" s="75">
        <v>44678.576301967594</v>
      </c>
      <c r="G454" s="4"/>
      <c r="H454" s="9"/>
      <c r="I454" s="9"/>
      <c r="J454" s="9"/>
      <c r="K454" s="9"/>
      <c r="L454" s="9"/>
      <c r="M454" s="9"/>
    </row>
    <row r="455" spans="1:13" x14ac:dyDescent="0.55000000000000004">
      <c r="A455" s="4" t="s">
        <v>6943</v>
      </c>
      <c r="B455" s="60">
        <v>-0.12765899999999999</v>
      </c>
      <c r="C455" s="60">
        <v>0.23011200000000001</v>
      </c>
      <c r="D455" s="60">
        <v>5.8013000000000002E-2</v>
      </c>
      <c r="E455" s="4"/>
      <c r="F455" s="75">
        <v>44678.576301967594</v>
      </c>
      <c r="G455" s="4"/>
      <c r="H455" s="9"/>
      <c r="I455" s="9"/>
      <c r="J455" s="9"/>
      <c r="K455" s="9"/>
      <c r="L455" s="9"/>
      <c r="M455" s="9"/>
    </row>
    <row r="456" spans="1:13" x14ac:dyDescent="0.55000000000000004">
      <c r="A456" s="4" t="s">
        <v>6944</v>
      </c>
      <c r="B456" s="60">
        <v>0.128714</v>
      </c>
      <c r="C456" s="60">
        <v>0.22974600000000001</v>
      </c>
      <c r="D456" s="60">
        <v>-5.8756000000000003E-2</v>
      </c>
      <c r="E456" s="4"/>
      <c r="F456" s="75">
        <v>44678.576301967594</v>
      </c>
      <c r="G456" s="4"/>
      <c r="H456" s="9"/>
      <c r="I456" s="9"/>
      <c r="J456" s="9"/>
      <c r="K456" s="9"/>
      <c r="L456" s="9"/>
      <c r="M456" s="9"/>
    </row>
    <row r="457" spans="1:13" x14ac:dyDescent="0.55000000000000004">
      <c r="A457" s="4" t="s">
        <v>6945</v>
      </c>
      <c r="B457" s="60">
        <v>0.128557</v>
      </c>
      <c r="C457" s="60">
        <v>0.22969800000000001</v>
      </c>
      <c r="D457" s="60">
        <v>5.8847999999999998E-2</v>
      </c>
      <c r="E457" s="4"/>
      <c r="F457" s="75">
        <v>44678.576301967594</v>
      </c>
      <c r="G457" s="4"/>
      <c r="H457" s="9"/>
      <c r="I457" s="9"/>
      <c r="J457" s="9"/>
      <c r="K457" s="9"/>
      <c r="L457" s="9"/>
      <c r="M457" s="9"/>
    </row>
    <row r="458" spans="1:13" x14ac:dyDescent="0.55000000000000004">
      <c r="A458" s="4" t="s">
        <v>6946</v>
      </c>
      <c r="B458" s="60">
        <v>-0.26186799999999999</v>
      </c>
      <c r="C458" s="60">
        <v>-1.9945999999999998E-2</v>
      </c>
      <c r="D458" s="60">
        <v>-4.4670000000000001E-2</v>
      </c>
      <c r="E458" s="4"/>
      <c r="F458" s="75">
        <v>44678.576301967594</v>
      </c>
      <c r="G458" s="4"/>
      <c r="H458" s="9"/>
      <c r="I458" s="9"/>
      <c r="J458" s="9"/>
      <c r="K458" s="9"/>
      <c r="L458" s="9"/>
      <c r="M458" s="9"/>
    </row>
    <row r="459" spans="1:13" x14ac:dyDescent="0.55000000000000004">
      <c r="A459" s="4" t="s">
        <v>6947</v>
      </c>
      <c r="B459" s="60">
        <v>-0.26188899999999998</v>
      </c>
      <c r="C459" s="60">
        <v>-1.9889E-2</v>
      </c>
      <c r="D459" s="60">
        <v>4.4291999999999998E-2</v>
      </c>
      <c r="E459" s="4"/>
      <c r="F459" s="75">
        <v>44678.576301967594</v>
      </c>
      <c r="G459" s="4"/>
      <c r="H459" s="9"/>
      <c r="I459" s="9"/>
      <c r="J459" s="9"/>
      <c r="K459" s="9"/>
      <c r="L459" s="9"/>
      <c r="M459" s="9"/>
    </row>
    <row r="460" spans="1:13" x14ac:dyDescent="0.55000000000000004">
      <c r="A460" s="4" t="s">
        <v>6948</v>
      </c>
      <c r="B460" s="60">
        <v>-0.13513500000000001</v>
      </c>
      <c r="C460" s="60">
        <v>-0.19011</v>
      </c>
      <c r="D460" s="60">
        <v>9.3009999999999995E-2</v>
      </c>
      <c r="E460" s="4"/>
      <c r="F460" s="75">
        <v>44678.576301967594</v>
      </c>
      <c r="G460" s="4"/>
      <c r="H460" s="9"/>
      <c r="I460" s="9"/>
      <c r="J460" s="9"/>
      <c r="K460" s="9"/>
      <c r="L460" s="9"/>
      <c r="M460" s="9"/>
    </row>
    <row r="461" spans="1:13" x14ac:dyDescent="0.55000000000000004">
      <c r="A461" s="4" t="s">
        <v>6949</v>
      </c>
      <c r="B461" s="60">
        <v>0.135329</v>
      </c>
      <c r="C461" s="60">
        <v>0.189551</v>
      </c>
      <c r="D461" s="60">
        <v>9.3140000000000001E-2</v>
      </c>
      <c r="E461" s="4"/>
      <c r="F461" s="75">
        <v>44678.576301967594</v>
      </c>
      <c r="G461" s="4"/>
      <c r="H461" s="9"/>
      <c r="I461" s="9"/>
      <c r="J461" s="9"/>
      <c r="K461" s="9"/>
      <c r="L461" s="9"/>
      <c r="M461" s="9"/>
    </row>
    <row r="462" spans="1:13" x14ac:dyDescent="0.55000000000000004">
      <c r="A462" s="4" t="s">
        <v>6951</v>
      </c>
      <c r="B462" s="60">
        <v>0</v>
      </c>
      <c r="C462" s="60">
        <v>0</v>
      </c>
      <c r="D462" s="60">
        <v>0</v>
      </c>
      <c r="E462" s="4"/>
      <c r="F462" s="75">
        <v>44678.576349189818</v>
      </c>
      <c r="G462" s="4"/>
      <c r="H462" s="9">
        <v>168.041</v>
      </c>
      <c r="I462" s="9">
        <v>279.56599999999997</v>
      </c>
      <c r="J462" s="9">
        <f>H462-168.05</f>
        <v>-9.0000000000145519E-3</v>
      </c>
      <c r="K462" s="9">
        <f>I462-279.5</f>
        <v>6.5999999999974079E-2</v>
      </c>
      <c r="L462" s="9"/>
      <c r="M462" s="9"/>
    </row>
    <row r="463" spans="1:13" x14ac:dyDescent="0.55000000000000004">
      <c r="A463" s="4" t="s">
        <v>6952</v>
      </c>
      <c r="B463" s="60">
        <v>-0.12803899999999999</v>
      </c>
      <c r="C463" s="60">
        <v>0.22991800000000001</v>
      </c>
      <c r="D463" s="60">
        <v>-5.8203999999999999E-2</v>
      </c>
      <c r="E463" s="4"/>
      <c r="F463" s="75">
        <v>44678.576349189818</v>
      </c>
      <c r="G463" s="4"/>
      <c r="H463" s="9"/>
      <c r="I463" s="9"/>
      <c r="J463" s="9"/>
      <c r="K463" s="9"/>
      <c r="L463" s="9"/>
      <c r="M463" s="9"/>
    </row>
    <row r="464" spans="1:13" x14ac:dyDescent="0.55000000000000004">
      <c r="A464" s="4" t="s">
        <v>6953</v>
      </c>
      <c r="B464" s="60">
        <v>-0.12801199999999999</v>
      </c>
      <c r="C464" s="60">
        <v>0.23005</v>
      </c>
      <c r="D464" s="60">
        <v>5.8104000000000003E-2</v>
      </c>
      <c r="E464" s="4"/>
      <c r="F464" s="75">
        <v>44678.576349189818</v>
      </c>
      <c r="G464" s="4"/>
      <c r="H464" s="9"/>
      <c r="I464" s="9"/>
      <c r="J464" s="9"/>
      <c r="K464" s="9"/>
      <c r="L464" s="9"/>
      <c r="M464" s="9"/>
    </row>
    <row r="465" spans="1:13" x14ac:dyDescent="0.55000000000000004">
      <c r="A465" s="4" t="s">
        <v>6954</v>
      </c>
      <c r="B465" s="60">
        <v>0.128501</v>
      </c>
      <c r="C465" s="60">
        <v>0.22969700000000001</v>
      </c>
      <c r="D465" s="60">
        <v>-5.8838000000000001E-2</v>
      </c>
      <c r="E465" s="4"/>
      <c r="F465" s="75">
        <v>44678.576349189818</v>
      </c>
      <c r="G465" s="4"/>
      <c r="H465" s="9"/>
      <c r="I465" s="9"/>
      <c r="J465" s="9"/>
      <c r="K465" s="9"/>
      <c r="L465" s="9"/>
      <c r="M465" s="9"/>
    </row>
    <row r="466" spans="1:13" x14ac:dyDescent="0.55000000000000004">
      <c r="A466" s="4" t="s">
        <v>6955</v>
      </c>
      <c r="B466" s="60">
        <v>0.128159</v>
      </c>
      <c r="C466" s="60">
        <v>0.22972200000000001</v>
      </c>
      <c r="D466" s="60">
        <v>5.8772999999999999E-2</v>
      </c>
      <c r="E466" s="4"/>
      <c r="F466" s="75">
        <v>44678.576349189818</v>
      </c>
      <c r="G466" s="4"/>
      <c r="H466" s="9"/>
      <c r="I466" s="9"/>
      <c r="J466" s="9"/>
      <c r="K466" s="9"/>
      <c r="L466" s="9"/>
      <c r="M466" s="9"/>
    </row>
    <row r="467" spans="1:13" x14ac:dyDescent="0.55000000000000004">
      <c r="A467" s="4" t="s">
        <v>6956</v>
      </c>
      <c r="B467" s="60">
        <v>-0.26167200000000002</v>
      </c>
      <c r="C467" s="60">
        <v>-2.0188999999999999E-2</v>
      </c>
      <c r="D467" s="60">
        <v>-4.4739000000000001E-2</v>
      </c>
      <c r="E467" s="4"/>
      <c r="F467" s="75">
        <v>44678.576349189818</v>
      </c>
      <c r="G467" s="4"/>
      <c r="H467" s="9"/>
      <c r="I467" s="9"/>
      <c r="J467" s="9"/>
      <c r="K467" s="9"/>
      <c r="L467" s="9"/>
      <c r="M467" s="9"/>
    </row>
    <row r="468" spans="1:13" x14ac:dyDescent="0.55000000000000004">
      <c r="A468" s="4" t="s">
        <v>6957</v>
      </c>
      <c r="B468" s="60">
        <v>-0.26192500000000002</v>
      </c>
      <c r="C468" s="60">
        <v>-2.0174999999999998E-2</v>
      </c>
      <c r="D468" s="60">
        <v>4.4289000000000002E-2</v>
      </c>
      <c r="E468" s="4"/>
      <c r="F468" s="75">
        <v>44678.576349189818</v>
      </c>
      <c r="G468" s="4"/>
      <c r="H468" s="9"/>
      <c r="I468" s="9"/>
      <c r="J468" s="9"/>
      <c r="K468" s="9"/>
      <c r="L468" s="9"/>
      <c r="M468" s="9"/>
    </row>
    <row r="469" spans="1:13" x14ac:dyDescent="0.55000000000000004">
      <c r="A469" s="4" t="s">
        <v>6958</v>
      </c>
      <c r="B469" s="60">
        <v>-0.13506499999999999</v>
      </c>
      <c r="C469" s="60">
        <v>-0.190222</v>
      </c>
      <c r="D469" s="60">
        <v>9.3085000000000001E-2</v>
      </c>
      <c r="E469" s="4"/>
      <c r="F469" s="75">
        <v>44678.576349189818</v>
      </c>
      <c r="G469" s="4"/>
      <c r="H469" s="9"/>
      <c r="I469" s="9"/>
      <c r="J469" s="9"/>
      <c r="K469" s="9"/>
      <c r="L469" s="9"/>
      <c r="M469" s="9"/>
    </row>
    <row r="470" spans="1:13" x14ac:dyDescent="0.55000000000000004">
      <c r="A470" s="4" t="s">
        <v>6959</v>
      </c>
      <c r="B470" s="60">
        <v>0.135323</v>
      </c>
      <c r="C470" s="60">
        <v>0.18957099999999999</v>
      </c>
      <c r="D470" s="60">
        <v>9.3129000000000003E-2</v>
      </c>
      <c r="E470" s="4"/>
      <c r="F470" s="75">
        <v>44678.576349189818</v>
      </c>
      <c r="G470" s="4"/>
      <c r="H470" s="9"/>
      <c r="I470" s="9"/>
      <c r="J470" s="9"/>
      <c r="K470" s="9"/>
      <c r="L470" s="9"/>
      <c r="M470" s="9"/>
    </row>
    <row r="471" spans="1:13" x14ac:dyDescent="0.55000000000000004">
      <c r="A471" s="4" t="s">
        <v>6961</v>
      </c>
      <c r="B471" s="60">
        <v>0</v>
      </c>
      <c r="C471" s="60">
        <v>0</v>
      </c>
      <c r="D471" s="60">
        <v>0</v>
      </c>
      <c r="E471" s="4"/>
      <c r="F471" s="75">
        <v>44678.576396296296</v>
      </c>
      <c r="G471" s="4"/>
      <c r="H471" s="9">
        <v>168.03199999999998</v>
      </c>
      <c r="I471" s="9">
        <v>279.52199999999999</v>
      </c>
      <c r="J471" s="9">
        <f>H471-168.05</f>
        <v>-1.8000000000029104E-2</v>
      </c>
      <c r="K471" s="9">
        <f>I471-279.5</f>
        <v>2.199999999999136E-2</v>
      </c>
      <c r="L471" s="9"/>
      <c r="M471" s="9"/>
    </row>
    <row r="472" spans="1:13" x14ac:dyDescent="0.55000000000000004">
      <c r="A472" s="4" t="s">
        <v>6962</v>
      </c>
      <c r="B472" s="60">
        <v>-0.127522</v>
      </c>
      <c r="C472" s="60">
        <v>0.22994300000000001</v>
      </c>
      <c r="D472" s="60">
        <v>-5.8578999999999999E-2</v>
      </c>
      <c r="E472" s="4"/>
      <c r="F472" s="75">
        <v>44678.576396296296</v>
      </c>
      <c r="G472" s="4"/>
      <c r="H472" s="9"/>
      <c r="I472" s="9"/>
      <c r="J472" s="9"/>
      <c r="K472" s="9"/>
      <c r="L472" s="9"/>
      <c r="M472" s="9"/>
    </row>
    <row r="473" spans="1:13" x14ac:dyDescent="0.55000000000000004">
      <c r="A473" s="4" t="s">
        <v>6963</v>
      </c>
      <c r="B473" s="60">
        <v>-0.127638</v>
      </c>
      <c r="C473" s="60">
        <v>0.22991600000000001</v>
      </c>
      <c r="D473" s="60">
        <v>5.8071999999999999E-2</v>
      </c>
      <c r="E473" s="4"/>
      <c r="F473" s="75">
        <v>44678.576396296296</v>
      </c>
      <c r="G473" s="4"/>
      <c r="H473" s="9"/>
      <c r="I473" s="9"/>
      <c r="J473" s="9"/>
      <c r="K473" s="9"/>
      <c r="L473" s="9"/>
      <c r="M473" s="9"/>
    </row>
    <row r="474" spans="1:13" x14ac:dyDescent="0.55000000000000004">
      <c r="A474" s="4" t="s">
        <v>6964</v>
      </c>
      <c r="B474" s="60">
        <v>0.12775500000000001</v>
      </c>
      <c r="C474" s="60">
        <v>0.22986100000000001</v>
      </c>
      <c r="D474" s="60">
        <v>-5.8867999999999997E-2</v>
      </c>
      <c r="E474" s="4"/>
      <c r="F474" s="75">
        <v>44678.576396296296</v>
      </c>
      <c r="G474" s="4"/>
      <c r="H474" s="9"/>
      <c r="I474" s="9"/>
      <c r="J474" s="9"/>
      <c r="K474" s="9"/>
      <c r="L474" s="9"/>
      <c r="M474" s="9"/>
    </row>
    <row r="475" spans="1:13" x14ac:dyDescent="0.55000000000000004">
      <c r="A475" s="4" t="s">
        <v>6965</v>
      </c>
      <c r="B475" s="60">
        <v>0.12817300000000001</v>
      </c>
      <c r="C475" s="60">
        <v>0.22963500000000001</v>
      </c>
      <c r="D475" s="60">
        <v>5.8833999999999997E-2</v>
      </c>
      <c r="E475" s="4"/>
      <c r="F475" s="75">
        <v>44678.576396296296</v>
      </c>
      <c r="G475" s="4"/>
      <c r="H475" s="9"/>
      <c r="I475" s="9"/>
      <c r="J475" s="9"/>
      <c r="K475" s="9"/>
      <c r="L475" s="9"/>
      <c r="M475" s="9"/>
    </row>
    <row r="476" spans="1:13" x14ac:dyDescent="0.55000000000000004">
      <c r="A476" s="4" t="s">
        <v>6966</v>
      </c>
      <c r="B476" s="60">
        <v>-0.261932</v>
      </c>
      <c r="C476" s="60">
        <v>-2.0291E-2</v>
      </c>
      <c r="D476" s="60">
        <v>-4.4499999999999998E-2</v>
      </c>
      <c r="E476" s="4"/>
      <c r="F476" s="75">
        <v>44678.576396296296</v>
      </c>
      <c r="G476" s="4"/>
      <c r="H476" s="9"/>
      <c r="I476" s="9"/>
      <c r="J476" s="9"/>
      <c r="K476" s="9"/>
      <c r="L476" s="9"/>
      <c r="M476" s="9"/>
    </row>
    <row r="477" spans="1:13" x14ac:dyDescent="0.55000000000000004">
      <c r="A477" s="4" t="s">
        <v>6967</v>
      </c>
      <c r="B477" s="60">
        <v>-0.26193699999999998</v>
      </c>
      <c r="C477" s="60">
        <v>-2.0317999999999999E-2</v>
      </c>
      <c r="D477" s="60">
        <v>4.4588000000000003E-2</v>
      </c>
      <c r="E477" s="4"/>
      <c r="F477" s="75">
        <v>44678.576396296296</v>
      </c>
      <c r="G477" s="4"/>
      <c r="H477" s="9"/>
      <c r="I477" s="9"/>
      <c r="J477" s="9"/>
      <c r="K477" s="9"/>
      <c r="L477" s="9"/>
      <c r="M477" s="9"/>
    </row>
    <row r="478" spans="1:13" x14ac:dyDescent="0.55000000000000004">
      <c r="A478" s="4" t="s">
        <v>6968</v>
      </c>
      <c r="B478" s="60">
        <v>-0.13492699999999999</v>
      </c>
      <c r="C478" s="60">
        <v>-0.19033800000000001</v>
      </c>
      <c r="D478" s="60">
        <v>9.3243000000000006E-2</v>
      </c>
      <c r="E478" s="4"/>
      <c r="F478" s="75">
        <v>44678.576396296296</v>
      </c>
      <c r="G478" s="4"/>
      <c r="H478" s="9"/>
      <c r="I478" s="9"/>
      <c r="J478" s="9"/>
      <c r="K478" s="9"/>
      <c r="L478" s="9"/>
      <c r="M478" s="9"/>
    </row>
    <row r="479" spans="1:13" x14ac:dyDescent="0.55000000000000004">
      <c r="A479" s="4" t="s">
        <v>6969</v>
      </c>
      <c r="B479" s="60">
        <v>0.135294</v>
      </c>
      <c r="C479" s="60">
        <v>0.18950700000000001</v>
      </c>
      <c r="D479" s="60">
        <v>9.3229000000000006E-2</v>
      </c>
      <c r="E479" s="4"/>
      <c r="F479" s="75">
        <v>44678.576396296296</v>
      </c>
      <c r="G479" s="4"/>
      <c r="H479" s="9"/>
      <c r="I479" s="9"/>
      <c r="J479" s="9"/>
      <c r="K479" s="9"/>
      <c r="L479" s="9"/>
      <c r="M479" s="9"/>
    </row>
    <row r="480" spans="1:13" x14ac:dyDescent="0.55000000000000004">
      <c r="A480" s="4" t="s">
        <v>6971</v>
      </c>
      <c r="B480" s="60">
        <v>0</v>
      </c>
      <c r="C480" s="60">
        <v>0</v>
      </c>
      <c r="D480" s="60">
        <v>0</v>
      </c>
      <c r="E480" s="4"/>
      <c r="F480" s="75">
        <v>44678.576422916667</v>
      </c>
      <c r="G480" s="4"/>
      <c r="H480" s="9">
        <v>168.035</v>
      </c>
      <c r="I480" s="9">
        <v>279.49700000000001</v>
      </c>
      <c r="J480" s="9">
        <f>H480-168.05</f>
        <v>-1.5000000000014779E-2</v>
      </c>
      <c r="K480" s="9">
        <f>I480-279.5</f>
        <v>-2.9999999999859028E-3</v>
      </c>
      <c r="L480" s="9"/>
      <c r="M480" s="9"/>
    </row>
    <row r="481" spans="1:13" x14ac:dyDescent="0.55000000000000004">
      <c r="A481" s="4" t="s">
        <v>6972</v>
      </c>
      <c r="B481" s="60">
        <v>-0.12751100000000001</v>
      </c>
      <c r="C481" s="60">
        <v>0.230075</v>
      </c>
      <c r="D481" s="60">
        <v>-5.8583000000000003E-2</v>
      </c>
      <c r="E481" s="4"/>
      <c r="F481" s="75">
        <v>44678.576422916667</v>
      </c>
      <c r="G481" s="4"/>
      <c r="H481" s="9"/>
      <c r="I481" s="9"/>
      <c r="J481" s="9"/>
      <c r="K481" s="9"/>
      <c r="L481" s="9"/>
      <c r="M481" s="9"/>
    </row>
    <row r="482" spans="1:13" x14ac:dyDescent="0.55000000000000004">
      <c r="A482" s="4" t="s">
        <v>6973</v>
      </c>
      <c r="B482" s="60">
        <v>-0.127526</v>
      </c>
      <c r="C482" s="60">
        <v>0.22991400000000001</v>
      </c>
      <c r="D482" s="60">
        <v>5.8057999999999998E-2</v>
      </c>
      <c r="E482" s="4"/>
      <c r="F482" s="75">
        <v>44678.576422916667</v>
      </c>
      <c r="G482" s="4"/>
      <c r="H482" s="9"/>
      <c r="I482" s="9"/>
      <c r="J482" s="9"/>
      <c r="K482" s="9"/>
      <c r="L482" s="9"/>
      <c r="M482" s="9"/>
    </row>
    <row r="483" spans="1:13" x14ac:dyDescent="0.55000000000000004">
      <c r="A483" s="4" t="s">
        <v>6974</v>
      </c>
      <c r="B483" s="60">
        <v>0.128246</v>
      </c>
      <c r="C483" s="60">
        <v>0.22975000000000001</v>
      </c>
      <c r="D483" s="60">
        <v>-5.8090000000000003E-2</v>
      </c>
      <c r="E483" s="4"/>
      <c r="F483" s="75">
        <v>44678.576422916667</v>
      </c>
      <c r="G483" s="4"/>
      <c r="H483" s="9"/>
      <c r="I483" s="9"/>
      <c r="J483" s="9"/>
      <c r="K483" s="9"/>
      <c r="L483" s="9"/>
      <c r="M483" s="9"/>
    </row>
    <row r="484" spans="1:13" x14ac:dyDescent="0.55000000000000004">
      <c r="A484" s="4" t="s">
        <v>6975</v>
      </c>
      <c r="B484" s="60">
        <v>0.12831699999999999</v>
      </c>
      <c r="C484" s="60">
        <v>0.22980700000000001</v>
      </c>
      <c r="D484" s="60">
        <v>5.8819999999999997E-2</v>
      </c>
      <c r="E484" s="4"/>
      <c r="F484" s="75">
        <v>44678.576422916667</v>
      </c>
      <c r="G484" s="4"/>
      <c r="H484" s="9"/>
      <c r="I484" s="9"/>
      <c r="J484" s="9"/>
      <c r="K484" s="9"/>
      <c r="L484" s="9"/>
      <c r="M484" s="9"/>
    </row>
    <row r="485" spans="1:13" x14ac:dyDescent="0.55000000000000004">
      <c r="A485" s="4" t="s">
        <v>6976</v>
      </c>
      <c r="B485" s="60">
        <v>-0.26196199999999997</v>
      </c>
      <c r="C485" s="60">
        <v>-2.0218E-2</v>
      </c>
      <c r="D485" s="60">
        <v>-4.4624999999999998E-2</v>
      </c>
      <c r="E485" s="4"/>
      <c r="F485" s="75">
        <v>44678.576422916667</v>
      </c>
      <c r="G485" s="4"/>
      <c r="H485" s="9"/>
      <c r="I485" s="9"/>
      <c r="J485" s="9"/>
      <c r="K485" s="9"/>
      <c r="L485" s="9"/>
      <c r="M485" s="9"/>
    </row>
    <row r="486" spans="1:13" x14ac:dyDescent="0.55000000000000004">
      <c r="A486" s="4" t="s">
        <v>6977</v>
      </c>
      <c r="B486" s="60">
        <v>-0.261907</v>
      </c>
      <c r="C486" s="60">
        <v>-2.0213999999999999E-2</v>
      </c>
      <c r="D486" s="60">
        <v>4.4498000000000003E-2</v>
      </c>
      <c r="E486" s="4"/>
      <c r="F486" s="75">
        <v>44678.576422916667</v>
      </c>
      <c r="G486" s="4"/>
      <c r="H486" s="9"/>
      <c r="I486" s="9"/>
      <c r="J486" s="9"/>
      <c r="K486" s="9"/>
      <c r="L486" s="9"/>
      <c r="M486" s="9"/>
    </row>
    <row r="487" spans="1:13" x14ac:dyDescent="0.55000000000000004">
      <c r="A487" s="4" t="s">
        <v>6978</v>
      </c>
      <c r="B487" s="60">
        <v>-0.13517100000000001</v>
      </c>
      <c r="C487" s="60">
        <v>-0.19026799999999999</v>
      </c>
      <c r="D487" s="60">
        <v>9.3147999999999995E-2</v>
      </c>
      <c r="E487" s="4"/>
      <c r="F487" s="75">
        <v>44678.576422916667</v>
      </c>
      <c r="G487" s="4"/>
      <c r="H487" s="9"/>
      <c r="I487" s="9"/>
      <c r="J487" s="9"/>
      <c r="K487" s="9"/>
      <c r="L487" s="9"/>
      <c r="M487" s="9"/>
    </row>
    <row r="488" spans="1:13" x14ac:dyDescent="0.55000000000000004">
      <c r="A488" s="4" t="s">
        <v>6979</v>
      </c>
      <c r="B488" s="60">
        <v>0.13528499999999999</v>
      </c>
      <c r="C488" s="60">
        <v>0.189611</v>
      </c>
      <c r="D488" s="60">
        <v>9.3114000000000002E-2</v>
      </c>
      <c r="E488" s="4"/>
      <c r="F488" s="75">
        <v>44678.576422916667</v>
      </c>
      <c r="G488" s="4"/>
      <c r="H488" s="9"/>
      <c r="I488" s="9"/>
      <c r="J488" s="9"/>
      <c r="K488" s="9"/>
      <c r="L488" s="9"/>
      <c r="M488" s="9"/>
    </row>
    <row r="489" spans="1:13" x14ac:dyDescent="0.55000000000000004">
      <c r="A489" s="4" t="s">
        <v>6981</v>
      </c>
      <c r="B489" s="60">
        <v>0</v>
      </c>
      <c r="C489" s="60">
        <v>0</v>
      </c>
      <c r="D489" s="60">
        <v>0</v>
      </c>
      <c r="E489" s="4"/>
      <c r="F489" s="75">
        <v>44678.576470717591</v>
      </c>
      <c r="G489" s="4"/>
      <c r="H489" s="9">
        <v>168.02500000000001</v>
      </c>
      <c r="I489" s="9">
        <v>279.51</v>
      </c>
      <c r="J489" s="9">
        <f>H489-168.05</f>
        <v>-2.5000000000005684E-2</v>
      </c>
      <c r="K489" s="9">
        <f>I489-279.5</f>
        <v>9.9999999999909051E-3</v>
      </c>
      <c r="L489" s="9"/>
      <c r="M489" s="9"/>
    </row>
    <row r="490" spans="1:13" x14ac:dyDescent="0.55000000000000004">
      <c r="A490" s="4" t="s">
        <v>6982</v>
      </c>
      <c r="B490" s="60">
        <v>-0.12735299999999999</v>
      </c>
      <c r="C490" s="60">
        <v>0.23003999999999999</v>
      </c>
      <c r="D490" s="60">
        <v>-5.8638999999999997E-2</v>
      </c>
      <c r="E490" s="4"/>
      <c r="F490" s="75">
        <v>44678.576470717591</v>
      </c>
      <c r="G490" s="4"/>
      <c r="H490" s="9"/>
      <c r="I490" s="9"/>
      <c r="J490" s="9"/>
      <c r="K490" s="9"/>
      <c r="L490" s="9"/>
      <c r="M490" s="9"/>
    </row>
    <row r="491" spans="1:13" x14ac:dyDescent="0.55000000000000004">
      <c r="A491" s="4" t="s">
        <v>6983</v>
      </c>
      <c r="B491" s="60">
        <v>-0.12794900000000001</v>
      </c>
      <c r="C491" s="60">
        <v>0.23008700000000001</v>
      </c>
      <c r="D491" s="60">
        <v>5.8867000000000003E-2</v>
      </c>
      <c r="E491" s="4"/>
      <c r="F491" s="75">
        <v>44678.576470717591</v>
      </c>
      <c r="G491" s="4"/>
      <c r="H491" s="9"/>
      <c r="I491" s="9"/>
      <c r="J491" s="9"/>
      <c r="K491" s="9"/>
      <c r="L491" s="9"/>
      <c r="M491" s="9"/>
    </row>
    <row r="492" spans="1:13" x14ac:dyDescent="0.55000000000000004">
      <c r="A492" s="4" t="s">
        <v>6984</v>
      </c>
      <c r="B492" s="60">
        <v>0.12817500000000001</v>
      </c>
      <c r="C492" s="60">
        <v>0.22983400000000001</v>
      </c>
      <c r="D492" s="60">
        <v>-5.8208999999999997E-2</v>
      </c>
      <c r="E492" s="4"/>
      <c r="F492" s="75">
        <v>44678.576470717591</v>
      </c>
      <c r="G492" s="4"/>
      <c r="H492" s="9"/>
      <c r="I492" s="9"/>
      <c r="J492" s="9"/>
      <c r="K492" s="9"/>
      <c r="L492" s="9"/>
      <c r="M492" s="9"/>
    </row>
    <row r="493" spans="1:13" x14ac:dyDescent="0.55000000000000004">
      <c r="A493" s="4" t="s">
        <v>6985</v>
      </c>
      <c r="B493" s="60">
        <v>0.12814300000000001</v>
      </c>
      <c r="C493" s="60">
        <v>0.22980900000000001</v>
      </c>
      <c r="D493" s="60">
        <v>5.8971999999999997E-2</v>
      </c>
      <c r="E493" s="4"/>
      <c r="F493" s="75">
        <v>44678.576470717591</v>
      </c>
      <c r="G493" s="4"/>
      <c r="H493" s="9"/>
      <c r="I493" s="9"/>
      <c r="J493" s="9"/>
      <c r="K493" s="9"/>
      <c r="L493" s="9"/>
      <c r="M493" s="9"/>
    </row>
    <row r="494" spans="1:13" x14ac:dyDescent="0.55000000000000004">
      <c r="A494" s="4" t="s">
        <v>6986</v>
      </c>
      <c r="B494" s="60">
        <v>-0.261909</v>
      </c>
      <c r="C494" s="60">
        <v>-2.017E-2</v>
      </c>
      <c r="D494" s="60">
        <v>-4.4768000000000002E-2</v>
      </c>
      <c r="E494" s="4"/>
      <c r="F494" s="75">
        <v>44678.576470717591</v>
      </c>
      <c r="G494" s="4"/>
      <c r="H494" s="9"/>
      <c r="I494" s="9"/>
      <c r="J494" s="9"/>
      <c r="K494" s="9"/>
      <c r="L494" s="9"/>
      <c r="M494" s="9"/>
    </row>
    <row r="495" spans="1:13" x14ac:dyDescent="0.55000000000000004">
      <c r="A495" s="4" t="s">
        <v>6987</v>
      </c>
      <c r="B495" s="60">
        <v>-0.26195099999999999</v>
      </c>
      <c r="C495" s="60">
        <v>-2.0212999999999998E-2</v>
      </c>
      <c r="D495" s="60">
        <v>4.4131999999999998E-2</v>
      </c>
      <c r="E495" s="4"/>
      <c r="F495" s="75">
        <v>44678.576470717591</v>
      </c>
      <c r="G495" s="4"/>
      <c r="H495" s="9"/>
      <c r="I495" s="9"/>
      <c r="J495" s="9"/>
      <c r="K495" s="9"/>
      <c r="L495" s="9"/>
      <c r="M495" s="9"/>
    </row>
    <row r="496" spans="1:13" x14ac:dyDescent="0.55000000000000004">
      <c r="A496" s="4" t="s">
        <v>6988</v>
      </c>
      <c r="B496" s="60">
        <v>-0.134909</v>
      </c>
      <c r="C496" s="60">
        <v>-0.19017400000000001</v>
      </c>
      <c r="D496" s="60">
        <v>9.3185000000000004E-2</v>
      </c>
      <c r="E496" s="4"/>
      <c r="F496" s="75">
        <v>44678.576470717591</v>
      </c>
      <c r="G496" s="4"/>
      <c r="H496" s="9"/>
      <c r="I496" s="9"/>
      <c r="J496" s="9"/>
      <c r="K496" s="9"/>
      <c r="L496" s="9"/>
      <c r="M496" s="9"/>
    </row>
    <row r="497" spans="1:13" x14ac:dyDescent="0.55000000000000004">
      <c r="A497" s="4" t="s">
        <v>6989</v>
      </c>
      <c r="B497" s="60">
        <v>0.13522200000000001</v>
      </c>
      <c r="C497" s="60">
        <v>0.189632</v>
      </c>
      <c r="D497" s="60">
        <v>9.3243000000000006E-2</v>
      </c>
      <c r="E497" s="4"/>
      <c r="F497" s="75">
        <v>44678.576470717591</v>
      </c>
      <c r="G497" s="4"/>
      <c r="H497" s="9"/>
      <c r="I497" s="9"/>
      <c r="J497" s="9"/>
      <c r="K497" s="9"/>
      <c r="L497" s="9"/>
      <c r="M497" s="9"/>
    </row>
    <row r="498" spans="1:13" x14ac:dyDescent="0.55000000000000004">
      <c r="A498" s="4" t="s">
        <v>6991</v>
      </c>
      <c r="B498" s="60">
        <v>0</v>
      </c>
      <c r="C498" s="60">
        <v>0</v>
      </c>
      <c r="D498" s="60">
        <v>0</v>
      </c>
      <c r="E498" s="4"/>
      <c r="F498" s="75">
        <v>44678.576517476853</v>
      </c>
      <c r="G498" s="4"/>
      <c r="H498" s="9">
        <v>168.078</v>
      </c>
      <c r="I498" s="9">
        <v>279.49900000000002</v>
      </c>
      <c r="J498" s="9">
        <f>H498-168.05</f>
        <v>2.7999999999991587E-2</v>
      </c>
      <c r="K498" s="9">
        <f>I498-279.5</f>
        <v>-9.9999999997635314E-4</v>
      </c>
      <c r="L498" s="9"/>
      <c r="M498" s="9"/>
    </row>
    <row r="499" spans="1:13" x14ac:dyDescent="0.55000000000000004">
      <c r="A499" s="4" t="s">
        <v>6992</v>
      </c>
      <c r="B499" s="60">
        <v>-0.12753400000000001</v>
      </c>
      <c r="C499" s="60">
        <v>0.23018</v>
      </c>
      <c r="D499" s="60">
        <v>-5.8119999999999998E-2</v>
      </c>
      <c r="E499" s="4"/>
      <c r="F499" s="75">
        <v>44678.576517476853</v>
      </c>
      <c r="G499" s="4"/>
      <c r="H499" s="9"/>
      <c r="I499" s="9"/>
      <c r="J499" s="9"/>
      <c r="K499" s="9"/>
      <c r="L499" s="9"/>
      <c r="M499" s="9"/>
    </row>
    <row r="500" spans="1:13" x14ac:dyDescent="0.55000000000000004">
      <c r="A500" s="4" t="s">
        <v>6993</v>
      </c>
      <c r="B500" s="60">
        <v>-0.127606</v>
      </c>
      <c r="C500" s="60">
        <v>0.23019100000000001</v>
      </c>
      <c r="D500" s="60">
        <v>5.8821999999999999E-2</v>
      </c>
      <c r="E500" s="4"/>
      <c r="F500" s="75">
        <v>44678.576517476853</v>
      </c>
      <c r="G500" s="4"/>
      <c r="H500" s="9"/>
      <c r="I500" s="9"/>
      <c r="J500" s="9"/>
      <c r="K500" s="9"/>
      <c r="L500" s="9"/>
      <c r="M500" s="9"/>
    </row>
    <row r="501" spans="1:13" x14ac:dyDescent="0.55000000000000004">
      <c r="A501" s="4" t="s">
        <v>6994</v>
      </c>
      <c r="B501" s="60">
        <v>0.128637</v>
      </c>
      <c r="C501" s="60">
        <v>0.229685</v>
      </c>
      <c r="D501" s="60">
        <v>-5.8653999999999998E-2</v>
      </c>
      <c r="E501" s="4"/>
      <c r="F501" s="75">
        <v>44678.576517476853</v>
      </c>
      <c r="G501" s="4"/>
      <c r="H501" s="9"/>
      <c r="I501" s="9"/>
      <c r="J501" s="9"/>
      <c r="K501" s="9"/>
      <c r="L501" s="9"/>
      <c r="M501" s="9"/>
    </row>
    <row r="502" spans="1:13" x14ac:dyDescent="0.55000000000000004">
      <c r="A502" s="4" t="s">
        <v>6995</v>
      </c>
      <c r="B502" s="60">
        <v>0.12877</v>
      </c>
      <c r="C502" s="60">
        <v>0.22947000000000001</v>
      </c>
      <c r="D502" s="60">
        <v>5.8788E-2</v>
      </c>
      <c r="E502" s="4"/>
      <c r="F502" s="75">
        <v>44678.576517476853</v>
      </c>
      <c r="G502" s="4"/>
      <c r="H502" s="9"/>
      <c r="I502" s="9"/>
      <c r="J502" s="9"/>
      <c r="K502" s="9"/>
      <c r="L502" s="9"/>
      <c r="M502" s="9"/>
    </row>
    <row r="503" spans="1:13" x14ac:dyDescent="0.55000000000000004">
      <c r="A503" s="4" t="s">
        <v>6996</v>
      </c>
      <c r="B503" s="60">
        <v>-0.261994</v>
      </c>
      <c r="C503" s="60">
        <v>-1.9861E-2</v>
      </c>
      <c r="D503" s="60">
        <v>-4.4663000000000001E-2</v>
      </c>
      <c r="E503" s="4"/>
      <c r="F503" s="75">
        <v>44678.576517476853</v>
      </c>
      <c r="G503" s="4"/>
      <c r="H503" s="9"/>
      <c r="I503" s="9"/>
      <c r="J503" s="9"/>
      <c r="K503" s="9"/>
      <c r="L503" s="9"/>
      <c r="M503" s="9"/>
    </row>
    <row r="504" spans="1:13" x14ac:dyDescent="0.55000000000000004">
      <c r="A504" s="4" t="s">
        <v>6997</v>
      </c>
      <c r="B504" s="60">
        <v>-0.26197300000000001</v>
      </c>
      <c r="C504" s="60">
        <v>-1.9824000000000001E-2</v>
      </c>
      <c r="D504" s="60">
        <v>4.4360999999999998E-2</v>
      </c>
      <c r="E504" s="4"/>
      <c r="F504" s="75">
        <v>44678.576517476853</v>
      </c>
      <c r="G504" s="4"/>
      <c r="H504" s="9"/>
      <c r="I504" s="9"/>
      <c r="J504" s="9"/>
      <c r="K504" s="9"/>
      <c r="L504" s="9"/>
      <c r="M504" s="9"/>
    </row>
    <row r="505" spans="1:13" x14ac:dyDescent="0.55000000000000004">
      <c r="A505" s="4" t="s">
        <v>6998</v>
      </c>
      <c r="B505" s="60">
        <v>-0.13533899999999999</v>
      </c>
      <c r="C505" s="60">
        <v>-0.19003300000000001</v>
      </c>
      <c r="D505" s="60">
        <v>9.3075000000000005E-2</v>
      </c>
      <c r="E505" s="4"/>
      <c r="F505" s="75">
        <v>44678.576517476853</v>
      </c>
      <c r="G505" s="4"/>
      <c r="H505" s="9"/>
      <c r="I505" s="9"/>
      <c r="J505" s="9"/>
      <c r="K505" s="9"/>
      <c r="L505" s="9"/>
      <c r="M505" s="9"/>
    </row>
    <row r="506" spans="1:13" x14ac:dyDescent="0.55000000000000004">
      <c r="A506" s="4" t="s">
        <v>6999</v>
      </c>
      <c r="B506" s="60">
        <v>0.13555900000000001</v>
      </c>
      <c r="C506" s="60">
        <v>0.18946199999999999</v>
      </c>
      <c r="D506" s="60">
        <v>9.3257000000000007E-2</v>
      </c>
      <c r="E506" s="4"/>
      <c r="F506" s="75">
        <v>44678.576517476853</v>
      </c>
      <c r="G506" s="4"/>
      <c r="H506" s="9"/>
      <c r="I506" s="9"/>
      <c r="J506" s="9"/>
      <c r="K506" s="9"/>
      <c r="L506" s="9"/>
      <c r="M506" s="9"/>
    </row>
    <row r="507" spans="1:13" x14ac:dyDescent="0.55000000000000004">
      <c r="A507" s="4" t="s">
        <v>7001</v>
      </c>
      <c r="B507" s="60">
        <v>0</v>
      </c>
      <c r="C507" s="60">
        <v>0</v>
      </c>
      <c r="D507" s="60">
        <v>0</v>
      </c>
      <c r="E507" s="4"/>
      <c r="F507" s="75">
        <v>44678.576564120369</v>
      </c>
      <c r="G507" s="4"/>
      <c r="H507" s="9">
        <v>168.03899999999999</v>
      </c>
      <c r="I507" s="9">
        <v>279.52999999999997</v>
      </c>
      <c r="J507" s="9">
        <f>H507-168.05</f>
        <v>-1.1000000000024102E-2</v>
      </c>
      <c r="K507" s="9">
        <f>I507-279.5</f>
        <v>2.9999999999972715E-2</v>
      </c>
      <c r="L507" s="9"/>
      <c r="M507" s="9"/>
    </row>
    <row r="508" spans="1:13" x14ac:dyDescent="0.55000000000000004">
      <c r="A508" s="4" t="s">
        <v>7002</v>
      </c>
      <c r="B508" s="60">
        <v>-0.12776899999999999</v>
      </c>
      <c r="C508" s="60">
        <v>0.22999800000000001</v>
      </c>
      <c r="D508" s="60">
        <v>-5.8596000000000002E-2</v>
      </c>
      <c r="E508" s="4"/>
      <c r="F508" s="75">
        <v>44678.576564120369</v>
      </c>
      <c r="G508" s="4"/>
      <c r="H508" s="9"/>
      <c r="I508" s="9"/>
      <c r="J508" s="9"/>
      <c r="K508" s="9"/>
      <c r="L508" s="9"/>
      <c r="M508" s="9"/>
    </row>
    <row r="509" spans="1:13" x14ac:dyDescent="0.55000000000000004">
      <c r="A509" s="4" t="s">
        <v>7003</v>
      </c>
      <c r="B509" s="60">
        <v>-0.12761900000000001</v>
      </c>
      <c r="C509" s="60">
        <v>0.229995</v>
      </c>
      <c r="D509" s="60">
        <v>5.8044999999999999E-2</v>
      </c>
      <c r="E509" s="4"/>
      <c r="F509" s="75">
        <v>44678.576564120369</v>
      </c>
      <c r="G509" s="4"/>
      <c r="H509" s="9"/>
      <c r="I509" s="9"/>
      <c r="J509" s="9"/>
      <c r="K509" s="9"/>
      <c r="L509" s="9"/>
      <c r="M509" s="9"/>
    </row>
    <row r="510" spans="1:13" x14ac:dyDescent="0.55000000000000004">
      <c r="A510" s="4" t="s">
        <v>7004</v>
      </c>
      <c r="B510" s="60">
        <v>0.12781100000000001</v>
      </c>
      <c r="C510" s="60">
        <v>0.22980200000000001</v>
      </c>
      <c r="D510" s="60">
        <v>-5.8688999999999998E-2</v>
      </c>
      <c r="E510" s="4"/>
      <c r="F510" s="75">
        <v>44678.576564120369</v>
      </c>
      <c r="G510" s="4"/>
      <c r="H510" s="9"/>
      <c r="I510" s="9"/>
      <c r="J510" s="9"/>
      <c r="K510" s="9"/>
      <c r="L510" s="9"/>
      <c r="M510" s="9"/>
    </row>
    <row r="511" spans="1:13" x14ac:dyDescent="0.55000000000000004">
      <c r="A511" s="4" t="s">
        <v>7005</v>
      </c>
      <c r="B511" s="60">
        <v>0.12796399999999999</v>
      </c>
      <c r="C511" s="60">
        <v>0.22982900000000001</v>
      </c>
      <c r="D511" s="60">
        <v>5.8097000000000003E-2</v>
      </c>
      <c r="E511" s="4"/>
      <c r="F511" s="75">
        <v>44678.576564120369</v>
      </c>
      <c r="G511" s="4"/>
      <c r="H511" s="9"/>
      <c r="I511" s="9"/>
      <c r="J511" s="9"/>
      <c r="K511" s="9"/>
      <c r="L511" s="9"/>
      <c r="M511" s="9"/>
    </row>
    <row r="512" spans="1:13" x14ac:dyDescent="0.55000000000000004">
      <c r="A512" s="4" t="s">
        <v>7006</v>
      </c>
      <c r="B512" s="60">
        <v>-0.26191199999999998</v>
      </c>
      <c r="C512" s="60">
        <v>-1.9882E-2</v>
      </c>
      <c r="D512" s="60">
        <v>-4.4706999999999997E-2</v>
      </c>
      <c r="E512" s="4"/>
      <c r="F512" s="75">
        <v>44678.576564120369</v>
      </c>
      <c r="G512" s="4"/>
      <c r="H512" s="9"/>
      <c r="I512" s="9"/>
      <c r="J512" s="9"/>
      <c r="K512" s="9"/>
      <c r="L512" s="9"/>
      <c r="M512" s="9"/>
    </row>
    <row r="513" spans="1:13" x14ac:dyDescent="0.55000000000000004">
      <c r="A513" s="4" t="s">
        <v>7007</v>
      </c>
      <c r="B513" s="60">
        <v>-0.26197399999999998</v>
      </c>
      <c r="C513" s="60">
        <v>-2.0129000000000001E-2</v>
      </c>
      <c r="D513" s="60">
        <v>4.4373999999999997E-2</v>
      </c>
      <c r="E513" s="4"/>
      <c r="F513" s="75">
        <v>44678.576564120369</v>
      </c>
      <c r="G513" s="4"/>
      <c r="H513" s="9"/>
      <c r="I513" s="9"/>
      <c r="J513" s="9"/>
      <c r="K513" s="9"/>
      <c r="L513" s="9"/>
      <c r="M513" s="9"/>
    </row>
    <row r="514" spans="1:13" x14ac:dyDescent="0.55000000000000004">
      <c r="A514" s="4" t="s">
        <v>7008</v>
      </c>
      <c r="B514" s="60">
        <v>-0.13519300000000001</v>
      </c>
      <c r="C514" s="60">
        <v>-0.19023599999999999</v>
      </c>
      <c r="D514" s="60">
        <v>9.3050999999999995E-2</v>
      </c>
      <c r="E514" s="4"/>
      <c r="F514" s="75">
        <v>44678.576564120369</v>
      </c>
      <c r="G514" s="4"/>
      <c r="H514" s="9"/>
      <c r="I514" s="9"/>
      <c r="J514" s="9"/>
      <c r="K514" s="9"/>
      <c r="L514" s="9"/>
      <c r="M514" s="9"/>
    </row>
    <row r="515" spans="1:13" x14ac:dyDescent="0.55000000000000004">
      <c r="A515" s="4" t="s">
        <v>7009</v>
      </c>
      <c r="B515" s="60">
        <v>0.13525300000000001</v>
      </c>
      <c r="C515" s="60">
        <v>0.18962100000000001</v>
      </c>
      <c r="D515" s="60">
        <v>9.3155000000000002E-2</v>
      </c>
      <c r="E515" s="4"/>
      <c r="F515" s="75">
        <v>44678.576564120369</v>
      </c>
      <c r="G515" s="4"/>
      <c r="H515" s="9"/>
      <c r="I515" s="9"/>
      <c r="J515" s="9"/>
      <c r="K515" s="9"/>
      <c r="L515" s="9"/>
      <c r="M515" s="9"/>
    </row>
    <row r="516" spans="1:13" x14ac:dyDescent="0.55000000000000004">
      <c r="A516" s="4" t="s">
        <v>7011</v>
      </c>
      <c r="B516" s="60">
        <v>0</v>
      </c>
      <c r="C516" s="60">
        <v>0</v>
      </c>
      <c r="D516" s="60">
        <v>0</v>
      </c>
      <c r="E516" s="4"/>
      <c r="F516" s="75">
        <v>44678.576610995369</v>
      </c>
      <c r="G516" s="4"/>
      <c r="H516" s="9">
        <v>168.02</v>
      </c>
      <c r="I516" s="9">
        <v>279.50199999999995</v>
      </c>
      <c r="J516" s="9">
        <f>H516-168.05</f>
        <v>-3.0000000000001137E-2</v>
      </c>
      <c r="K516" s="9">
        <f>I516-279.5</f>
        <v>1.9999999999527063E-3</v>
      </c>
      <c r="L516" s="9"/>
      <c r="M516" s="9"/>
    </row>
    <row r="517" spans="1:13" x14ac:dyDescent="0.55000000000000004">
      <c r="A517" s="4" t="s">
        <v>7012</v>
      </c>
      <c r="B517" s="60">
        <v>-0.12743299999999999</v>
      </c>
      <c r="C517" s="60">
        <v>0.22997899999999999</v>
      </c>
      <c r="D517" s="60">
        <v>-5.8574000000000001E-2</v>
      </c>
      <c r="E517" s="4"/>
      <c r="F517" s="75">
        <v>44678.576610995369</v>
      </c>
      <c r="G517" s="4"/>
      <c r="H517" s="9"/>
      <c r="I517" s="9"/>
      <c r="J517" s="9"/>
      <c r="K517" s="9"/>
      <c r="L517" s="9"/>
      <c r="M517" s="9"/>
    </row>
    <row r="518" spans="1:13" x14ac:dyDescent="0.55000000000000004">
      <c r="A518" s="4" t="s">
        <v>7013</v>
      </c>
      <c r="B518" s="60">
        <v>-0.127583</v>
      </c>
      <c r="C518" s="60">
        <v>0.229995</v>
      </c>
      <c r="D518" s="60">
        <v>5.8481999999999999E-2</v>
      </c>
      <c r="E518" s="4"/>
      <c r="F518" s="75">
        <v>44678.576610995369</v>
      </c>
      <c r="G518" s="4"/>
      <c r="H518" s="9"/>
      <c r="I518" s="9"/>
      <c r="J518" s="9"/>
      <c r="K518" s="9"/>
      <c r="L518" s="9"/>
      <c r="M518" s="9"/>
    </row>
    <row r="519" spans="1:13" x14ac:dyDescent="0.55000000000000004">
      <c r="A519" s="4" t="s">
        <v>7014</v>
      </c>
      <c r="B519" s="60">
        <v>0.12786</v>
      </c>
      <c r="C519" s="60">
        <v>0.22980800000000001</v>
      </c>
      <c r="D519" s="60">
        <v>-5.8693000000000002E-2</v>
      </c>
      <c r="E519" s="4"/>
      <c r="F519" s="75">
        <v>44678.576610995369</v>
      </c>
      <c r="G519" s="4"/>
      <c r="H519" s="9"/>
      <c r="I519" s="9"/>
      <c r="J519" s="9"/>
      <c r="K519" s="9"/>
      <c r="L519" s="9"/>
      <c r="M519" s="9"/>
    </row>
    <row r="520" spans="1:13" x14ac:dyDescent="0.55000000000000004">
      <c r="A520" s="4" t="s">
        <v>7015</v>
      </c>
      <c r="B520" s="60">
        <v>0.12778400000000001</v>
      </c>
      <c r="C520" s="60">
        <v>0.22989699999999999</v>
      </c>
      <c r="D520" s="60">
        <v>5.8525000000000001E-2</v>
      </c>
      <c r="E520" s="4"/>
      <c r="F520" s="75">
        <v>44678.576610995369</v>
      </c>
      <c r="G520" s="4"/>
      <c r="H520" s="9"/>
      <c r="I520" s="9"/>
      <c r="J520" s="9"/>
      <c r="K520" s="9"/>
      <c r="L520" s="9"/>
      <c r="M520" s="9"/>
    </row>
    <row r="521" spans="1:13" x14ac:dyDescent="0.55000000000000004">
      <c r="A521" s="4" t="s">
        <v>7016</v>
      </c>
      <c r="B521" s="60">
        <v>-0.261963</v>
      </c>
      <c r="C521" s="60">
        <v>-2.0247999999999999E-2</v>
      </c>
      <c r="D521" s="60">
        <v>-4.4674999999999999E-2</v>
      </c>
      <c r="E521" s="4"/>
      <c r="F521" s="75">
        <v>44678.576610995369</v>
      </c>
      <c r="G521" s="4"/>
      <c r="H521" s="9"/>
      <c r="I521" s="9"/>
      <c r="J521" s="9"/>
      <c r="K521" s="9"/>
      <c r="L521" s="9"/>
      <c r="M521" s="9"/>
    </row>
    <row r="522" spans="1:13" x14ac:dyDescent="0.55000000000000004">
      <c r="A522" s="4" t="s">
        <v>7017</v>
      </c>
      <c r="B522" s="60">
        <v>-0.26184200000000002</v>
      </c>
      <c r="C522" s="60">
        <v>-2.0195000000000001E-2</v>
      </c>
      <c r="D522" s="60">
        <v>4.4500999999999999E-2</v>
      </c>
      <c r="E522" s="4"/>
      <c r="F522" s="75">
        <v>44678.576610995369</v>
      </c>
      <c r="G522" s="4"/>
      <c r="H522" s="9"/>
      <c r="I522" s="9"/>
      <c r="J522" s="9"/>
      <c r="K522" s="9"/>
      <c r="L522" s="9"/>
      <c r="M522" s="9"/>
    </row>
    <row r="523" spans="1:13" x14ac:dyDescent="0.55000000000000004">
      <c r="A523" s="4" t="s">
        <v>7018</v>
      </c>
      <c r="B523" s="60">
        <v>-0.134991</v>
      </c>
      <c r="C523" s="60">
        <v>-0.19025600000000001</v>
      </c>
      <c r="D523" s="60">
        <v>9.3171000000000004E-2</v>
      </c>
      <c r="E523" s="4"/>
      <c r="F523" s="75">
        <v>44678.576610995369</v>
      </c>
      <c r="G523" s="4"/>
      <c r="H523" s="9"/>
      <c r="I523" s="9"/>
      <c r="J523" s="9"/>
      <c r="K523" s="9"/>
      <c r="L523" s="9"/>
      <c r="M523" s="9"/>
    </row>
    <row r="524" spans="1:13" x14ac:dyDescent="0.55000000000000004">
      <c r="A524" s="4" t="s">
        <v>7019</v>
      </c>
      <c r="B524" s="60">
        <v>0.13538800000000001</v>
      </c>
      <c r="C524" s="60">
        <v>0.18986500000000001</v>
      </c>
      <c r="D524" s="60">
        <v>9.3281000000000003E-2</v>
      </c>
      <c r="E524" s="4"/>
      <c r="F524" s="75">
        <v>44678.576610995369</v>
      </c>
      <c r="G524" s="4"/>
      <c r="H524" s="9"/>
      <c r="I524" s="9"/>
      <c r="J524" s="9"/>
      <c r="K524" s="9"/>
      <c r="L524" s="9"/>
      <c r="M524" s="9"/>
    </row>
    <row r="525" spans="1:13" x14ac:dyDescent="0.55000000000000004">
      <c r="A525" s="4" t="s">
        <v>7021</v>
      </c>
      <c r="B525" s="60">
        <v>0</v>
      </c>
      <c r="C525" s="60">
        <v>0</v>
      </c>
      <c r="D525" s="60">
        <v>0</v>
      </c>
      <c r="E525" s="4"/>
      <c r="F525" s="75">
        <v>44678.576657754631</v>
      </c>
      <c r="G525" s="4"/>
      <c r="H525" s="9">
        <v>168.02</v>
      </c>
      <c r="I525" s="9">
        <v>279.55099999999999</v>
      </c>
      <c r="J525" s="9">
        <f>H525-168.05</f>
        <v>-3.0000000000001137E-2</v>
      </c>
      <c r="K525" s="9">
        <f>I525-279.5</f>
        <v>5.0999999999987722E-2</v>
      </c>
      <c r="L525" s="9"/>
      <c r="M525" s="9"/>
    </row>
    <row r="526" spans="1:13" x14ac:dyDescent="0.55000000000000004">
      <c r="A526" s="4" t="s">
        <v>7022</v>
      </c>
      <c r="B526" s="60">
        <v>-0.12842700000000001</v>
      </c>
      <c r="C526" s="60">
        <v>0.229988</v>
      </c>
      <c r="D526" s="60">
        <v>-5.8460999999999999E-2</v>
      </c>
      <c r="E526" s="4"/>
      <c r="F526" s="75">
        <v>44678.576657754631</v>
      </c>
      <c r="G526" s="4"/>
      <c r="H526" s="9"/>
      <c r="I526" s="9"/>
      <c r="J526" s="9"/>
      <c r="K526" s="9"/>
      <c r="L526" s="9"/>
      <c r="M526" s="9"/>
    </row>
    <row r="527" spans="1:13" x14ac:dyDescent="0.55000000000000004">
      <c r="A527" s="4" t="s">
        <v>7023</v>
      </c>
      <c r="B527" s="60">
        <v>-0.12842600000000001</v>
      </c>
      <c r="C527" s="60">
        <v>0.229958</v>
      </c>
      <c r="D527" s="60">
        <v>5.8666999999999997E-2</v>
      </c>
      <c r="E527" s="4"/>
      <c r="F527" s="75">
        <v>44678.576657754631</v>
      </c>
      <c r="G527" s="4"/>
      <c r="H527" s="9"/>
      <c r="I527" s="9"/>
      <c r="J527" s="9"/>
      <c r="K527" s="9"/>
      <c r="L527" s="9"/>
      <c r="M527" s="9"/>
    </row>
    <row r="528" spans="1:13" x14ac:dyDescent="0.55000000000000004">
      <c r="A528" s="4" t="s">
        <v>7024</v>
      </c>
      <c r="B528" s="60">
        <v>0.12817400000000001</v>
      </c>
      <c r="C528" s="60">
        <v>0.22992499999999999</v>
      </c>
      <c r="D528" s="60">
        <v>-5.8130000000000001E-2</v>
      </c>
      <c r="E528" s="4"/>
      <c r="F528" s="75">
        <v>44678.576657754631</v>
      </c>
      <c r="G528" s="4"/>
      <c r="H528" s="9"/>
      <c r="I528" s="9"/>
      <c r="J528" s="9"/>
      <c r="K528" s="9"/>
      <c r="L528" s="9"/>
      <c r="M528" s="9"/>
    </row>
    <row r="529" spans="1:13" x14ac:dyDescent="0.55000000000000004">
      <c r="A529" s="4" t="s">
        <v>7025</v>
      </c>
      <c r="B529" s="60">
        <v>0.12831000000000001</v>
      </c>
      <c r="C529" s="60">
        <v>0.229992</v>
      </c>
      <c r="D529" s="60">
        <v>5.8673999999999997E-2</v>
      </c>
      <c r="E529" s="4"/>
      <c r="F529" s="75">
        <v>44678.576657754631</v>
      </c>
      <c r="G529" s="4"/>
      <c r="H529" s="9"/>
      <c r="I529" s="9"/>
      <c r="J529" s="9"/>
      <c r="K529" s="9"/>
      <c r="L529" s="9"/>
      <c r="M529" s="9"/>
    </row>
    <row r="530" spans="1:13" x14ac:dyDescent="0.55000000000000004">
      <c r="A530" s="4" t="s">
        <v>7026</v>
      </c>
      <c r="B530" s="60">
        <v>-0.26199800000000001</v>
      </c>
      <c r="C530" s="60">
        <v>-2.0433E-2</v>
      </c>
      <c r="D530" s="60">
        <v>-4.4648E-2</v>
      </c>
      <c r="E530" s="4"/>
      <c r="F530" s="75">
        <v>44678.576657754631</v>
      </c>
      <c r="G530" s="4"/>
      <c r="H530" s="9"/>
      <c r="I530" s="9"/>
      <c r="J530" s="9"/>
      <c r="K530" s="9"/>
      <c r="L530" s="9"/>
      <c r="M530" s="9"/>
    </row>
    <row r="531" spans="1:13" x14ac:dyDescent="0.55000000000000004">
      <c r="A531" s="4" t="s">
        <v>7027</v>
      </c>
      <c r="B531" s="60">
        <v>-0.26189600000000002</v>
      </c>
      <c r="C531" s="60">
        <v>-2.0409E-2</v>
      </c>
      <c r="D531" s="60">
        <v>4.4338000000000002E-2</v>
      </c>
      <c r="E531" s="4"/>
      <c r="F531" s="75">
        <v>44678.576657754631</v>
      </c>
      <c r="G531" s="4"/>
      <c r="H531" s="9"/>
      <c r="I531" s="9"/>
      <c r="J531" s="9"/>
      <c r="K531" s="9"/>
      <c r="L531" s="9"/>
      <c r="M531" s="9"/>
    </row>
    <row r="532" spans="1:13" x14ac:dyDescent="0.55000000000000004">
      <c r="A532" s="4" t="s">
        <v>7028</v>
      </c>
      <c r="B532" s="60">
        <v>-0.13488600000000001</v>
      </c>
      <c r="C532" s="60">
        <v>-0.190383</v>
      </c>
      <c r="D532" s="60">
        <v>9.3103000000000005E-2</v>
      </c>
      <c r="E532" s="4"/>
      <c r="F532" s="75">
        <v>44678.576657754631</v>
      </c>
      <c r="G532" s="4"/>
      <c r="H532" s="9"/>
      <c r="I532" s="9"/>
      <c r="J532" s="9"/>
      <c r="K532" s="9"/>
      <c r="L532" s="9"/>
      <c r="M532" s="9"/>
    </row>
    <row r="533" spans="1:13" x14ac:dyDescent="0.55000000000000004">
      <c r="A533" s="4" t="s">
        <v>7029</v>
      </c>
      <c r="B533" s="60">
        <v>0.13498399999999999</v>
      </c>
      <c r="C533" s="60">
        <v>0.18970200000000001</v>
      </c>
      <c r="D533" s="60">
        <v>9.3128000000000002E-2</v>
      </c>
      <c r="E533" s="4"/>
      <c r="F533" s="75">
        <v>44678.576657754631</v>
      </c>
      <c r="G533" s="4"/>
      <c r="H533" s="9"/>
      <c r="I533" s="9"/>
      <c r="J533" s="9"/>
      <c r="K533" s="9"/>
      <c r="L533" s="9"/>
      <c r="M533" s="9"/>
    </row>
    <row r="534" spans="1:13" x14ac:dyDescent="0.55000000000000004">
      <c r="A534" s="4" t="s">
        <v>7031</v>
      </c>
      <c r="B534" s="60">
        <v>0</v>
      </c>
      <c r="C534" s="60">
        <v>0</v>
      </c>
      <c r="D534" s="60">
        <v>0</v>
      </c>
      <c r="E534" s="4"/>
      <c r="F534" s="75">
        <v>44678.576705092593</v>
      </c>
      <c r="G534" s="4"/>
      <c r="H534" s="9">
        <v>168.01599999999999</v>
      </c>
      <c r="I534" s="9">
        <v>279.512</v>
      </c>
      <c r="J534" s="9">
        <f>H534-168.05</f>
        <v>-3.4000000000020236E-2</v>
      </c>
      <c r="K534" s="9">
        <f>I534-279.5</f>
        <v>1.2000000000000455E-2</v>
      </c>
      <c r="L534" s="9"/>
      <c r="M534" s="9"/>
    </row>
    <row r="535" spans="1:13" x14ac:dyDescent="0.55000000000000004">
      <c r="A535" s="4" t="s">
        <v>7032</v>
      </c>
      <c r="B535" s="60">
        <v>-0.12826899999999999</v>
      </c>
      <c r="C535" s="60">
        <v>0.229684</v>
      </c>
      <c r="D535" s="60">
        <v>-5.8838000000000001E-2</v>
      </c>
      <c r="E535" s="4"/>
      <c r="F535" s="75">
        <v>44678.576705092593</v>
      </c>
      <c r="G535" s="4"/>
      <c r="H535" s="9"/>
      <c r="I535" s="9"/>
      <c r="J535" s="9"/>
      <c r="K535" s="9"/>
      <c r="L535" s="9"/>
      <c r="M535" s="9"/>
    </row>
    <row r="536" spans="1:13" x14ac:dyDescent="0.55000000000000004">
      <c r="A536" s="4" t="s">
        <v>7033</v>
      </c>
      <c r="B536" s="60">
        <v>-0.127942</v>
      </c>
      <c r="C536" s="60">
        <v>0.23005500000000001</v>
      </c>
      <c r="D536" s="60">
        <v>5.8848999999999999E-2</v>
      </c>
      <c r="E536" s="4"/>
      <c r="F536" s="75">
        <v>44678.576705092593</v>
      </c>
      <c r="G536" s="4"/>
      <c r="H536" s="9"/>
      <c r="I536" s="9"/>
      <c r="J536" s="9"/>
      <c r="K536" s="9"/>
      <c r="L536" s="9"/>
      <c r="M536" s="9"/>
    </row>
    <row r="537" spans="1:13" x14ac:dyDescent="0.55000000000000004">
      <c r="A537" s="4" t="s">
        <v>7034</v>
      </c>
      <c r="B537" s="60">
        <v>0.12774199999999999</v>
      </c>
      <c r="C537" s="60">
        <v>0.22991700000000001</v>
      </c>
      <c r="D537" s="60">
        <v>-5.8810000000000001E-2</v>
      </c>
      <c r="E537" s="4"/>
      <c r="F537" s="75">
        <v>44678.576705092593</v>
      </c>
      <c r="G537" s="4"/>
      <c r="H537" s="9"/>
      <c r="I537" s="9"/>
      <c r="J537" s="9"/>
      <c r="K537" s="9"/>
      <c r="L537" s="9"/>
      <c r="M537" s="9"/>
    </row>
    <row r="538" spans="1:13" x14ac:dyDescent="0.55000000000000004">
      <c r="A538" s="4" t="s">
        <v>7035</v>
      </c>
      <c r="B538" s="60">
        <v>0.12779299999999999</v>
      </c>
      <c r="C538" s="60">
        <v>0.22981799999999999</v>
      </c>
      <c r="D538" s="60">
        <v>5.8597999999999997E-2</v>
      </c>
      <c r="E538" s="4"/>
      <c r="F538" s="75">
        <v>44678.576705092593</v>
      </c>
      <c r="G538" s="4"/>
      <c r="H538" s="9"/>
      <c r="I538" s="9"/>
      <c r="J538" s="9"/>
      <c r="K538" s="9"/>
      <c r="L538" s="9"/>
      <c r="M538" s="9"/>
    </row>
    <row r="539" spans="1:13" x14ac:dyDescent="0.55000000000000004">
      <c r="A539" s="4" t="s">
        <v>7036</v>
      </c>
      <c r="B539" s="60">
        <v>-0.26204300000000003</v>
      </c>
      <c r="C539" s="60">
        <v>-2.0198000000000001E-2</v>
      </c>
      <c r="D539" s="60">
        <v>-4.4563999999999999E-2</v>
      </c>
      <c r="E539" s="4"/>
      <c r="F539" s="75">
        <v>44678.576705092593</v>
      </c>
      <c r="G539" s="4"/>
      <c r="H539" s="9"/>
      <c r="I539" s="9"/>
      <c r="J539" s="9"/>
      <c r="K539" s="9"/>
      <c r="L539" s="9"/>
      <c r="M539" s="9"/>
    </row>
    <row r="540" spans="1:13" x14ac:dyDescent="0.55000000000000004">
      <c r="A540" s="4" t="s">
        <v>7037</v>
      </c>
      <c r="B540" s="60">
        <v>-0.26209100000000002</v>
      </c>
      <c r="C540" s="60">
        <v>-2.0226999999999998E-2</v>
      </c>
      <c r="D540" s="60">
        <v>4.4394000000000003E-2</v>
      </c>
      <c r="E540" s="4"/>
      <c r="F540" s="75">
        <v>44678.576705092593</v>
      </c>
      <c r="G540" s="4"/>
      <c r="H540" s="9"/>
      <c r="I540" s="9"/>
      <c r="J540" s="9"/>
      <c r="K540" s="9"/>
      <c r="L540" s="9"/>
      <c r="M540" s="9"/>
    </row>
    <row r="541" spans="1:13" x14ac:dyDescent="0.55000000000000004">
      <c r="A541" s="4" t="s">
        <v>7038</v>
      </c>
      <c r="B541" s="60">
        <v>-0.13488</v>
      </c>
      <c r="C541" s="60">
        <v>-0.19023300000000001</v>
      </c>
      <c r="D541" s="60">
        <v>9.3181E-2</v>
      </c>
      <c r="E541" s="4"/>
      <c r="F541" s="75">
        <v>44678.576705092593</v>
      </c>
      <c r="G541" s="4"/>
      <c r="H541" s="9"/>
      <c r="I541" s="9"/>
      <c r="J541" s="9"/>
      <c r="K541" s="9"/>
      <c r="L541" s="9"/>
      <c r="M541" s="9"/>
    </row>
    <row r="542" spans="1:13" x14ac:dyDescent="0.55000000000000004">
      <c r="A542" s="4" t="s">
        <v>7039</v>
      </c>
      <c r="B542" s="60">
        <v>0.1351</v>
      </c>
      <c r="C542" s="60">
        <v>0.189667</v>
      </c>
      <c r="D542" s="60">
        <v>9.3068999999999999E-2</v>
      </c>
      <c r="E542" s="4"/>
      <c r="F542" s="75">
        <v>44678.576705092593</v>
      </c>
      <c r="G542" s="4"/>
      <c r="H542" s="9"/>
      <c r="I542" s="9"/>
      <c r="J542" s="9"/>
      <c r="K542" s="9"/>
      <c r="L542" s="9"/>
      <c r="M542" s="9"/>
    </row>
    <row r="543" spans="1:13" x14ac:dyDescent="0.55000000000000004">
      <c r="A543" s="4" t="s">
        <v>7041</v>
      </c>
      <c r="B543" s="60">
        <v>0</v>
      </c>
      <c r="C543" s="60">
        <v>0</v>
      </c>
      <c r="D543" s="60">
        <v>0</v>
      </c>
      <c r="E543" s="4"/>
      <c r="F543" s="75">
        <v>44678.576751736109</v>
      </c>
      <c r="G543" s="4"/>
      <c r="H543" s="9">
        <v>167.99199999999999</v>
      </c>
      <c r="I543" s="9">
        <v>279.55500000000001</v>
      </c>
      <c r="J543" s="9">
        <f>H543-168.05</f>
        <v>-5.8000000000021146E-2</v>
      </c>
      <c r="K543" s="9">
        <f>I543-279.5</f>
        <v>5.5000000000006821E-2</v>
      </c>
      <c r="L543" s="9"/>
      <c r="M543" s="9"/>
    </row>
    <row r="544" spans="1:13" x14ac:dyDescent="0.55000000000000004">
      <c r="A544" s="4" t="s">
        <v>7042</v>
      </c>
      <c r="B544" s="60">
        <v>-0.128106</v>
      </c>
      <c r="C544" s="60">
        <v>0.229962</v>
      </c>
      <c r="D544" s="60">
        <v>-5.8318000000000002E-2</v>
      </c>
      <c r="E544" s="4"/>
      <c r="F544" s="75">
        <v>44678.576751736109</v>
      </c>
      <c r="G544" s="4"/>
      <c r="H544" s="9"/>
      <c r="I544" s="9"/>
      <c r="J544" s="9"/>
      <c r="K544" s="9"/>
      <c r="L544" s="9"/>
      <c r="M544" s="9"/>
    </row>
    <row r="545" spans="1:13" x14ac:dyDescent="0.55000000000000004">
      <c r="A545" s="4" t="s">
        <v>7043</v>
      </c>
      <c r="B545" s="60">
        <v>-0.12737399999999999</v>
      </c>
      <c r="C545" s="60">
        <v>0.23005900000000001</v>
      </c>
      <c r="D545" s="60">
        <v>5.8254E-2</v>
      </c>
      <c r="E545" s="4"/>
      <c r="F545" s="75">
        <v>44678.576751736109</v>
      </c>
      <c r="G545" s="4"/>
      <c r="H545" s="9"/>
      <c r="I545" s="9"/>
      <c r="J545" s="9"/>
      <c r="K545" s="9"/>
      <c r="L545" s="9"/>
      <c r="M545" s="9"/>
    </row>
    <row r="546" spans="1:13" x14ac:dyDescent="0.55000000000000004">
      <c r="A546" s="4" t="s">
        <v>7044</v>
      </c>
      <c r="B546" s="60">
        <v>0.128306</v>
      </c>
      <c r="C546" s="60">
        <v>0.229794</v>
      </c>
      <c r="D546" s="60">
        <v>-5.8872000000000001E-2</v>
      </c>
      <c r="E546" s="4"/>
      <c r="F546" s="75">
        <v>44678.576751736109</v>
      </c>
      <c r="G546" s="4"/>
      <c r="H546" s="9"/>
      <c r="I546" s="9"/>
      <c r="J546" s="9"/>
      <c r="K546" s="9"/>
      <c r="L546" s="9"/>
      <c r="M546" s="9"/>
    </row>
    <row r="547" spans="1:13" x14ac:dyDescent="0.55000000000000004">
      <c r="A547" s="4" t="s">
        <v>7045</v>
      </c>
      <c r="B547" s="60">
        <v>0.12848999999999999</v>
      </c>
      <c r="C547" s="60">
        <v>0.22985900000000001</v>
      </c>
      <c r="D547" s="60">
        <v>5.8616000000000001E-2</v>
      </c>
      <c r="E547" s="4"/>
      <c r="F547" s="75">
        <v>44678.576751736109</v>
      </c>
      <c r="G547" s="4"/>
      <c r="H547" s="9"/>
      <c r="I547" s="9"/>
      <c r="J547" s="9"/>
      <c r="K547" s="9"/>
      <c r="L547" s="9"/>
      <c r="M547" s="9"/>
    </row>
    <row r="548" spans="1:13" x14ac:dyDescent="0.55000000000000004">
      <c r="A548" s="4" t="s">
        <v>7046</v>
      </c>
      <c r="B548" s="60">
        <v>-0.262075</v>
      </c>
      <c r="C548" s="60">
        <v>-2.0101999999999998E-2</v>
      </c>
      <c r="D548" s="60">
        <v>-4.4699000000000003E-2</v>
      </c>
      <c r="E548" s="4"/>
      <c r="F548" s="75">
        <v>44678.576751736109</v>
      </c>
      <c r="G548" s="4"/>
      <c r="H548" s="9"/>
      <c r="I548" s="9"/>
      <c r="J548" s="9"/>
      <c r="K548" s="9"/>
      <c r="L548" s="9"/>
      <c r="M548" s="9"/>
    </row>
    <row r="549" spans="1:13" x14ac:dyDescent="0.55000000000000004">
      <c r="A549" s="4" t="s">
        <v>7047</v>
      </c>
      <c r="B549" s="60">
        <v>-0.26182299999999997</v>
      </c>
      <c r="C549" s="60">
        <v>-2.0116999999999999E-2</v>
      </c>
      <c r="D549" s="60">
        <v>4.4380000000000003E-2</v>
      </c>
      <c r="E549" s="4"/>
      <c r="F549" s="75">
        <v>44678.576751736109</v>
      </c>
      <c r="G549" s="4"/>
      <c r="H549" s="9"/>
      <c r="I549" s="9"/>
      <c r="J549" s="9"/>
      <c r="K549" s="9"/>
      <c r="L549" s="9"/>
      <c r="M549" s="9"/>
    </row>
    <row r="550" spans="1:13" x14ac:dyDescent="0.55000000000000004">
      <c r="A550" s="4" t="s">
        <v>7048</v>
      </c>
      <c r="B550" s="60">
        <v>-0.13508400000000001</v>
      </c>
      <c r="C550" s="60">
        <v>-0.19014200000000001</v>
      </c>
      <c r="D550" s="60">
        <v>9.3195E-2</v>
      </c>
      <c r="E550" s="4"/>
      <c r="F550" s="75">
        <v>44678.576751736109</v>
      </c>
      <c r="G550" s="4"/>
      <c r="H550" s="9"/>
      <c r="I550" s="9"/>
      <c r="J550" s="9"/>
      <c r="K550" s="9"/>
      <c r="L550" s="9"/>
      <c r="M550" s="9"/>
    </row>
    <row r="551" spans="1:13" x14ac:dyDescent="0.55000000000000004">
      <c r="A551" s="4" t="s">
        <v>7049</v>
      </c>
      <c r="B551" s="60">
        <v>0.13517299999999999</v>
      </c>
      <c r="C551" s="60">
        <v>0.18962399999999999</v>
      </c>
      <c r="D551" s="60">
        <v>9.3063999999999994E-2</v>
      </c>
      <c r="E551" s="4"/>
      <c r="F551" s="75">
        <v>44678.576751736109</v>
      </c>
      <c r="G551" s="4"/>
      <c r="H551" s="9"/>
      <c r="I551" s="9"/>
      <c r="J551" s="9"/>
      <c r="K551" s="9"/>
      <c r="L551" s="9"/>
      <c r="M551" s="9"/>
    </row>
    <row r="552" spans="1:13" x14ac:dyDescent="0.55000000000000004">
      <c r="A552" s="4" t="s">
        <v>7051</v>
      </c>
      <c r="B552" s="60">
        <v>0</v>
      </c>
      <c r="C552" s="60">
        <v>0</v>
      </c>
      <c r="D552" s="60">
        <v>0</v>
      </c>
      <c r="E552" s="4"/>
      <c r="F552" s="75">
        <v>44678.576798495371</v>
      </c>
      <c r="G552" s="4"/>
      <c r="H552" s="9">
        <v>168.059</v>
      </c>
      <c r="I552" s="9">
        <v>279.53099999999995</v>
      </c>
      <c r="J552" s="9">
        <f>H552-168.05</f>
        <v>8.9999999999861302E-3</v>
      </c>
      <c r="K552" s="9">
        <f>I552-279.5</f>
        <v>3.0999999999949068E-2</v>
      </c>
      <c r="L552" s="9"/>
      <c r="M552" s="9"/>
    </row>
    <row r="553" spans="1:13" x14ac:dyDescent="0.55000000000000004">
      <c r="A553" s="4" t="s">
        <v>7052</v>
      </c>
      <c r="B553" s="60">
        <v>-0.12820300000000001</v>
      </c>
      <c r="C553" s="60">
        <v>0.22988400000000001</v>
      </c>
      <c r="D553" s="60">
        <v>-5.8857E-2</v>
      </c>
      <c r="E553" s="4"/>
      <c r="F553" s="75">
        <v>44678.576798495371</v>
      </c>
      <c r="G553" s="4"/>
      <c r="H553" s="9"/>
      <c r="I553" s="9"/>
      <c r="J553" s="9"/>
      <c r="K553" s="9"/>
      <c r="L553" s="9"/>
      <c r="M553" s="9"/>
    </row>
    <row r="554" spans="1:13" x14ac:dyDescent="0.55000000000000004">
      <c r="A554" s="4" t="s">
        <v>7053</v>
      </c>
      <c r="B554" s="60">
        <v>-0.12820699999999999</v>
      </c>
      <c r="C554" s="60">
        <v>0.22978499999999999</v>
      </c>
      <c r="D554" s="60">
        <v>5.876E-2</v>
      </c>
      <c r="E554" s="4"/>
      <c r="F554" s="75">
        <v>44678.576798495371</v>
      </c>
      <c r="G554" s="4"/>
      <c r="H554" s="9"/>
      <c r="I554" s="9"/>
      <c r="J554" s="9"/>
      <c r="K554" s="9"/>
      <c r="L554" s="9"/>
      <c r="M554" s="9"/>
    </row>
    <row r="555" spans="1:13" x14ac:dyDescent="0.55000000000000004">
      <c r="A555" s="4" t="s">
        <v>7054</v>
      </c>
      <c r="B555" s="60">
        <v>0.127995</v>
      </c>
      <c r="C555" s="60">
        <v>0.22986799999999999</v>
      </c>
      <c r="D555" s="60">
        <v>-5.8172000000000001E-2</v>
      </c>
      <c r="E555" s="4"/>
      <c r="F555" s="75">
        <v>44678.576798495371</v>
      </c>
      <c r="G555" s="4"/>
      <c r="H555" s="9"/>
      <c r="I555" s="9"/>
      <c r="J555" s="9"/>
      <c r="K555" s="9"/>
      <c r="L555" s="9"/>
      <c r="M555" s="9"/>
    </row>
    <row r="556" spans="1:13" x14ac:dyDescent="0.55000000000000004">
      <c r="A556" s="4" t="s">
        <v>7055</v>
      </c>
      <c r="B556" s="60">
        <v>0.12815199999999999</v>
      </c>
      <c r="C556" s="60">
        <v>0.23009399999999999</v>
      </c>
      <c r="D556" s="60">
        <v>5.8500999999999997E-2</v>
      </c>
      <c r="E556" s="4"/>
      <c r="F556" s="75">
        <v>44678.576798495371</v>
      </c>
      <c r="G556" s="4"/>
      <c r="H556" s="9"/>
      <c r="I556" s="9"/>
      <c r="J556" s="9"/>
      <c r="K556" s="9"/>
      <c r="L556" s="9"/>
      <c r="M556" s="9"/>
    </row>
    <row r="557" spans="1:13" x14ac:dyDescent="0.55000000000000004">
      <c r="A557" s="4" t="s">
        <v>7056</v>
      </c>
      <c r="B557" s="60">
        <v>-0.26185599999999998</v>
      </c>
      <c r="C557" s="60">
        <v>-2.0587999999999999E-2</v>
      </c>
      <c r="D557" s="60">
        <v>-4.4585E-2</v>
      </c>
      <c r="E557" s="4"/>
      <c r="F557" s="75">
        <v>44678.576798495371</v>
      </c>
      <c r="G557" s="4"/>
      <c r="H557" s="9"/>
      <c r="I557" s="9"/>
      <c r="J557" s="9"/>
      <c r="K557" s="9"/>
      <c r="L557" s="9"/>
      <c r="M557" s="9"/>
    </row>
    <row r="558" spans="1:13" x14ac:dyDescent="0.55000000000000004">
      <c r="A558" s="4" t="s">
        <v>7057</v>
      </c>
      <c r="B558" s="60">
        <v>-0.26195299999999999</v>
      </c>
      <c r="C558" s="60">
        <v>-2.0652E-2</v>
      </c>
      <c r="D558" s="60">
        <v>4.4382999999999999E-2</v>
      </c>
      <c r="E558" s="4"/>
      <c r="F558" s="75">
        <v>44678.576798495371</v>
      </c>
      <c r="G558" s="4"/>
      <c r="H558" s="9"/>
      <c r="I558" s="9"/>
      <c r="J558" s="9"/>
      <c r="K558" s="9"/>
      <c r="L558" s="9"/>
      <c r="M558" s="9"/>
    </row>
    <row r="559" spans="1:13" x14ac:dyDescent="0.55000000000000004">
      <c r="A559" s="4" t="s">
        <v>7058</v>
      </c>
      <c r="B559" s="60">
        <v>-0.13477800000000001</v>
      </c>
      <c r="C559" s="60">
        <v>-0.19040699999999999</v>
      </c>
      <c r="D559" s="60">
        <v>9.3213000000000004E-2</v>
      </c>
      <c r="E559" s="4"/>
      <c r="F559" s="75">
        <v>44678.576798495371</v>
      </c>
      <c r="G559" s="4"/>
      <c r="H559" s="9"/>
      <c r="I559" s="9"/>
      <c r="J559" s="9"/>
      <c r="K559" s="9"/>
      <c r="L559" s="9"/>
      <c r="M559" s="9"/>
    </row>
    <row r="560" spans="1:13" x14ac:dyDescent="0.55000000000000004">
      <c r="A560" s="4" t="s">
        <v>7059</v>
      </c>
      <c r="B560" s="60">
        <v>0.13492100000000001</v>
      </c>
      <c r="C560" s="60">
        <v>0.18982199999999999</v>
      </c>
      <c r="D560" s="60">
        <v>9.3198000000000003E-2</v>
      </c>
      <c r="E560" s="4"/>
      <c r="F560" s="75">
        <v>44678.576798495371</v>
      </c>
      <c r="G560" s="4"/>
      <c r="H560" s="9"/>
      <c r="I560" s="9"/>
      <c r="J560" s="9"/>
      <c r="K560" s="9"/>
      <c r="L560" s="9"/>
      <c r="M560" s="9"/>
    </row>
    <row r="561" spans="1:13" x14ac:dyDescent="0.55000000000000004">
      <c r="A561" s="4" t="s">
        <v>7061</v>
      </c>
      <c r="B561" s="60">
        <v>0</v>
      </c>
      <c r="C561" s="60">
        <v>0</v>
      </c>
      <c r="D561" s="60">
        <v>0</v>
      </c>
      <c r="E561" s="4"/>
      <c r="F561" s="75">
        <v>44678.576845254633</v>
      </c>
      <c r="G561" s="4"/>
      <c r="H561" s="9">
        <v>168.05999999999997</v>
      </c>
      <c r="I561" s="9">
        <v>279.50099999999998</v>
      </c>
      <c r="J561" s="9">
        <f>H561-168.05</f>
        <v>9.9999999999624833E-3</v>
      </c>
      <c r="K561" s="9">
        <f>I561-279.5</f>
        <v>9.9999999997635314E-4</v>
      </c>
      <c r="L561" s="9"/>
      <c r="M561" s="9"/>
    </row>
    <row r="562" spans="1:13" x14ac:dyDescent="0.55000000000000004">
      <c r="A562" s="4" t="s">
        <v>7062</v>
      </c>
      <c r="B562" s="60">
        <v>-0.12762100000000001</v>
      </c>
      <c r="C562" s="60">
        <v>0.230018</v>
      </c>
      <c r="D562" s="60">
        <v>-5.8256000000000002E-2</v>
      </c>
      <c r="E562" s="4"/>
      <c r="F562" s="75">
        <v>44678.576845254633</v>
      </c>
      <c r="G562" s="4"/>
      <c r="H562" s="9"/>
      <c r="I562" s="9"/>
      <c r="J562" s="9"/>
      <c r="K562" s="9"/>
      <c r="L562" s="9"/>
      <c r="M562" s="9"/>
    </row>
    <row r="563" spans="1:13" x14ac:dyDescent="0.55000000000000004">
      <c r="A563" s="4" t="s">
        <v>7063</v>
      </c>
      <c r="B563" s="60">
        <v>-0.127641</v>
      </c>
      <c r="C563" s="60">
        <v>0.23003499999999999</v>
      </c>
      <c r="D563" s="60">
        <v>5.7931999999999997E-2</v>
      </c>
      <c r="E563" s="4"/>
      <c r="F563" s="75">
        <v>44678.576845254633</v>
      </c>
      <c r="G563" s="4"/>
      <c r="H563" s="9"/>
      <c r="I563" s="9"/>
      <c r="J563" s="9"/>
      <c r="K563" s="9"/>
      <c r="L563" s="9"/>
      <c r="M563" s="9"/>
    </row>
    <row r="564" spans="1:13" x14ac:dyDescent="0.55000000000000004">
      <c r="A564" s="4" t="s">
        <v>7064</v>
      </c>
      <c r="B564" s="60">
        <v>0.12805</v>
      </c>
      <c r="C564" s="60">
        <v>0.22978799999999999</v>
      </c>
      <c r="D564" s="60">
        <v>-5.8851000000000001E-2</v>
      </c>
      <c r="E564" s="4"/>
      <c r="F564" s="75">
        <v>44678.576845254633</v>
      </c>
      <c r="G564" s="4"/>
      <c r="H564" s="9"/>
      <c r="I564" s="9"/>
      <c r="J564" s="9"/>
      <c r="K564" s="9"/>
      <c r="L564" s="9"/>
      <c r="M564" s="9"/>
    </row>
    <row r="565" spans="1:13" x14ac:dyDescent="0.55000000000000004">
      <c r="A565" s="4" t="s">
        <v>7065</v>
      </c>
      <c r="B565" s="60">
        <v>0.128409</v>
      </c>
      <c r="C565" s="60">
        <v>0.22995499999999999</v>
      </c>
      <c r="D565" s="60">
        <v>5.8616000000000001E-2</v>
      </c>
      <c r="E565" s="4"/>
      <c r="F565" s="75">
        <v>44678.576845254633</v>
      </c>
      <c r="G565" s="4"/>
      <c r="H565" s="9"/>
      <c r="I565" s="9"/>
      <c r="J565" s="9"/>
      <c r="K565" s="9"/>
      <c r="L565" s="9"/>
      <c r="M565" s="9"/>
    </row>
    <row r="566" spans="1:13" x14ac:dyDescent="0.55000000000000004">
      <c r="A566" s="4" t="s">
        <v>7066</v>
      </c>
      <c r="B566" s="60">
        <v>-0.26195400000000002</v>
      </c>
      <c r="C566" s="60">
        <v>-2.0185000000000002E-2</v>
      </c>
      <c r="D566" s="60">
        <v>-4.4514999999999999E-2</v>
      </c>
      <c r="E566" s="4"/>
      <c r="F566" s="75">
        <v>44678.576845254633</v>
      </c>
      <c r="G566" s="4"/>
      <c r="H566" s="9"/>
      <c r="I566" s="9"/>
      <c r="J566" s="9"/>
      <c r="K566" s="9"/>
      <c r="L566" s="9"/>
      <c r="M566" s="9"/>
    </row>
    <row r="567" spans="1:13" x14ac:dyDescent="0.55000000000000004">
      <c r="A567" s="4" t="s">
        <v>7067</v>
      </c>
      <c r="B567" s="60">
        <v>-0.26198500000000002</v>
      </c>
      <c r="C567" s="60">
        <v>-2.0188000000000001E-2</v>
      </c>
      <c r="D567" s="60">
        <v>4.4371000000000001E-2</v>
      </c>
      <c r="E567" s="4"/>
      <c r="F567" s="75">
        <v>44678.576845254633</v>
      </c>
      <c r="G567" s="4"/>
      <c r="H567" s="9"/>
      <c r="I567" s="9"/>
      <c r="J567" s="9"/>
      <c r="K567" s="9"/>
      <c r="L567" s="9"/>
      <c r="M567" s="9"/>
    </row>
    <row r="568" spans="1:13" x14ac:dyDescent="0.55000000000000004">
      <c r="A568" s="4" t="s">
        <v>7068</v>
      </c>
      <c r="B568" s="60">
        <v>-0.13520599999999999</v>
      </c>
      <c r="C568" s="60">
        <v>-0.19004599999999999</v>
      </c>
      <c r="D568" s="60">
        <v>9.3352000000000004E-2</v>
      </c>
      <c r="E568" s="4"/>
      <c r="F568" s="75">
        <v>44678.576845254633</v>
      </c>
      <c r="G568" s="4"/>
      <c r="H568" s="9"/>
      <c r="I568" s="9"/>
      <c r="J568" s="9"/>
      <c r="K568" s="9"/>
      <c r="L568" s="9"/>
      <c r="M568" s="9"/>
    </row>
    <row r="569" spans="1:13" x14ac:dyDescent="0.55000000000000004">
      <c r="A569" s="4" t="s">
        <v>7069</v>
      </c>
      <c r="B569" s="60">
        <v>0.13519800000000001</v>
      </c>
      <c r="C569" s="60">
        <v>0.18956899999999999</v>
      </c>
      <c r="D569" s="60">
        <v>9.3304999999999999E-2</v>
      </c>
      <c r="E569" s="4"/>
      <c r="F569" s="75">
        <v>44678.576845254633</v>
      </c>
      <c r="G569" s="4"/>
      <c r="H569" s="9"/>
      <c r="I569" s="9"/>
      <c r="J569" s="9"/>
      <c r="K569" s="9"/>
      <c r="L569" s="9"/>
      <c r="M569" s="9"/>
    </row>
    <row r="570" spans="1:13" x14ac:dyDescent="0.55000000000000004">
      <c r="A570" s="4" t="s">
        <v>7071</v>
      </c>
      <c r="B570" s="60">
        <v>0</v>
      </c>
      <c r="C570" s="60">
        <v>0</v>
      </c>
      <c r="D570" s="60">
        <v>0</v>
      </c>
      <c r="E570" s="4"/>
      <c r="F570" s="75">
        <v>44678.57689236111</v>
      </c>
      <c r="G570" s="4"/>
      <c r="H570" s="9">
        <v>168.03899999999999</v>
      </c>
      <c r="I570" s="9">
        <v>279.48499999999996</v>
      </c>
      <c r="J570" s="9">
        <f>H570-168.05</f>
        <v>-1.1000000000024102E-2</v>
      </c>
      <c r="K570" s="9">
        <f>I570-279.5</f>
        <v>-1.5000000000043201E-2</v>
      </c>
      <c r="L570" s="9"/>
      <c r="M570" s="9"/>
    </row>
    <row r="571" spans="1:13" x14ac:dyDescent="0.55000000000000004">
      <c r="A571" s="4" t="s">
        <v>7072</v>
      </c>
      <c r="B571" s="60">
        <v>-0.12803999999999999</v>
      </c>
      <c r="C571" s="60">
        <v>0.229992</v>
      </c>
      <c r="D571" s="60">
        <v>-5.8112999999999998E-2</v>
      </c>
      <c r="E571" s="4"/>
      <c r="F571" s="75">
        <v>44678.57689236111</v>
      </c>
      <c r="G571" s="4"/>
      <c r="H571" s="9"/>
      <c r="I571" s="9"/>
      <c r="J571" s="9"/>
      <c r="K571" s="9"/>
      <c r="L571" s="9"/>
      <c r="M571" s="9"/>
    </row>
    <row r="572" spans="1:13" x14ac:dyDescent="0.55000000000000004">
      <c r="A572" s="4" t="s">
        <v>7073</v>
      </c>
      <c r="B572" s="60">
        <v>-0.12742999999999999</v>
      </c>
      <c r="C572" s="60">
        <v>0.230013</v>
      </c>
      <c r="D572" s="60">
        <v>5.876E-2</v>
      </c>
      <c r="E572" s="4"/>
      <c r="F572" s="75">
        <v>44678.57689236111</v>
      </c>
      <c r="G572" s="4"/>
      <c r="H572" s="9"/>
      <c r="I572" s="9"/>
      <c r="J572" s="9"/>
      <c r="K572" s="9"/>
      <c r="L572" s="9"/>
      <c r="M572" s="9"/>
    </row>
    <row r="573" spans="1:13" x14ac:dyDescent="0.55000000000000004">
      <c r="A573" s="4" t="s">
        <v>7074</v>
      </c>
      <c r="B573" s="60">
        <v>0.12848000000000001</v>
      </c>
      <c r="C573" s="60">
        <v>0.229791</v>
      </c>
      <c r="D573" s="60">
        <v>-5.8361000000000003E-2</v>
      </c>
      <c r="E573" s="4"/>
      <c r="F573" s="75">
        <v>44678.57689236111</v>
      </c>
      <c r="G573" s="4"/>
      <c r="H573" s="9"/>
      <c r="I573" s="9"/>
      <c r="J573" s="9"/>
      <c r="K573" s="9"/>
      <c r="L573" s="9"/>
      <c r="M573" s="9"/>
    </row>
    <row r="574" spans="1:13" x14ac:dyDescent="0.55000000000000004">
      <c r="A574" s="4" t="s">
        <v>7075</v>
      </c>
      <c r="B574" s="60">
        <v>0.128382</v>
      </c>
      <c r="C574" s="60">
        <v>0.22967699999999999</v>
      </c>
      <c r="D574" s="60">
        <v>5.8333000000000003E-2</v>
      </c>
      <c r="E574" s="4"/>
      <c r="F574" s="75">
        <v>44678.57689236111</v>
      </c>
      <c r="G574" s="4"/>
      <c r="H574" s="9"/>
      <c r="I574" s="9"/>
      <c r="J574" s="9"/>
      <c r="K574" s="9"/>
      <c r="L574" s="9"/>
      <c r="M574" s="9"/>
    </row>
    <row r="575" spans="1:13" x14ac:dyDescent="0.55000000000000004">
      <c r="A575" s="4" t="s">
        <v>7076</v>
      </c>
      <c r="B575" s="60">
        <v>-0.261629</v>
      </c>
      <c r="C575" s="60">
        <v>-2.0094000000000001E-2</v>
      </c>
      <c r="D575" s="60">
        <v>-4.4549999999999999E-2</v>
      </c>
      <c r="E575" s="4"/>
      <c r="F575" s="75">
        <v>44678.57689236111</v>
      </c>
      <c r="G575" s="4"/>
      <c r="H575" s="9"/>
      <c r="I575" s="9"/>
      <c r="J575" s="9"/>
      <c r="K575" s="9"/>
      <c r="L575" s="9"/>
      <c r="M575" s="9"/>
    </row>
    <row r="576" spans="1:13" x14ac:dyDescent="0.55000000000000004">
      <c r="A576" s="4" t="s">
        <v>7077</v>
      </c>
      <c r="B576" s="60">
        <v>-0.261959</v>
      </c>
      <c r="C576" s="60">
        <v>-2.0146000000000001E-2</v>
      </c>
      <c r="D576" s="60">
        <v>4.4488E-2</v>
      </c>
      <c r="E576" s="4"/>
      <c r="F576" s="75">
        <v>44678.57689236111</v>
      </c>
      <c r="G576" s="4"/>
      <c r="H576" s="9"/>
      <c r="I576" s="9"/>
      <c r="J576" s="9"/>
      <c r="K576" s="9"/>
      <c r="L576" s="9"/>
      <c r="M576" s="9"/>
    </row>
    <row r="577" spans="1:13" x14ac:dyDescent="0.55000000000000004">
      <c r="A577" s="4" t="s">
        <v>7078</v>
      </c>
      <c r="B577" s="60">
        <v>-0.13508200000000001</v>
      </c>
      <c r="C577" s="60">
        <v>-0.19025400000000001</v>
      </c>
      <c r="D577" s="60">
        <v>9.3026999999999999E-2</v>
      </c>
      <c r="E577" s="4"/>
      <c r="F577" s="75">
        <v>44678.57689236111</v>
      </c>
      <c r="G577" s="4"/>
      <c r="H577" s="9"/>
      <c r="I577" s="9"/>
      <c r="J577" s="9"/>
      <c r="K577" s="9"/>
      <c r="L577" s="9"/>
      <c r="M577" s="9"/>
    </row>
    <row r="578" spans="1:13" x14ac:dyDescent="0.55000000000000004">
      <c r="A578" s="4" t="s">
        <v>7079</v>
      </c>
      <c r="B578" s="60">
        <v>0.13523299999999999</v>
      </c>
      <c r="C578" s="60">
        <v>0.18960099999999999</v>
      </c>
      <c r="D578" s="60">
        <v>9.3248999999999999E-2</v>
      </c>
      <c r="E578" s="4"/>
      <c r="F578" s="75">
        <v>44678.57689236111</v>
      </c>
      <c r="G578" s="4"/>
      <c r="H578" s="9"/>
      <c r="I578" s="9"/>
      <c r="J578" s="9"/>
      <c r="K578" s="9"/>
      <c r="L578" s="9"/>
      <c r="M578" s="9"/>
    </row>
    <row r="579" spans="1:13" x14ac:dyDescent="0.55000000000000004">
      <c r="A579" s="4" t="s">
        <v>7081</v>
      </c>
      <c r="B579" s="60">
        <v>0</v>
      </c>
      <c r="C579" s="60">
        <v>0</v>
      </c>
      <c r="D579" s="60">
        <v>0</v>
      </c>
      <c r="E579" s="4"/>
      <c r="F579" s="75">
        <v>44678.576940162035</v>
      </c>
      <c r="G579" s="4"/>
      <c r="H579" s="9">
        <v>168.03100000000001</v>
      </c>
      <c r="I579" s="9">
        <v>279.50299999999999</v>
      </c>
      <c r="J579" s="9">
        <f>H579-168.05</f>
        <v>-1.9000000000005457E-2</v>
      </c>
      <c r="K579" s="9">
        <f>I579-279.5</f>
        <v>2.9999999999859028E-3</v>
      </c>
      <c r="L579" s="9"/>
      <c r="M579" s="9"/>
    </row>
    <row r="580" spans="1:13" x14ac:dyDescent="0.55000000000000004">
      <c r="A580" s="4" t="s">
        <v>7082</v>
      </c>
      <c r="B580" s="60">
        <v>-0.12800700000000001</v>
      </c>
      <c r="C580" s="60">
        <v>0.22997999999999999</v>
      </c>
      <c r="D580" s="60">
        <v>-5.8123000000000001E-2</v>
      </c>
      <c r="E580" s="4"/>
      <c r="F580" s="75">
        <v>44678.576940162035</v>
      </c>
      <c r="G580" s="4"/>
      <c r="H580" s="9"/>
      <c r="I580" s="9"/>
      <c r="J580" s="9"/>
      <c r="K580" s="9"/>
      <c r="L580" s="9"/>
      <c r="M580" s="9"/>
    </row>
    <row r="581" spans="1:13" x14ac:dyDescent="0.55000000000000004">
      <c r="A581" s="4" t="s">
        <v>7083</v>
      </c>
      <c r="B581" s="60">
        <v>-0.127607</v>
      </c>
      <c r="C581" s="60">
        <v>0.23000899999999999</v>
      </c>
      <c r="D581" s="60">
        <v>5.8719E-2</v>
      </c>
      <c r="E581" s="4"/>
      <c r="F581" s="75">
        <v>44678.576940162035</v>
      </c>
      <c r="G581" s="4"/>
      <c r="H581" s="9"/>
      <c r="I581" s="9"/>
      <c r="J581" s="9"/>
      <c r="K581" s="9"/>
      <c r="L581" s="9"/>
      <c r="M581" s="9"/>
    </row>
    <row r="582" spans="1:13" x14ac:dyDescent="0.55000000000000004">
      <c r="A582" s="4" t="s">
        <v>7084</v>
      </c>
      <c r="B582" s="60">
        <v>0.12834999999999999</v>
      </c>
      <c r="C582" s="60">
        <v>0.22975200000000001</v>
      </c>
      <c r="D582" s="60">
        <v>-5.8889999999999998E-2</v>
      </c>
      <c r="E582" s="4"/>
      <c r="F582" s="75">
        <v>44678.576940162035</v>
      </c>
      <c r="G582" s="4"/>
      <c r="H582" s="9"/>
      <c r="I582" s="9"/>
      <c r="J582" s="9"/>
      <c r="K582" s="9"/>
      <c r="L582" s="9"/>
      <c r="M582" s="9"/>
    </row>
    <row r="583" spans="1:13" x14ac:dyDescent="0.55000000000000004">
      <c r="A583" s="4" t="s">
        <v>7085</v>
      </c>
      <c r="B583" s="60">
        <v>0.128159</v>
      </c>
      <c r="C583" s="60">
        <v>0.22981799999999999</v>
      </c>
      <c r="D583" s="60">
        <v>5.8101E-2</v>
      </c>
      <c r="E583" s="4"/>
      <c r="F583" s="75">
        <v>44678.576940162035</v>
      </c>
      <c r="G583" s="4"/>
      <c r="H583" s="9"/>
      <c r="I583" s="9"/>
      <c r="J583" s="9"/>
      <c r="K583" s="9"/>
      <c r="L583" s="9"/>
      <c r="M583" s="9"/>
    </row>
    <row r="584" spans="1:13" x14ac:dyDescent="0.55000000000000004">
      <c r="A584" s="4" t="s">
        <v>7086</v>
      </c>
      <c r="B584" s="60">
        <v>-0.26190999999999998</v>
      </c>
      <c r="C584" s="60">
        <v>-2.0131E-2</v>
      </c>
      <c r="D584" s="60">
        <v>-4.4538000000000001E-2</v>
      </c>
      <c r="E584" s="4"/>
      <c r="F584" s="75">
        <v>44678.576940162035</v>
      </c>
      <c r="G584" s="4"/>
      <c r="H584" s="9"/>
      <c r="I584" s="9"/>
      <c r="J584" s="9"/>
      <c r="K584" s="9"/>
      <c r="L584" s="9"/>
      <c r="M584" s="9"/>
    </row>
    <row r="585" spans="1:13" x14ac:dyDescent="0.55000000000000004">
      <c r="A585" s="4" t="s">
        <v>7087</v>
      </c>
      <c r="B585" s="60">
        <v>-0.26190799999999997</v>
      </c>
      <c r="C585" s="60">
        <v>-2.0053000000000001E-2</v>
      </c>
      <c r="D585" s="60">
        <v>4.4424999999999999E-2</v>
      </c>
      <c r="E585" s="4"/>
      <c r="F585" s="75">
        <v>44678.576940162035</v>
      </c>
      <c r="G585" s="4"/>
      <c r="H585" s="9"/>
      <c r="I585" s="9"/>
      <c r="J585" s="9"/>
      <c r="K585" s="9"/>
      <c r="L585" s="9"/>
      <c r="M585" s="9"/>
    </row>
    <row r="586" spans="1:13" x14ac:dyDescent="0.55000000000000004">
      <c r="A586" s="4" t="s">
        <v>7088</v>
      </c>
      <c r="B586" s="60">
        <v>-0.13508100000000001</v>
      </c>
      <c r="C586" s="60">
        <v>-0.19020999999999999</v>
      </c>
      <c r="D586" s="60">
        <v>9.3179999999999999E-2</v>
      </c>
      <c r="E586" s="4"/>
      <c r="F586" s="75">
        <v>44678.576940162035</v>
      </c>
      <c r="G586" s="4"/>
      <c r="H586" s="9"/>
      <c r="I586" s="9"/>
      <c r="J586" s="9"/>
      <c r="K586" s="9"/>
      <c r="L586" s="9"/>
      <c r="M586" s="9"/>
    </row>
    <row r="587" spans="1:13" x14ac:dyDescent="0.55000000000000004">
      <c r="A587" s="4" t="s">
        <v>7089</v>
      </c>
      <c r="B587" s="60">
        <v>0.13538700000000001</v>
      </c>
      <c r="C587" s="60">
        <v>0.18962899999999999</v>
      </c>
      <c r="D587" s="60">
        <v>9.3175999999999995E-2</v>
      </c>
      <c r="E587" s="4"/>
      <c r="F587" s="75">
        <v>44678.576940162035</v>
      </c>
      <c r="G587" s="4"/>
      <c r="H587" s="9"/>
      <c r="I587" s="9"/>
      <c r="J587" s="9"/>
      <c r="K587" s="9"/>
      <c r="L587" s="9"/>
      <c r="M587" s="9"/>
    </row>
    <row r="588" spans="1:13" x14ac:dyDescent="0.55000000000000004">
      <c r="A588" s="4" t="s">
        <v>7091</v>
      </c>
      <c r="B588" s="60">
        <v>0</v>
      </c>
      <c r="C588" s="60">
        <v>0</v>
      </c>
      <c r="D588" s="60">
        <v>0</v>
      </c>
      <c r="E588" s="4"/>
      <c r="F588" s="75">
        <v>44678.57698784722</v>
      </c>
      <c r="G588" s="4"/>
      <c r="H588" s="9">
        <v>168.03799999999998</v>
      </c>
      <c r="I588" s="9">
        <v>279.49200000000002</v>
      </c>
      <c r="J588" s="9">
        <f>H588-168.05</f>
        <v>-1.2000000000028876E-2</v>
      </c>
      <c r="K588" s="9">
        <f>I588-279.5</f>
        <v>-7.9999999999813554E-3</v>
      </c>
      <c r="L588" s="9"/>
      <c r="M588" s="9"/>
    </row>
    <row r="589" spans="1:13" x14ac:dyDescent="0.55000000000000004">
      <c r="A589" s="4" t="s">
        <v>7092</v>
      </c>
      <c r="B589" s="60">
        <v>-0.12835099999999999</v>
      </c>
      <c r="C589" s="60">
        <v>0.229907</v>
      </c>
      <c r="D589" s="60">
        <v>-5.8555000000000003E-2</v>
      </c>
      <c r="E589" s="4"/>
      <c r="F589" s="75">
        <v>44678.57698784722</v>
      </c>
      <c r="G589" s="4"/>
      <c r="H589" s="9"/>
      <c r="I589" s="9"/>
      <c r="J589" s="9"/>
      <c r="K589" s="9"/>
      <c r="L589" s="9"/>
      <c r="M589" s="9"/>
    </row>
    <row r="590" spans="1:13" x14ac:dyDescent="0.55000000000000004">
      <c r="A590" s="4" t="s">
        <v>7093</v>
      </c>
      <c r="B590" s="60">
        <v>-0.12748699999999999</v>
      </c>
      <c r="C590" s="60">
        <v>0.22997500000000001</v>
      </c>
      <c r="D590" s="60">
        <v>5.8155999999999999E-2</v>
      </c>
      <c r="E590" s="4"/>
      <c r="F590" s="75">
        <v>44678.57698784722</v>
      </c>
      <c r="G590" s="4"/>
      <c r="H590" s="9"/>
      <c r="I590" s="9"/>
      <c r="J590" s="9"/>
      <c r="K590" s="9"/>
      <c r="L590" s="9"/>
      <c r="M590" s="9"/>
    </row>
    <row r="591" spans="1:13" x14ac:dyDescent="0.55000000000000004">
      <c r="A591" s="4" t="s">
        <v>7094</v>
      </c>
      <c r="B591" s="60">
        <v>0.128381</v>
      </c>
      <c r="C591" s="60">
        <v>0.22995599999999999</v>
      </c>
      <c r="D591" s="60">
        <v>-5.8332000000000002E-2</v>
      </c>
      <c r="E591" s="4"/>
      <c r="F591" s="75">
        <v>44678.57698784722</v>
      </c>
      <c r="G591" s="4"/>
      <c r="H591" s="9"/>
      <c r="I591" s="9"/>
      <c r="J591" s="9"/>
      <c r="K591" s="9"/>
      <c r="L591" s="9"/>
      <c r="M591" s="9"/>
    </row>
    <row r="592" spans="1:13" x14ac:dyDescent="0.55000000000000004">
      <c r="A592" s="4" t="s">
        <v>7095</v>
      </c>
      <c r="B592" s="60">
        <v>0.12817999999999999</v>
      </c>
      <c r="C592" s="60">
        <v>0.23000499999999999</v>
      </c>
      <c r="D592" s="60">
        <v>5.876E-2</v>
      </c>
      <c r="E592" s="4"/>
      <c r="F592" s="75">
        <v>44678.57698784722</v>
      </c>
      <c r="G592" s="4"/>
      <c r="H592" s="9"/>
      <c r="I592" s="9"/>
      <c r="J592" s="9"/>
      <c r="K592" s="9"/>
      <c r="L592" s="9"/>
      <c r="M592" s="9"/>
    </row>
    <row r="593" spans="1:13" x14ac:dyDescent="0.55000000000000004">
      <c r="A593" s="4" t="s">
        <v>7096</v>
      </c>
      <c r="B593" s="60">
        <v>-0.26188</v>
      </c>
      <c r="C593" s="60">
        <v>-2.0212000000000001E-2</v>
      </c>
      <c r="D593" s="60">
        <v>-4.4443999999999997E-2</v>
      </c>
      <c r="E593" s="4"/>
      <c r="F593" s="75">
        <v>44678.57698784722</v>
      </c>
      <c r="G593" s="4"/>
      <c r="H593" s="9"/>
      <c r="I593" s="9"/>
      <c r="J593" s="9"/>
      <c r="K593" s="9"/>
      <c r="L593" s="9"/>
      <c r="M593" s="9"/>
    </row>
    <row r="594" spans="1:13" x14ac:dyDescent="0.55000000000000004">
      <c r="A594" s="4" t="s">
        <v>7097</v>
      </c>
      <c r="B594" s="60">
        <v>-0.26194299999999998</v>
      </c>
      <c r="C594" s="60">
        <v>-2.0171999999999999E-2</v>
      </c>
      <c r="D594" s="60">
        <v>4.4386000000000002E-2</v>
      </c>
      <c r="E594" s="4"/>
      <c r="F594" s="75">
        <v>44678.57698784722</v>
      </c>
      <c r="G594" s="4"/>
      <c r="H594" s="9"/>
      <c r="I594" s="9"/>
      <c r="J594" s="9"/>
      <c r="K594" s="9"/>
      <c r="L594" s="9"/>
      <c r="M594" s="9"/>
    </row>
    <row r="595" spans="1:13" x14ac:dyDescent="0.55000000000000004">
      <c r="A595" s="4" t="s">
        <v>7098</v>
      </c>
      <c r="B595" s="60">
        <v>-0.13495699999999999</v>
      </c>
      <c r="C595" s="60">
        <v>-0.190328</v>
      </c>
      <c r="D595" s="60">
        <v>9.3293000000000001E-2</v>
      </c>
      <c r="E595" s="4"/>
      <c r="F595" s="75">
        <v>44678.57698784722</v>
      </c>
      <c r="G595" s="4"/>
      <c r="H595" s="9"/>
      <c r="I595" s="9"/>
      <c r="J595" s="9"/>
      <c r="K595" s="9"/>
      <c r="L595" s="9"/>
      <c r="M595" s="9"/>
    </row>
    <row r="596" spans="1:13" x14ac:dyDescent="0.55000000000000004">
      <c r="A596" s="4" t="s">
        <v>7099</v>
      </c>
      <c r="B596" s="60">
        <v>0.13514000000000001</v>
      </c>
      <c r="C596" s="60">
        <v>0.18971299999999999</v>
      </c>
      <c r="D596" s="60">
        <v>9.3179999999999999E-2</v>
      </c>
      <c r="E596" s="4"/>
      <c r="F596" s="75">
        <v>44678.57698784722</v>
      </c>
      <c r="G596" s="4"/>
      <c r="H596" s="9"/>
      <c r="I596" s="9"/>
      <c r="J596" s="9"/>
      <c r="K596" s="9"/>
      <c r="L596" s="9"/>
      <c r="M596" s="9"/>
    </row>
    <row r="597" spans="1:13" x14ac:dyDescent="0.55000000000000004">
      <c r="A597" s="4" t="s">
        <v>7101</v>
      </c>
      <c r="B597" s="60">
        <v>0</v>
      </c>
      <c r="C597" s="60">
        <v>0</v>
      </c>
      <c r="D597" s="60">
        <v>0</v>
      </c>
      <c r="E597" s="4"/>
      <c r="F597" s="75">
        <v>44678.577035300928</v>
      </c>
      <c r="G597" s="4"/>
      <c r="H597" s="9">
        <v>168.01</v>
      </c>
      <c r="I597" s="9">
        <v>279.54899999999998</v>
      </c>
      <c r="J597" s="9">
        <f>H597-168.05</f>
        <v>-4.0000000000020464E-2</v>
      </c>
      <c r="K597" s="9">
        <f>I597-279.5</f>
        <v>4.8999999999978172E-2</v>
      </c>
      <c r="L597" s="9"/>
      <c r="M597" s="9"/>
    </row>
    <row r="598" spans="1:13" x14ac:dyDescent="0.55000000000000004">
      <c r="A598" s="4" t="s">
        <v>7102</v>
      </c>
      <c r="B598" s="60">
        <v>-0.127804</v>
      </c>
      <c r="C598" s="60">
        <v>0.230042</v>
      </c>
      <c r="D598" s="60">
        <v>-5.8056999999999997E-2</v>
      </c>
      <c r="E598" s="4"/>
      <c r="F598" s="75">
        <v>44678.577035300928</v>
      </c>
      <c r="G598" s="4"/>
      <c r="H598" s="9"/>
      <c r="I598" s="9"/>
      <c r="J598" s="9"/>
      <c r="K598" s="9"/>
      <c r="L598" s="9"/>
      <c r="M598" s="9"/>
    </row>
    <row r="599" spans="1:13" x14ac:dyDescent="0.55000000000000004">
      <c r="A599" s="4" t="s">
        <v>7103</v>
      </c>
      <c r="B599" s="60">
        <v>-0.12798499999999999</v>
      </c>
      <c r="C599" s="60">
        <v>0.22991600000000001</v>
      </c>
      <c r="D599" s="60">
        <v>5.7995999999999999E-2</v>
      </c>
      <c r="E599" s="4"/>
      <c r="F599" s="75">
        <v>44678.577035300928</v>
      </c>
      <c r="G599" s="4"/>
      <c r="H599" s="9"/>
      <c r="I599" s="9"/>
      <c r="J599" s="9"/>
      <c r="K599" s="9"/>
      <c r="L599" s="9"/>
      <c r="M599" s="9"/>
    </row>
    <row r="600" spans="1:13" x14ac:dyDescent="0.55000000000000004">
      <c r="A600" s="4" t="s">
        <v>7104</v>
      </c>
      <c r="B600" s="60">
        <v>0.12787100000000001</v>
      </c>
      <c r="C600" s="60">
        <v>0.22983799999999999</v>
      </c>
      <c r="D600" s="60">
        <v>-5.8899E-2</v>
      </c>
      <c r="E600" s="4"/>
      <c r="F600" s="75">
        <v>44678.577035300928</v>
      </c>
      <c r="G600" s="4"/>
      <c r="H600" s="9"/>
      <c r="I600" s="9"/>
      <c r="J600" s="9"/>
      <c r="K600" s="9"/>
      <c r="L600" s="9"/>
      <c r="M600" s="9"/>
    </row>
    <row r="601" spans="1:13" x14ac:dyDescent="0.55000000000000004">
      <c r="A601" s="4" t="s">
        <v>7105</v>
      </c>
      <c r="B601" s="60">
        <v>0.12781600000000001</v>
      </c>
      <c r="C601" s="60">
        <v>0.22989000000000001</v>
      </c>
      <c r="D601" s="60">
        <v>5.8145000000000002E-2</v>
      </c>
      <c r="E601" s="4"/>
      <c r="F601" s="75">
        <v>44678.577035300928</v>
      </c>
      <c r="G601" s="4"/>
      <c r="H601" s="9"/>
      <c r="I601" s="9"/>
      <c r="J601" s="9"/>
      <c r="K601" s="9"/>
      <c r="L601" s="9"/>
      <c r="M601" s="9"/>
    </row>
    <row r="602" spans="1:13" x14ac:dyDescent="0.55000000000000004">
      <c r="A602" s="4" t="s">
        <v>7106</v>
      </c>
      <c r="B602" s="60">
        <v>-0.26196599999999998</v>
      </c>
      <c r="C602" s="60">
        <v>-2.0344999999999999E-2</v>
      </c>
      <c r="D602" s="60">
        <v>-4.4592E-2</v>
      </c>
      <c r="E602" s="4"/>
      <c r="F602" s="75">
        <v>44678.577035300928</v>
      </c>
      <c r="G602" s="4"/>
      <c r="H602" s="9"/>
      <c r="I602" s="9"/>
      <c r="J602" s="9"/>
      <c r="K602" s="9"/>
      <c r="L602" s="9"/>
      <c r="M602" s="9"/>
    </row>
    <row r="603" spans="1:13" x14ac:dyDescent="0.55000000000000004">
      <c r="A603" s="4" t="s">
        <v>7107</v>
      </c>
      <c r="B603" s="60">
        <v>-0.26190400000000003</v>
      </c>
      <c r="C603" s="60">
        <v>-2.0399E-2</v>
      </c>
      <c r="D603" s="60">
        <v>4.4424999999999999E-2</v>
      </c>
      <c r="E603" s="4"/>
      <c r="F603" s="75">
        <v>44678.577035300928</v>
      </c>
      <c r="G603" s="4"/>
      <c r="H603" s="9"/>
      <c r="I603" s="9"/>
      <c r="J603" s="9"/>
      <c r="K603" s="9"/>
      <c r="L603" s="9"/>
      <c r="M603" s="9"/>
    </row>
    <row r="604" spans="1:13" x14ac:dyDescent="0.55000000000000004">
      <c r="A604" s="4" t="s">
        <v>7108</v>
      </c>
      <c r="B604" s="60">
        <v>-0.134884</v>
      </c>
      <c r="C604" s="60">
        <v>-0.19034100000000001</v>
      </c>
      <c r="D604" s="60">
        <v>9.3163999999999997E-2</v>
      </c>
      <c r="E604" s="4"/>
      <c r="F604" s="75">
        <v>44678.577035300928</v>
      </c>
      <c r="G604" s="4"/>
      <c r="H604" s="9"/>
      <c r="I604" s="9"/>
      <c r="J604" s="9"/>
      <c r="K604" s="9"/>
      <c r="L604" s="9"/>
      <c r="M604" s="9"/>
    </row>
    <row r="605" spans="1:13" x14ac:dyDescent="0.55000000000000004">
      <c r="A605" s="4" t="s">
        <v>7109</v>
      </c>
      <c r="B605" s="60">
        <v>0.13516900000000001</v>
      </c>
      <c r="C605" s="60">
        <v>0.18970999999999999</v>
      </c>
      <c r="D605" s="60">
        <v>9.3301999999999996E-2</v>
      </c>
      <c r="E605" s="4"/>
      <c r="F605" s="75">
        <v>44678.577035300928</v>
      </c>
      <c r="G605" s="4"/>
      <c r="H605" s="9"/>
      <c r="I605" s="9"/>
      <c r="J605" s="9"/>
      <c r="K605" s="9"/>
      <c r="L605" s="9"/>
      <c r="M605" s="9"/>
    </row>
    <row r="606" spans="1:13" x14ac:dyDescent="0.55000000000000004">
      <c r="A606" s="4" t="s">
        <v>7111</v>
      </c>
      <c r="B606" s="60">
        <v>0</v>
      </c>
      <c r="C606" s="60">
        <v>0</v>
      </c>
      <c r="D606" s="60">
        <v>0</v>
      </c>
      <c r="E606" s="4"/>
      <c r="F606" s="75">
        <v>44678.577083912038</v>
      </c>
      <c r="G606" s="4"/>
      <c r="H606" s="9">
        <v>168.03299999999999</v>
      </c>
      <c r="I606" s="9">
        <v>279.51100000000002</v>
      </c>
      <c r="J606" s="9">
        <f>H606-168.05</f>
        <v>-1.7000000000024329E-2</v>
      </c>
      <c r="K606" s="9">
        <f>I606-279.5</f>
        <v>1.1000000000024102E-2</v>
      </c>
      <c r="L606" s="9"/>
      <c r="M606" s="9"/>
    </row>
    <row r="607" spans="1:13" x14ac:dyDescent="0.55000000000000004">
      <c r="A607" s="4" t="s">
        <v>7112</v>
      </c>
      <c r="B607" s="60">
        <v>-0.12806400000000001</v>
      </c>
      <c r="C607" s="60">
        <v>0.23005200000000001</v>
      </c>
      <c r="D607" s="60">
        <v>-5.8913E-2</v>
      </c>
      <c r="E607" s="4"/>
      <c r="F607" s="75">
        <v>44678.577083912038</v>
      </c>
      <c r="G607" s="4"/>
      <c r="H607" s="9"/>
      <c r="I607" s="9"/>
      <c r="J607" s="9"/>
      <c r="K607" s="9"/>
      <c r="L607" s="9"/>
      <c r="M607" s="9"/>
    </row>
    <row r="608" spans="1:13" x14ac:dyDescent="0.55000000000000004">
      <c r="A608" s="4" t="s">
        <v>7113</v>
      </c>
      <c r="B608" s="60">
        <v>-0.12785199999999999</v>
      </c>
      <c r="C608" s="60">
        <v>0.23006199999999999</v>
      </c>
      <c r="D608" s="60">
        <v>5.8458000000000003E-2</v>
      </c>
      <c r="E608" s="4"/>
      <c r="F608" s="75">
        <v>44678.577083912038</v>
      </c>
      <c r="G608" s="4"/>
      <c r="H608" s="9"/>
      <c r="I608" s="9"/>
      <c r="J608" s="9"/>
      <c r="K608" s="9"/>
      <c r="L608" s="9"/>
      <c r="M608" s="9"/>
    </row>
    <row r="609" spans="1:13" x14ac:dyDescent="0.55000000000000004">
      <c r="A609" s="4" t="s">
        <v>7114</v>
      </c>
      <c r="B609" s="60">
        <v>0.128332</v>
      </c>
      <c r="C609" s="60">
        <v>0.22977800000000001</v>
      </c>
      <c r="D609" s="60">
        <v>-5.8969000000000001E-2</v>
      </c>
      <c r="E609" s="4"/>
      <c r="F609" s="75">
        <v>44678.577083912038</v>
      </c>
      <c r="G609" s="4"/>
      <c r="H609" s="9"/>
      <c r="I609" s="9"/>
      <c r="J609" s="9"/>
      <c r="K609" s="9"/>
      <c r="L609" s="9"/>
      <c r="M609" s="9"/>
    </row>
    <row r="610" spans="1:13" x14ac:dyDescent="0.55000000000000004">
      <c r="A610" s="4" t="s">
        <v>7115</v>
      </c>
      <c r="B610" s="60">
        <v>0.12861300000000001</v>
      </c>
      <c r="C610" s="60">
        <v>0.22980999999999999</v>
      </c>
      <c r="D610" s="60">
        <v>5.8498000000000001E-2</v>
      </c>
      <c r="E610" s="4"/>
      <c r="F610" s="75">
        <v>44678.577083912038</v>
      </c>
      <c r="G610" s="4"/>
      <c r="H610" s="9"/>
      <c r="I610" s="9"/>
      <c r="J610" s="9"/>
      <c r="K610" s="9"/>
      <c r="L610" s="9"/>
      <c r="M610" s="9"/>
    </row>
    <row r="611" spans="1:13" x14ac:dyDescent="0.55000000000000004">
      <c r="A611" s="4" t="s">
        <v>7116</v>
      </c>
      <c r="B611" s="60">
        <v>-0.26193899999999998</v>
      </c>
      <c r="C611" s="60">
        <v>-2.0073000000000001E-2</v>
      </c>
      <c r="D611" s="60">
        <v>-4.4788000000000001E-2</v>
      </c>
      <c r="E611" s="4"/>
      <c r="F611" s="75">
        <v>44678.577083912038</v>
      </c>
      <c r="G611" s="4"/>
      <c r="H611" s="9"/>
      <c r="I611" s="9"/>
      <c r="J611" s="9"/>
      <c r="K611" s="9"/>
      <c r="L611" s="9"/>
      <c r="M611" s="9"/>
    </row>
    <row r="612" spans="1:13" x14ac:dyDescent="0.55000000000000004">
      <c r="A612" s="4" t="s">
        <v>7117</v>
      </c>
      <c r="B612" s="60">
        <v>-0.26197100000000001</v>
      </c>
      <c r="C612" s="60">
        <v>-2.0126999999999999E-2</v>
      </c>
      <c r="D612" s="60">
        <v>4.4066000000000001E-2</v>
      </c>
      <c r="E612" s="4"/>
      <c r="F612" s="75">
        <v>44678.577083912038</v>
      </c>
      <c r="G612" s="4"/>
      <c r="H612" s="9"/>
      <c r="I612" s="9"/>
      <c r="J612" s="9"/>
      <c r="K612" s="9"/>
      <c r="L612" s="9"/>
      <c r="M612" s="9"/>
    </row>
    <row r="613" spans="1:13" x14ac:dyDescent="0.55000000000000004">
      <c r="A613" s="4" t="s">
        <v>7118</v>
      </c>
      <c r="B613" s="60">
        <v>-0.13511000000000001</v>
      </c>
      <c r="C613" s="60">
        <v>-0.19020999999999999</v>
      </c>
      <c r="D613" s="60">
        <v>9.3107999999999996E-2</v>
      </c>
      <c r="E613" s="4"/>
      <c r="F613" s="75">
        <v>44678.577083912038</v>
      </c>
      <c r="G613" s="4"/>
      <c r="H613" s="9"/>
      <c r="I613" s="9"/>
      <c r="J613" s="9"/>
      <c r="K613" s="9"/>
      <c r="L613" s="9"/>
      <c r="M613" s="9"/>
    </row>
    <row r="614" spans="1:13" x14ac:dyDescent="0.55000000000000004">
      <c r="A614" s="4" t="s">
        <v>7119</v>
      </c>
      <c r="B614" s="60">
        <v>0.135239</v>
      </c>
      <c r="C614" s="60">
        <v>0.189521</v>
      </c>
      <c r="D614" s="60">
        <v>9.3174999999999994E-2</v>
      </c>
      <c r="E614" s="4"/>
      <c r="F614" s="75">
        <v>44678.577083912038</v>
      </c>
      <c r="G614" s="4"/>
      <c r="H614" s="9"/>
      <c r="I614" s="9"/>
      <c r="J614" s="9"/>
      <c r="K614" s="9"/>
      <c r="L614" s="9"/>
      <c r="M614" s="9"/>
    </row>
    <row r="615" spans="1:13" x14ac:dyDescent="0.55000000000000004">
      <c r="A615" s="4" t="s">
        <v>7121</v>
      </c>
      <c r="B615" s="60">
        <v>0</v>
      </c>
      <c r="C615" s="60">
        <v>0</v>
      </c>
      <c r="D615" s="60">
        <v>0</v>
      </c>
      <c r="E615" s="4"/>
      <c r="F615" s="75">
        <v>44678.57713287037</v>
      </c>
      <c r="G615" s="4"/>
      <c r="H615" s="9">
        <v>168.02</v>
      </c>
      <c r="I615" s="9">
        <v>279.50099999999998</v>
      </c>
      <c r="J615" s="9">
        <f>H615-168.05</f>
        <v>-3.0000000000001137E-2</v>
      </c>
      <c r="K615" s="9">
        <f>I615-279.5</f>
        <v>9.9999999997635314E-4</v>
      </c>
      <c r="L615" s="9"/>
      <c r="M615" s="9"/>
    </row>
    <row r="616" spans="1:13" x14ac:dyDescent="0.55000000000000004">
      <c r="A616" s="4" t="s">
        <v>7122</v>
      </c>
      <c r="B616" s="60">
        <v>-0.12744</v>
      </c>
      <c r="C616" s="60">
        <v>0.23</v>
      </c>
      <c r="D616" s="60">
        <v>-5.8784000000000003E-2</v>
      </c>
      <c r="E616" s="4"/>
      <c r="F616" s="75">
        <v>44678.57713287037</v>
      </c>
      <c r="G616" s="4"/>
      <c r="H616" s="9"/>
      <c r="I616" s="9"/>
      <c r="J616" s="9"/>
      <c r="K616" s="9"/>
      <c r="L616" s="9"/>
      <c r="M616" s="9"/>
    </row>
    <row r="617" spans="1:13" x14ac:dyDescent="0.55000000000000004">
      <c r="A617" s="4" t="s">
        <v>7123</v>
      </c>
      <c r="B617" s="60">
        <v>-0.12781300000000001</v>
      </c>
      <c r="C617" s="60">
        <v>0.23000499999999999</v>
      </c>
      <c r="D617" s="60">
        <v>5.8036999999999998E-2</v>
      </c>
      <c r="E617" s="4"/>
      <c r="F617" s="75">
        <v>44678.57713287037</v>
      </c>
      <c r="G617" s="4"/>
      <c r="H617" s="9"/>
      <c r="I617" s="9"/>
      <c r="J617" s="9"/>
      <c r="K617" s="9"/>
      <c r="L617" s="9"/>
      <c r="M617" s="9"/>
    </row>
    <row r="618" spans="1:13" x14ac:dyDescent="0.55000000000000004">
      <c r="A618" s="4" t="s">
        <v>7124</v>
      </c>
      <c r="B618" s="60">
        <v>0.12851299999999999</v>
      </c>
      <c r="C618" s="60">
        <v>0.229821</v>
      </c>
      <c r="D618" s="60">
        <v>-5.8269000000000001E-2</v>
      </c>
      <c r="E618" s="4"/>
      <c r="F618" s="75">
        <v>44678.57713287037</v>
      </c>
      <c r="G618" s="4"/>
      <c r="H618" s="9"/>
      <c r="I618" s="9"/>
      <c r="J618" s="9"/>
      <c r="K618" s="9"/>
      <c r="L618" s="9"/>
      <c r="M618" s="9"/>
    </row>
    <row r="619" spans="1:13" x14ac:dyDescent="0.55000000000000004">
      <c r="A619" s="4" t="s">
        <v>7125</v>
      </c>
      <c r="B619" s="60">
        <v>0.12815599999999999</v>
      </c>
      <c r="C619" s="60">
        <v>0.22981699999999999</v>
      </c>
      <c r="D619" s="60">
        <v>5.8906E-2</v>
      </c>
      <c r="E619" s="4"/>
      <c r="F619" s="75">
        <v>44678.57713287037</v>
      </c>
      <c r="G619" s="4"/>
      <c r="H619" s="9"/>
      <c r="I619" s="9"/>
      <c r="J619" s="9"/>
      <c r="K619" s="9"/>
      <c r="L619" s="9"/>
      <c r="M619" s="9"/>
    </row>
    <row r="620" spans="1:13" x14ac:dyDescent="0.55000000000000004">
      <c r="A620" s="4" t="s">
        <v>7126</v>
      </c>
      <c r="B620" s="60">
        <v>-0.26184099999999999</v>
      </c>
      <c r="C620" s="60">
        <v>-2.0171999999999999E-2</v>
      </c>
      <c r="D620" s="60">
        <v>-4.4467E-2</v>
      </c>
      <c r="E620" s="4"/>
      <c r="F620" s="75">
        <v>44678.57713287037</v>
      </c>
      <c r="G620" s="4"/>
      <c r="H620" s="9"/>
      <c r="I620" s="9"/>
      <c r="J620" s="9"/>
      <c r="K620" s="9"/>
      <c r="L620" s="9"/>
      <c r="M620" s="9"/>
    </row>
    <row r="621" spans="1:13" x14ac:dyDescent="0.55000000000000004">
      <c r="A621" s="4" t="s">
        <v>7127</v>
      </c>
      <c r="B621" s="60">
        <v>-0.26171699999999998</v>
      </c>
      <c r="C621" s="60">
        <v>-2.0215E-2</v>
      </c>
      <c r="D621" s="60">
        <v>4.4498000000000003E-2</v>
      </c>
      <c r="E621" s="4"/>
      <c r="F621" s="75">
        <v>44678.57713287037</v>
      </c>
      <c r="G621" s="4"/>
      <c r="H621" s="9"/>
      <c r="I621" s="9"/>
      <c r="J621" s="9"/>
      <c r="K621" s="9"/>
      <c r="L621" s="9"/>
      <c r="M621" s="9"/>
    </row>
    <row r="622" spans="1:13" x14ac:dyDescent="0.55000000000000004">
      <c r="A622" s="4" t="s">
        <v>7128</v>
      </c>
      <c r="B622" s="60">
        <v>-0.13511899999999999</v>
      </c>
      <c r="C622" s="60">
        <v>-0.19026399999999999</v>
      </c>
      <c r="D622" s="60">
        <v>9.3058000000000002E-2</v>
      </c>
      <c r="E622" s="4"/>
      <c r="F622" s="75">
        <v>44678.57713287037</v>
      </c>
      <c r="G622" s="4"/>
      <c r="H622" s="9"/>
      <c r="I622" s="9"/>
      <c r="J622" s="9"/>
      <c r="K622" s="9"/>
      <c r="L622" s="9"/>
      <c r="M622" s="9"/>
    </row>
    <row r="623" spans="1:13" x14ac:dyDescent="0.55000000000000004">
      <c r="A623" s="4" t="s">
        <v>7129</v>
      </c>
      <c r="B623" s="60">
        <v>0.13532</v>
      </c>
      <c r="C623" s="60">
        <v>0.18959799999999999</v>
      </c>
      <c r="D623" s="60">
        <v>9.3246999999999997E-2</v>
      </c>
      <c r="E623" s="4"/>
      <c r="F623" s="75">
        <v>44678.57713287037</v>
      </c>
      <c r="G623" s="4"/>
      <c r="H623" s="9"/>
      <c r="I623" s="9"/>
      <c r="J623" s="9"/>
      <c r="K623" s="9"/>
      <c r="L623" s="9"/>
      <c r="M623" s="9"/>
    </row>
    <row r="624" spans="1:13" x14ac:dyDescent="0.55000000000000004">
      <c r="A624" s="4" t="s">
        <v>7131</v>
      </c>
      <c r="B624" s="60">
        <v>0</v>
      </c>
      <c r="C624" s="60">
        <v>0</v>
      </c>
      <c r="D624" s="60">
        <v>0</v>
      </c>
      <c r="E624" s="4"/>
      <c r="F624" s="75">
        <v>44678.577180555556</v>
      </c>
      <c r="G624" s="4"/>
      <c r="H624" s="9">
        <v>167.95</v>
      </c>
      <c r="I624" s="9">
        <v>279.53800000000001</v>
      </c>
      <c r="J624" s="9">
        <f>H624-168.05</f>
        <v>-0.10000000000002274</v>
      </c>
      <c r="K624" s="9">
        <f>I624-279.5</f>
        <v>3.8000000000010914E-2</v>
      </c>
      <c r="L624" s="9"/>
      <c r="M624" s="9"/>
    </row>
    <row r="625" spans="1:13" x14ac:dyDescent="0.55000000000000004">
      <c r="A625" s="4" t="s">
        <v>7132</v>
      </c>
      <c r="B625" s="60">
        <v>-0.12817200000000001</v>
      </c>
      <c r="C625" s="60">
        <v>0.229989</v>
      </c>
      <c r="D625" s="60">
        <v>-5.8415000000000002E-2</v>
      </c>
      <c r="E625" s="4"/>
      <c r="F625" s="75">
        <v>44678.577180555556</v>
      </c>
      <c r="G625" s="4"/>
      <c r="H625" s="9"/>
      <c r="I625" s="9"/>
      <c r="J625" s="9"/>
      <c r="K625" s="9"/>
      <c r="L625" s="9"/>
      <c r="M625" s="9"/>
    </row>
    <row r="626" spans="1:13" x14ac:dyDescent="0.55000000000000004">
      <c r="A626" s="4" t="s">
        <v>7133</v>
      </c>
      <c r="B626" s="60">
        <v>-0.12795000000000001</v>
      </c>
      <c r="C626" s="60">
        <v>0.23003199999999999</v>
      </c>
      <c r="D626" s="60">
        <v>5.8054000000000001E-2</v>
      </c>
      <c r="E626" s="4"/>
      <c r="F626" s="75">
        <v>44678.577180555556</v>
      </c>
      <c r="G626" s="4"/>
      <c r="H626" s="9"/>
      <c r="I626" s="9"/>
      <c r="J626" s="9"/>
      <c r="K626" s="9"/>
      <c r="L626" s="9"/>
      <c r="M626" s="9"/>
    </row>
    <row r="627" spans="1:13" x14ac:dyDescent="0.55000000000000004">
      <c r="A627" s="4" t="s">
        <v>7134</v>
      </c>
      <c r="B627" s="60">
        <v>0.128218</v>
      </c>
      <c r="C627" s="60">
        <v>0.22987199999999999</v>
      </c>
      <c r="D627" s="60">
        <v>-5.8109000000000001E-2</v>
      </c>
      <c r="E627" s="4"/>
      <c r="F627" s="75">
        <v>44678.577180555556</v>
      </c>
      <c r="G627" s="4"/>
      <c r="H627" s="9"/>
      <c r="I627" s="9"/>
      <c r="J627" s="9"/>
      <c r="K627" s="9"/>
      <c r="L627" s="9"/>
      <c r="M627" s="9"/>
    </row>
    <row r="628" spans="1:13" x14ac:dyDescent="0.55000000000000004">
      <c r="A628" s="4" t="s">
        <v>7135</v>
      </c>
      <c r="B628" s="60">
        <v>0.12850800000000001</v>
      </c>
      <c r="C628" s="60">
        <v>0.22982900000000001</v>
      </c>
      <c r="D628" s="60">
        <v>5.8430000000000003E-2</v>
      </c>
      <c r="E628" s="4"/>
      <c r="F628" s="75">
        <v>44678.577180555556</v>
      </c>
      <c r="G628" s="4"/>
      <c r="H628" s="9"/>
      <c r="I628" s="9"/>
      <c r="J628" s="9"/>
      <c r="K628" s="9"/>
      <c r="L628" s="9"/>
      <c r="M628" s="9"/>
    </row>
    <row r="629" spans="1:13" x14ac:dyDescent="0.55000000000000004">
      <c r="A629" s="4" t="s">
        <v>7136</v>
      </c>
      <c r="B629" s="60">
        <v>-0.26193499999999997</v>
      </c>
      <c r="C629" s="60">
        <v>-2.0218E-2</v>
      </c>
      <c r="D629" s="60">
        <v>-4.4630999999999997E-2</v>
      </c>
      <c r="E629" s="4"/>
      <c r="F629" s="75">
        <v>44678.577180555556</v>
      </c>
      <c r="G629" s="4"/>
      <c r="H629" s="9"/>
      <c r="I629" s="9"/>
      <c r="J629" s="9"/>
      <c r="K629" s="9"/>
      <c r="L629" s="9"/>
      <c r="M629" s="9"/>
    </row>
    <row r="630" spans="1:13" x14ac:dyDescent="0.55000000000000004">
      <c r="A630" s="4" t="s">
        <v>7137</v>
      </c>
      <c r="B630" s="60">
        <v>-0.26208399999999998</v>
      </c>
      <c r="C630" s="60">
        <v>-2.0242E-2</v>
      </c>
      <c r="D630" s="60">
        <v>4.4166999999999998E-2</v>
      </c>
      <c r="E630" s="4"/>
      <c r="F630" s="75">
        <v>44678.577180555556</v>
      </c>
      <c r="G630" s="4"/>
      <c r="H630" s="9"/>
      <c r="I630" s="9"/>
      <c r="J630" s="9"/>
      <c r="K630" s="9"/>
      <c r="L630" s="9"/>
      <c r="M630" s="9"/>
    </row>
    <row r="631" spans="1:13" x14ac:dyDescent="0.55000000000000004">
      <c r="A631" s="4" t="s">
        <v>7138</v>
      </c>
      <c r="B631" s="60">
        <v>-0.13502800000000001</v>
      </c>
      <c r="C631" s="60">
        <v>-0.19031100000000001</v>
      </c>
      <c r="D631" s="60">
        <v>9.3051999999999996E-2</v>
      </c>
      <c r="E631" s="4"/>
      <c r="F631" s="75">
        <v>44678.577180555556</v>
      </c>
      <c r="G631" s="4"/>
      <c r="H631" s="9"/>
      <c r="I631" s="9"/>
      <c r="J631" s="9"/>
      <c r="K631" s="9"/>
      <c r="L631" s="9"/>
      <c r="M631" s="9"/>
    </row>
    <row r="632" spans="1:13" x14ac:dyDescent="0.55000000000000004">
      <c r="A632" s="4" t="s">
        <v>7139</v>
      </c>
      <c r="B632" s="60">
        <v>0.13513800000000001</v>
      </c>
      <c r="C632" s="60">
        <v>0.18955900000000001</v>
      </c>
      <c r="D632" s="60">
        <v>9.3150999999999998E-2</v>
      </c>
      <c r="E632" s="4"/>
      <c r="F632" s="75">
        <v>44678.577180555556</v>
      </c>
      <c r="G632" s="4"/>
      <c r="H632" s="9"/>
      <c r="I632" s="9"/>
      <c r="J632" s="9"/>
      <c r="K632" s="9"/>
      <c r="L632" s="9"/>
      <c r="M632" s="9"/>
    </row>
    <row r="633" spans="1:13" x14ac:dyDescent="0.55000000000000004">
      <c r="A633" s="4" t="s">
        <v>7141</v>
      </c>
      <c r="B633" s="60">
        <v>0</v>
      </c>
      <c r="C633" s="60">
        <v>0</v>
      </c>
      <c r="D633" s="60">
        <v>0</v>
      </c>
      <c r="E633" s="4"/>
      <c r="F633" s="75">
        <v>44678.577227430556</v>
      </c>
      <c r="G633" s="4"/>
      <c r="H633" s="9">
        <v>168.05200000000002</v>
      </c>
      <c r="I633" s="9">
        <v>279.505</v>
      </c>
      <c r="J633" s="9">
        <f>H633-168.05</f>
        <v>2.0000000000095497E-3</v>
      </c>
      <c r="K633" s="9">
        <f>I633-279.5</f>
        <v>4.9999999999954525E-3</v>
      </c>
      <c r="L633" s="9"/>
      <c r="M633" s="9"/>
    </row>
    <row r="634" spans="1:13" x14ac:dyDescent="0.55000000000000004">
      <c r="A634" s="4" t="s">
        <v>7142</v>
      </c>
      <c r="B634" s="60">
        <v>-0.12819900000000001</v>
      </c>
      <c r="C634" s="60">
        <v>0.230019</v>
      </c>
      <c r="D634" s="60">
        <v>-5.8687999999999997E-2</v>
      </c>
      <c r="E634" s="4"/>
      <c r="F634" s="75">
        <v>44678.577227430556</v>
      </c>
      <c r="G634" s="4"/>
      <c r="H634" s="9"/>
      <c r="I634" s="9"/>
      <c r="J634" s="9"/>
      <c r="K634" s="9"/>
      <c r="L634" s="9"/>
      <c r="M634" s="9"/>
    </row>
    <row r="635" spans="1:13" x14ac:dyDescent="0.55000000000000004">
      <c r="A635" s="4" t="s">
        <v>7143</v>
      </c>
      <c r="B635" s="60">
        <v>-0.128001</v>
      </c>
      <c r="C635" s="60">
        <v>0.230017</v>
      </c>
      <c r="D635" s="60">
        <v>5.8871E-2</v>
      </c>
      <c r="E635" s="4"/>
      <c r="F635" s="75">
        <v>44678.577227430556</v>
      </c>
      <c r="G635" s="4"/>
      <c r="H635" s="9"/>
      <c r="I635" s="9"/>
      <c r="J635" s="9"/>
      <c r="K635" s="9"/>
      <c r="L635" s="9"/>
      <c r="M635" s="9"/>
    </row>
    <row r="636" spans="1:13" x14ac:dyDescent="0.55000000000000004">
      <c r="A636" s="4" t="s">
        <v>7144</v>
      </c>
      <c r="B636" s="60">
        <v>0.128136</v>
      </c>
      <c r="C636" s="60">
        <v>0.22986999999999999</v>
      </c>
      <c r="D636" s="60">
        <v>-5.8846000000000002E-2</v>
      </c>
      <c r="E636" s="4"/>
      <c r="F636" s="75">
        <v>44678.577227430556</v>
      </c>
      <c r="G636" s="4"/>
      <c r="H636" s="9"/>
      <c r="I636" s="9"/>
      <c r="J636" s="9"/>
      <c r="K636" s="9"/>
      <c r="L636" s="9"/>
      <c r="M636" s="9"/>
    </row>
    <row r="637" spans="1:13" x14ac:dyDescent="0.55000000000000004">
      <c r="A637" s="4" t="s">
        <v>7145</v>
      </c>
      <c r="B637" s="60">
        <v>0.12837899999999999</v>
      </c>
      <c r="C637" s="60">
        <v>0.22986500000000001</v>
      </c>
      <c r="D637" s="60">
        <v>5.8710999999999999E-2</v>
      </c>
      <c r="E637" s="4"/>
      <c r="F637" s="75">
        <v>44678.577227430556</v>
      </c>
      <c r="G637" s="4"/>
      <c r="H637" s="9"/>
      <c r="I637" s="9"/>
      <c r="J637" s="9"/>
      <c r="K637" s="9"/>
      <c r="L637" s="9"/>
      <c r="M637" s="9"/>
    </row>
    <row r="638" spans="1:13" x14ac:dyDescent="0.55000000000000004">
      <c r="A638" s="4" t="s">
        <v>7146</v>
      </c>
      <c r="B638" s="60">
        <v>-0.26202599999999998</v>
      </c>
      <c r="C638" s="60">
        <v>-2.0198000000000001E-2</v>
      </c>
      <c r="D638" s="60">
        <v>-4.471E-2</v>
      </c>
      <c r="E638" s="4"/>
      <c r="F638" s="75">
        <v>44678.577227430556</v>
      </c>
      <c r="G638" s="4"/>
      <c r="H638" s="9"/>
      <c r="I638" s="9"/>
      <c r="J638" s="9"/>
      <c r="K638" s="9"/>
      <c r="L638" s="9"/>
      <c r="M638" s="9"/>
    </row>
    <row r="639" spans="1:13" x14ac:dyDescent="0.55000000000000004">
      <c r="A639" s="4" t="s">
        <v>7147</v>
      </c>
      <c r="B639" s="60">
        <v>-0.26194800000000001</v>
      </c>
      <c r="C639" s="60">
        <v>-2.0310999999999999E-2</v>
      </c>
      <c r="D639" s="60">
        <v>4.4214999999999997E-2</v>
      </c>
      <c r="E639" s="4"/>
      <c r="F639" s="75">
        <v>44678.577227430556</v>
      </c>
      <c r="G639" s="4"/>
      <c r="H639" s="9"/>
      <c r="I639" s="9"/>
      <c r="J639" s="9"/>
      <c r="K639" s="9"/>
      <c r="L639" s="9"/>
      <c r="M639" s="9"/>
    </row>
    <row r="640" spans="1:13" x14ac:dyDescent="0.55000000000000004">
      <c r="A640" s="4" t="s">
        <v>7148</v>
      </c>
      <c r="B640" s="60">
        <v>-0.135211</v>
      </c>
      <c r="C640" s="60">
        <v>-0.19034400000000001</v>
      </c>
      <c r="D640" s="60">
        <v>9.3093999999999996E-2</v>
      </c>
      <c r="E640" s="4"/>
      <c r="F640" s="75">
        <v>44678.577227430556</v>
      </c>
      <c r="G640" s="4"/>
      <c r="H640" s="9"/>
      <c r="I640" s="9"/>
      <c r="J640" s="9"/>
      <c r="K640" s="9"/>
      <c r="L640" s="9"/>
      <c r="M640" s="9"/>
    </row>
    <row r="641" spans="1:13" x14ac:dyDescent="0.55000000000000004">
      <c r="A641" s="4" t="s">
        <v>7149</v>
      </c>
      <c r="B641" s="60">
        <v>0.13516500000000001</v>
      </c>
      <c r="C641" s="60">
        <v>0.18956500000000001</v>
      </c>
      <c r="D641" s="60">
        <v>9.3132999999999994E-2</v>
      </c>
      <c r="E641" s="4"/>
      <c r="F641" s="75">
        <v>44678.577227430556</v>
      </c>
      <c r="G641" s="4"/>
      <c r="H641" s="9"/>
      <c r="I641" s="9"/>
      <c r="J641" s="9"/>
      <c r="K641" s="9"/>
      <c r="L641" s="9"/>
      <c r="M641" s="9"/>
    </row>
    <row r="642" spans="1:13" x14ac:dyDescent="0.55000000000000004">
      <c r="A642" s="4" t="s">
        <v>7151</v>
      </c>
      <c r="B642" s="60">
        <v>0</v>
      </c>
      <c r="C642" s="60">
        <v>0</v>
      </c>
      <c r="D642" s="60">
        <v>0</v>
      </c>
      <c r="E642" s="4"/>
      <c r="F642" s="75">
        <v>44678.577272916664</v>
      </c>
      <c r="G642" s="4"/>
      <c r="H642" s="9">
        <v>168.041</v>
      </c>
      <c r="I642" s="9">
        <v>279.51300000000003</v>
      </c>
      <c r="J642" s="9">
        <f>H642-168.05</f>
        <v>-9.0000000000145519E-3</v>
      </c>
      <c r="K642" s="9">
        <f>I642-279.5</f>
        <v>1.3000000000033651E-2</v>
      </c>
      <c r="L642" s="9"/>
      <c r="M642" s="9"/>
    </row>
    <row r="643" spans="1:13" x14ac:dyDescent="0.55000000000000004">
      <c r="A643" s="4" t="s">
        <v>7152</v>
      </c>
      <c r="B643" s="60">
        <v>-0.12774199999999999</v>
      </c>
      <c r="C643" s="60">
        <v>0.23000100000000001</v>
      </c>
      <c r="D643" s="60">
        <v>-5.8160000000000003E-2</v>
      </c>
      <c r="E643" s="4"/>
      <c r="F643" s="75">
        <v>44678.577272916664</v>
      </c>
      <c r="G643" s="4"/>
      <c r="H643" s="9"/>
      <c r="I643" s="9"/>
      <c r="J643" s="9"/>
      <c r="K643" s="9"/>
      <c r="L643" s="9"/>
      <c r="M643" s="9"/>
    </row>
    <row r="644" spans="1:13" x14ac:dyDescent="0.55000000000000004">
      <c r="A644" s="4" t="s">
        <v>7153</v>
      </c>
      <c r="B644" s="60">
        <v>-0.12811700000000001</v>
      </c>
      <c r="C644" s="60">
        <v>0.230022</v>
      </c>
      <c r="D644" s="60">
        <v>5.7973999999999998E-2</v>
      </c>
      <c r="E644" s="4"/>
      <c r="F644" s="75">
        <v>44678.577272916664</v>
      </c>
      <c r="G644" s="4"/>
      <c r="H644" s="9"/>
      <c r="I644" s="9"/>
      <c r="J644" s="9"/>
      <c r="K644" s="9"/>
      <c r="L644" s="9"/>
      <c r="M644" s="9"/>
    </row>
    <row r="645" spans="1:13" x14ac:dyDescent="0.55000000000000004">
      <c r="A645" s="4" t="s">
        <v>7154</v>
      </c>
      <c r="B645" s="60">
        <v>0.12787200000000001</v>
      </c>
      <c r="C645" s="60">
        <v>0.229794</v>
      </c>
      <c r="D645" s="60">
        <v>-5.8844E-2</v>
      </c>
      <c r="E645" s="4"/>
      <c r="F645" s="75">
        <v>44678.577272916664</v>
      </c>
      <c r="G645" s="4"/>
      <c r="H645" s="9"/>
      <c r="I645" s="9"/>
      <c r="J645" s="9"/>
      <c r="K645" s="9"/>
      <c r="L645" s="9"/>
      <c r="M645" s="9"/>
    </row>
    <row r="646" spans="1:13" x14ac:dyDescent="0.55000000000000004">
      <c r="A646" s="4" t="s">
        <v>7155</v>
      </c>
      <c r="B646" s="60">
        <v>0.12842100000000001</v>
      </c>
      <c r="C646" s="60">
        <v>0.22978399999999999</v>
      </c>
      <c r="D646" s="60">
        <v>5.8439999999999999E-2</v>
      </c>
      <c r="E646" s="4"/>
      <c r="F646" s="75">
        <v>44678.577272916664</v>
      </c>
      <c r="G646" s="4"/>
      <c r="H646" s="9"/>
      <c r="I646" s="9"/>
      <c r="J646" s="9"/>
      <c r="K646" s="9"/>
      <c r="L646" s="9"/>
      <c r="M646" s="9"/>
    </row>
    <row r="647" spans="1:13" x14ac:dyDescent="0.55000000000000004">
      <c r="A647" s="4" t="s">
        <v>7156</v>
      </c>
      <c r="B647" s="60">
        <v>-0.26200600000000002</v>
      </c>
      <c r="C647" s="60">
        <v>-2.0222E-2</v>
      </c>
      <c r="D647" s="60">
        <v>-4.4518000000000002E-2</v>
      </c>
      <c r="E647" s="4"/>
      <c r="F647" s="75">
        <v>44678.577272916664</v>
      </c>
      <c r="G647" s="4"/>
      <c r="H647" s="9"/>
      <c r="I647" s="9"/>
      <c r="J647" s="9"/>
      <c r="K647" s="9"/>
      <c r="L647" s="9"/>
      <c r="M647" s="9"/>
    </row>
    <row r="648" spans="1:13" x14ac:dyDescent="0.55000000000000004">
      <c r="A648" s="4" t="s">
        <v>7157</v>
      </c>
      <c r="B648" s="60">
        <v>-0.26202199999999998</v>
      </c>
      <c r="C648" s="60">
        <v>-2.0222E-2</v>
      </c>
      <c r="D648" s="60">
        <v>4.4366999999999997E-2</v>
      </c>
      <c r="E648" s="4"/>
      <c r="F648" s="75">
        <v>44678.577272916664</v>
      </c>
      <c r="G648" s="4"/>
      <c r="H648" s="9"/>
      <c r="I648" s="9"/>
      <c r="J648" s="9"/>
      <c r="K648" s="9"/>
      <c r="L648" s="9"/>
      <c r="M648" s="9"/>
    </row>
    <row r="649" spans="1:13" x14ac:dyDescent="0.55000000000000004">
      <c r="A649" s="4" t="s">
        <v>7158</v>
      </c>
      <c r="B649" s="60">
        <v>-0.135128</v>
      </c>
      <c r="C649" s="60">
        <v>-0.19028100000000001</v>
      </c>
      <c r="D649" s="60">
        <v>9.3187000000000006E-2</v>
      </c>
      <c r="E649" s="4"/>
      <c r="F649" s="75">
        <v>44678.577272916664</v>
      </c>
      <c r="G649" s="4"/>
      <c r="H649" s="9"/>
      <c r="I649" s="9"/>
      <c r="J649" s="9"/>
      <c r="K649" s="9"/>
      <c r="L649" s="9"/>
      <c r="M649" s="9"/>
    </row>
    <row r="650" spans="1:13" x14ac:dyDescent="0.55000000000000004">
      <c r="A650" s="4" t="s">
        <v>7159</v>
      </c>
      <c r="B650" s="60">
        <v>0.13522500000000001</v>
      </c>
      <c r="C650" s="60">
        <v>0.18953500000000001</v>
      </c>
      <c r="D650" s="60">
        <v>9.3163999999999997E-2</v>
      </c>
      <c r="E650" s="4"/>
      <c r="F650" s="75">
        <v>44678.577272916664</v>
      </c>
      <c r="G650" s="4"/>
      <c r="H650" s="9"/>
      <c r="I650" s="9"/>
      <c r="J650" s="9"/>
      <c r="K650" s="9"/>
      <c r="L650" s="9"/>
      <c r="M650" s="9"/>
    </row>
    <row r="651" spans="1:13" x14ac:dyDescent="0.55000000000000004">
      <c r="A651" s="4" t="s">
        <v>7161</v>
      </c>
      <c r="B651" s="60">
        <v>0</v>
      </c>
      <c r="C651" s="60">
        <v>0</v>
      </c>
      <c r="D651" s="60">
        <v>0</v>
      </c>
      <c r="E651" s="4"/>
      <c r="F651" s="75">
        <v>44678.577322453704</v>
      </c>
      <c r="G651" s="4"/>
      <c r="H651" s="9">
        <v>167.97200000000001</v>
      </c>
      <c r="I651" s="9">
        <v>279.48</v>
      </c>
      <c r="J651" s="9">
        <f>H651-168.05</f>
        <v>-7.8000000000002956E-2</v>
      </c>
      <c r="K651" s="9">
        <f>I651-279.5</f>
        <v>-1.999999999998181E-2</v>
      </c>
      <c r="L651" s="9"/>
      <c r="M651" s="9"/>
    </row>
    <row r="652" spans="1:13" x14ac:dyDescent="0.55000000000000004">
      <c r="A652" s="4" t="s">
        <v>7162</v>
      </c>
      <c r="B652" s="60">
        <v>-0.12756600000000001</v>
      </c>
      <c r="C652" s="60">
        <v>0.23014299999999999</v>
      </c>
      <c r="D652" s="60">
        <v>-5.8481999999999999E-2</v>
      </c>
      <c r="E652" s="4"/>
      <c r="F652" s="75">
        <v>44678.577322453704</v>
      </c>
      <c r="G652" s="4"/>
      <c r="H652" s="9"/>
      <c r="I652" s="9"/>
      <c r="J652" s="9"/>
      <c r="K652" s="9"/>
      <c r="L652" s="9"/>
      <c r="M652" s="9"/>
    </row>
    <row r="653" spans="1:13" x14ac:dyDescent="0.55000000000000004">
      <c r="A653" s="4" t="s">
        <v>7163</v>
      </c>
      <c r="B653" s="60">
        <v>-0.12795000000000001</v>
      </c>
      <c r="C653" s="60">
        <v>0.23009599999999999</v>
      </c>
      <c r="D653" s="60">
        <v>5.8707000000000002E-2</v>
      </c>
      <c r="E653" s="4"/>
      <c r="F653" s="75">
        <v>44678.577322453704</v>
      </c>
      <c r="G653" s="4"/>
      <c r="H653" s="9"/>
      <c r="I653" s="9"/>
      <c r="J653" s="9"/>
      <c r="K653" s="9"/>
      <c r="L653" s="9"/>
      <c r="M653" s="9"/>
    </row>
    <row r="654" spans="1:13" x14ac:dyDescent="0.55000000000000004">
      <c r="A654" s="4" t="s">
        <v>7164</v>
      </c>
      <c r="B654" s="60">
        <v>0.12825400000000001</v>
      </c>
      <c r="C654" s="60">
        <v>0.229796</v>
      </c>
      <c r="D654" s="60">
        <v>-5.8961E-2</v>
      </c>
      <c r="E654" s="4"/>
      <c r="F654" s="75">
        <v>44678.577322453704</v>
      </c>
      <c r="G654" s="4"/>
      <c r="H654" s="9"/>
      <c r="I654" s="9"/>
      <c r="J654" s="9"/>
      <c r="K654" s="9"/>
      <c r="L654" s="9"/>
      <c r="M654" s="9"/>
    </row>
    <row r="655" spans="1:13" x14ac:dyDescent="0.55000000000000004">
      <c r="A655" s="4" t="s">
        <v>7165</v>
      </c>
      <c r="B655" s="60">
        <v>0.127886</v>
      </c>
      <c r="C655" s="60">
        <v>0.229772</v>
      </c>
      <c r="D655" s="60">
        <v>5.8762000000000002E-2</v>
      </c>
      <c r="E655" s="4"/>
      <c r="F655" s="75">
        <v>44678.577322453704</v>
      </c>
      <c r="G655" s="4"/>
      <c r="H655" s="9"/>
      <c r="I655" s="9"/>
      <c r="J655" s="9"/>
      <c r="K655" s="9"/>
      <c r="L655" s="9"/>
      <c r="M655" s="9"/>
    </row>
    <row r="656" spans="1:13" x14ac:dyDescent="0.55000000000000004">
      <c r="A656" s="4" t="s">
        <v>7166</v>
      </c>
      <c r="B656" s="60">
        <v>-0.26199800000000001</v>
      </c>
      <c r="C656" s="60">
        <v>-2.0098999999999999E-2</v>
      </c>
      <c r="D656" s="60">
        <v>-4.4665999999999997E-2</v>
      </c>
      <c r="E656" s="4"/>
      <c r="F656" s="75">
        <v>44678.577322453704</v>
      </c>
      <c r="G656" s="4"/>
      <c r="H656" s="9"/>
      <c r="I656" s="9"/>
      <c r="J656" s="9"/>
      <c r="K656" s="9"/>
      <c r="L656" s="9"/>
      <c r="M656" s="9"/>
    </row>
    <row r="657" spans="1:13" x14ac:dyDescent="0.55000000000000004">
      <c r="A657" s="4" t="s">
        <v>7167</v>
      </c>
      <c r="B657" s="60">
        <v>-0.2621</v>
      </c>
      <c r="C657" s="60">
        <v>-2.0072E-2</v>
      </c>
      <c r="D657" s="60">
        <v>4.4477999999999997E-2</v>
      </c>
      <c r="E657" s="4"/>
      <c r="F657" s="75">
        <v>44678.577322453704</v>
      </c>
      <c r="G657" s="4"/>
      <c r="H657" s="9"/>
      <c r="I657" s="9"/>
      <c r="J657" s="9"/>
      <c r="K657" s="9"/>
      <c r="L657" s="9"/>
      <c r="M657" s="9"/>
    </row>
    <row r="658" spans="1:13" x14ac:dyDescent="0.55000000000000004">
      <c r="A658" s="4" t="s">
        <v>7168</v>
      </c>
      <c r="B658" s="60">
        <v>-0.13519500000000001</v>
      </c>
      <c r="C658" s="60">
        <v>-0.190133</v>
      </c>
      <c r="D658" s="60">
        <v>9.3142000000000003E-2</v>
      </c>
      <c r="E658" s="4"/>
      <c r="F658" s="75">
        <v>44678.577322453704</v>
      </c>
      <c r="G658" s="4"/>
      <c r="H658" s="9"/>
      <c r="I658" s="9"/>
      <c r="J658" s="9"/>
      <c r="K658" s="9"/>
      <c r="L658" s="9"/>
      <c r="M658" s="9"/>
    </row>
    <row r="659" spans="1:13" x14ac:dyDescent="0.55000000000000004">
      <c r="A659" s="4" t="s">
        <v>7169</v>
      </c>
      <c r="B659" s="60">
        <v>0.135153</v>
      </c>
      <c r="C659" s="60">
        <v>0.189522</v>
      </c>
      <c r="D659" s="60">
        <v>9.3129000000000003E-2</v>
      </c>
      <c r="E659" s="4"/>
      <c r="F659" s="75">
        <v>44678.577322453704</v>
      </c>
      <c r="G659" s="4"/>
      <c r="H659" s="9"/>
      <c r="I659" s="9"/>
      <c r="J659" s="9"/>
      <c r="K659" s="9"/>
      <c r="L659" s="9"/>
      <c r="M659" s="9"/>
    </row>
    <row r="660" spans="1:13" x14ac:dyDescent="0.55000000000000004">
      <c r="A660" s="4" t="s">
        <v>7171</v>
      </c>
      <c r="B660" s="60">
        <v>0</v>
      </c>
      <c r="C660" s="60">
        <v>0</v>
      </c>
      <c r="D660" s="60">
        <v>0</v>
      </c>
      <c r="E660" s="4"/>
      <c r="F660" s="75">
        <v>44678.577369791667</v>
      </c>
      <c r="G660" s="4"/>
      <c r="H660" s="9">
        <v>168.02700000000002</v>
      </c>
      <c r="I660" s="9">
        <v>279.49</v>
      </c>
      <c r="J660" s="9">
        <f>H660-168.05</f>
        <v>-2.2999999999996135E-2</v>
      </c>
      <c r="K660" s="9">
        <f>I660-279.5</f>
        <v>-9.9999999999909051E-3</v>
      </c>
      <c r="L660" s="9"/>
      <c r="M660" s="9"/>
    </row>
    <row r="661" spans="1:13" x14ac:dyDescent="0.55000000000000004">
      <c r="A661" s="4" t="s">
        <v>7172</v>
      </c>
      <c r="B661" s="60">
        <v>-0.1278</v>
      </c>
      <c r="C661" s="60">
        <v>0.22994500000000001</v>
      </c>
      <c r="D661" s="60">
        <v>-5.9060000000000001E-2</v>
      </c>
      <c r="E661" s="4"/>
      <c r="F661" s="75">
        <v>44678.577369791667</v>
      </c>
      <c r="G661" s="4"/>
      <c r="H661" s="9"/>
      <c r="I661" s="9"/>
      <c r="J661" s="9"/>
      <c r="K661" s="9"/>
      <c r="L661" s="9"/>
      <c r="M661" s="9"/>
    </row>
    <row r="662" spans="1:13" x14ac:dyDescent="0.55000000000000004">
      <c r="A662" s="4" t="s">
        <v>7173</v>
      </c>
      <c r="B662" s="60">
        <v>-0.12732099999999999</v>
      </c>
      <c r="C662" s="60">
        <v>0.23003699999999999</v>
      </c>
      <c r="D662" s="60">
        <v>5.8397999999999999E-2</v>
      </c>
      <c r="E662" s="4"/>
      <c r="F662" s="75">
        <v>44678.577369791667</v>
      </c>
      <c r="G662" s="4"/>
      <c r="H662" s="9"/>
      <c r="I662" s="9"/>
      <c r="J662" s="9"/>
      <c r="K662" s="9"/>
      <c r="L662" s="9"/>
      <c r="M662" s="9"/>
    </row>
    <row r="663" spans="1:13" x14ac:dyDescent="0.55000000000000004">
      <c r="A663" s="4" t="s">
        <v>7174</v>
      </c>
      <c r="B663" s="60">
        <v>0.128277</v>
      </c>
      <c r="C663" s="60">
        <v>0.22978999999999999</v>
      </c>
      <c r="D663" s="60">
        <v>-5.8687000000000003E-2</v>
      </c>
      <c r="E663" s="4"/>
      <c r="F663" s="75">
        <v>44678.577369791667</v>
      </c>
      <c r="G663" s="4"/>
      <c r="H663" s="9"/>
      <c r="I663" s="9"/>
      <c r="J663" s="9"/>
      <c r="K663" s="9"/>
      <c r="L663" s="9"/>
      <c r="M663" s="9"/>
    </row>
    <row r="664" spans="1:13" x14ac:dyDescent="0.55000000000000004">
      <c r="A664" s="4" t="s">
        <v>7175</v>
      </c>
      <c r="B664" s="60">
        <v>0.12790799999999999</v>
      </c>
      <c r="C664" s="60">
        <v>0.22978299999999999</v>
      </c>
      <c r="D664" s="60">
        <v>5.8153999999999997E-2</v>
      </c>
      <c r="E664" s="4"/>
      <c r="F664" s="75">
        <v>44678.577369791667</v>
      </c>
      <c r="G664" s="4"/>
      <c r="H664" s="9"/>
      <c r="I664" s="9"/>
      <c r="J664" s="9"/>
      <c r="K664" s="9"/>
      <c r="L664" s="9"/>
      <c r="M664" s="9"/>
    </row>
    <row r="665" spans="1:13" x14ac:dyDescent="0.55000000000000004">
      <c r="A665" s="4" t="s">
        <v>7176</v>
      </c>
      <c r="B665" s="60">
        <v>-0.261994</v>
      </c>
      <c r="C665" s="60">
        <v>-2.0135E-2</v>
      </c>
      <c r="D665" s="60">
        <v>-4.4559000000000001E-2</v>
      </c>
      <c r="E665" s="4"/>
      <c r="F665" s="75">
        <v>44678.577369791667</v>
      </c>
      <c r="G665" s="4"/>
      <c r="H665" s="9"/>
      <c r="I665" s="9"/>
      <c r="J665" s="9"/>
      <c r="K665" s="9"/>
      <c r="L665" s="9"/>
      <c r="M665" s="9"/>
    </row>
    <row r="666" spans="1:13" x14ac:dyDescent="0.55000000000000004">
      <c r="A666" s="4" t="s">
        <v>7177</v>
      </c>
      <c r="B666" s="60">
        <v>-0.26195400000000002</v>
      </c>
      <c r="C666" s="60">
        <v>-2.0157999999999999E-2</v>
      </c>
      <c r="D666" s="60">
        <v>4.4441000000000001E-2</v>
      </c>
      <c r="E666" s="4"/>
      <c r="F666" s="75">
        <v>44678.577369791667</v>
      </c>
      <c r="G666" s="4"/>
      <c r="H666" s="9"/>
      <c r="I666" s="9"/>
      <c r="J666" s="9"/>
      <c r="K666" s="9"/>
      <c r="L666" s="9"/>
      <c r="M666" s="9"/>
    </row>
    <row r="667" spans="1:13" x14ac:dyDescent="0.55000000000000004">
      <c r="A667" s="4" t="s">
        <v>7178</v>
      </c>
      <c r="B667" s="60">
        <v>-0.13514200000000001</v>
      </c>
      <c r="C667" s="60">
        <v>-0.190192</v>
      </c>
      <c r="D667" s="60">
        <v>9.3200000000000005E-2</v>
      </c>
      <c r="E667" s="4"/>
      <c r="F667" s="75">
        <v>44678.577369791667</v>
      </c>
      <c r="G667" s="4"/>
      <c r="H667" s="9"/>
      <c r="I667" s="9"/>
      <c r="J667" s="9"/>
      <c r="K667" s="9"/>
      <c r="L667" s="9"/>
      <c r="M667" s="9"/>
    </row>
    <row r="668" spans="1:13" x14ac:dyDescent="0.55000000000000004">
      <c r="A668" s="4" t="s">
        <v>7179</v>
      </c>
      <c r="B668" s="60">
        <v>0.13517299999999999</v>
      </c>
      <c r="C668" s="60">
        <v>0.18965699999999999</v>
      </c>
      <c r="D668" s="60">
        <v>9.3162999999999996E-2</v>
      </c>
      <c r="E668" s="4"/>
      <c r="F668" s="75">
        <v>44678.577369791667</v>
      </c>
      <c r="G668" s="4"/>
      <c r="H668" s="9"/>
      <c r="I668" s="9"/>
      <c r="J668" s="9"/>
      <c r="K668" s="9"/>
      <c r="L668" s="9"/>
      <c r="M668" s="9"/>
    </row>
    <row r="669" spans="1:13" x14ac:dyDescent="0.55000000000000004">
      <c r="A669" s="4" t="s">
        <v>7181</v>
      </c>
      <c r="B669" s="60">
        <v>0</v>
      </c>
      <c r="C669" s="60">
        <v>0</v>
      </c>
      <c r="D669" s="60">
        <v>0</v>
      </c>
      <c r="E669" s="4"/>
      <c r="F669" s="75">
        <v>44678.577418055553</v>
      </c>
      <c r="G669" s="4"/>
      <c r="H669" s="9">
        <v>168.02600000000001</v>
      </c>
      <c r="I669" s="9">
        <v>279.50599999999997</v>
      </c>
      <c r="J669" s="9">
        <f>H669-168.05</f>
        <v>-2.4000000000000909E-2</v>
      </c>
      <c r="K669" s="9">
        <f>I669-279.5</f>
        <v>5.9999999999718057E-3</v>
      </c>
      <c r="L669" s="9"/>
      <c r="M669" s="9"/>
    </row>
    <row r="670" spans="1:13" x14ac:dyDescent="0.55000000000000004">
      <c r="A670" s="4" t="s">
        <v>7182</v>
      </c>
      <c r="B670" s="60">
        <v>-0.12804199999999999</v>
      </c>
      <c r="C670" s="60">
        <v>0.23002600000000001</v>
      </c>
      <c r="D670" s="60">
        <v>-5.8971000000000003E-2</v>
      </c>
      <c r="E670" s="4"/>
      <c r="F670" s="75">
        <v>44678.577418055553</v>
      </c>
      <c r="G670" s="4"/>
      <c r="H670" s="9"/>
      <c r="I670" s="9"/>
      <c r="J670" s="9"/>
      <c r="K670" s="9"/>
      <c r="L670" s="9"/>
      <c r="M670" s="9"/>
    </row>
    <row r="671" spans="1:13" x14ac:dyDescent="0.55000000000000004">
      <c r="A671" s="4" t="s">
        <v>7183</v>
      </c>
      <c r="B671" s="60">
        <v>-0.12817700000000001</v>
      </c>
      <c r="C671" s="60">
        <v>0.23002900000000001</v>
      </c>
      <c r="D671" s="60">
        <v>5.8202999999999998E-2</v>
      </c>
      <c r="E671" s="4"/>
      <c r="F671" s="75">
        <v>44678.577418055553</v>
      </c>
      <c r="G671" s="4"/>
      <c r="H671" s="9"/>
      <c r="I671" s="9"/>
      <c r="J671" s="9"/>
      <c r="K671" s="9"/>
      <c r="L671" s="9"/>
      <c r="M671" s="9"/>
    </row>
    <row r="672" spans="1:13" x14ac:dyDescent="0.55000000000000004">
      <c r="A672" s="4" t="s">
        <v>7184</v>
      </c>
      <c r="B672" s="60">
        <v>0.12795400000000001</v>
      </c>
      <c r="C672" s="60">
        <v>0.229934</v>
      </c>
      <c r="D672" s="60">
        <v>-5.8789000000000001E-2</v>
      </c>
      <c r="E672" s="4"/>
      <c r="F672" s="75">
        <v>44678.577418055553</v>
      </c>
      <c r="G672" s="4"/>
      <c r="H672" s="9"/>
      <c r="I672" s="9"/>
      <c r="J672" s="9"/>
      <c r="K672" s="9"/>
      <c r="L672" s="9"/>
      <c r="M672" s="9"/>
    </row>
    <row r="673" spans="1:13" x14ac:dyDescent="0.55000000000000004">
      <c r="A673" s="4" t="s">
        <v>7185</v>
      </c>
      <c r="B673" s="60">
        <v>0.12815099999999999</v>
      </c>
      <c r="C673" s="60">
        <v>0.22989899999999999</v>
      </c>
      <c r="D673" s="60">
        <v>5.8719E-2</v>
      </c>
      <c r="E673" s="4"/>
      <c r="F673" s="75">
        <v>44678.577418055553</v>
      </c>
      <c r="G673" s="4"/>
      <c r="H673" s="9"/>
      <c r="I673" s="9"/>
      <c r="J673" s="9"/>
      <c r="K673" s="9"/>
      <c r="L673" s="9"/>
      <c r="M673" s="9"/>
    </row>
    <row r="674" spans="1:13" x14ac:dyDescent="0.55000000000000004">
      <c r="A674" s="4" t="s">
        <v>7186</v>
      </c>
      <c r="B674" s="60">
        <v>-0.26197300000000001</v>
      </c>
      <c r="C674" s="60">
        <v>-2.0101000000000001E-2</v>
      </c>
      <c r="D674" s="60">
        <v>-4.4334999999999999E-2</v>
      </c>
      <c r="E674" s="4"/>
      <c r="F674" s="75">
        <v>44678.577418055553</v>
      </c>
      <c r="G674" s="4"/>
      <c r="H674" s="9"/>
      <c r="I674" s="9"/>
      <c r="J674" s="9"/>
      <c r="K674" s="9"/>
      <c r="L674" s="9"/>
      <c r="M674" s="9"/>
    </row>
    <row r="675" spans="1:13" x14ac:dyDescent="0.55000000000000004">
      <c r="A675" s="4" t="s">
        <v>7187</v>
      </c>
      <c r="B675" s="60">
        <v>-0.26204499999999997</v>
      </c>
      <c r="C675" s="60">
        <v>-2.0133000000000002E-2</v>
      </c>
      <c r="D675" s="60">
        <v>4.4434000000000001E-2</v>
      </c>
      <c r="E675" s="4"/>
      <c r="F675" s="75">
        <v>44678.577418055553</v>
      </c>
      <c r="G675" s="4"/>
      <c r="H675" s="9"/>
      <c r="I675" s="9"/>
      <c r="J675" s="9"/>
      <c r="K675" s="9"/>
      <c r="L675" s="9"/>
      <c r="M675" s="9"/>
    </row>
    <row r="676" spans="1:13" x14ac:dyDescent="0.55000000000000004">
      <c r="A676" s="4" t="s">
        <v>7188</v>
      </c>
      <c r="B676" s="60">
        <v>-0.135212</v>
      </c>
      <c r="C676" s="60">
        <v>-0.190303</v>
      </c>
      <c r="D676" s="60">
        <v>9.3178999999999998E-2</v>
      </c>
      <c r="E676" s="4"/>
      <c r="F676" s="75">
        <v>44678.577418055553</v>
      </c>
      <c r="G676" s="4"/>
      <c r="H676" s="9"/>
      <c r="I676" s="9"/>
      <c r="J676" s="9"/>
      <c r="K676" s="9"/>
      <c r="L676" s="9"/>
      <c r="M676" s="9"/>
    </row>
    <row r="677" spans="1:13" x14ac:dyDescent="0.55000000000000004">
      <c r="A677" s="4" t="s">
        <v>7189</v>
      </c>
      <c r="B677" s="60">
        <v>0.13520499999999999</v>
      </c>
      <c r="C677" s="60">
        <v>0.189581</v>
      </c>
      <c r="D677" s="60">
        <v>9.3079999999999996E-2</v>
      </c>
      <c r="E677" s="4"/>
      <c r="F677" s="75">
        <v>44678.577418055553</v>
      </c>
      <c r="G677" s="4"/>
      <c r="H677" s="9"/>
      <c r="I677" s="9"/>
      <c r="J677" s="9"/>
      <c r="K677" s="9"/>
      <c r="L677" s="9"/>
      <c r="M677" s="9"/>
    </row>
    <row r="678" spans="1:13" x14ac:dyDescent="0.55000000000000004">
      <c r="A678" s="4" t="s">
        <v>7191</v>
      </c>
      <c r="B678" s="60">
        <v>0</v>
      </c>
      <c r="C678" s="60">
        <v>0</v>
      </c>
      <c r="D678" s="60">
        <v>0</v>
      </c>
      <c r="E678" s="4"/>
      <c r="F678" s="75">
        <v>44678.577465046299</v>
      </c>
      <c r="G678" s="4"/>
      <c r="H678" s="9">
        <v>168.01599999999999</v>
      </c>
      <c r="I678" s="9">
        <v>279.54500000000002</v>
      </c>
      <c r="J678" s="9">
        <f>H678-168.05</f>
        <v>-3.4000000000020236E-2</v>
      </c>
      <c r="K678" s="9">
        <f>I678-279.5</f>
        <v>4.5000000000015916E-2</v>
      </c>
      <c r="L678" s="9"/>
      <c r="M678" s="9"/>
    </row>
    <row r="679" spans="1:13" x14ac:dyDescent="0.55000000000000004">
      <c r="A679" s="4" t="s">
        <v>7192</v>
      </c>
      <c r="B679" s="60">
        <v>-0.12806100000000001</v>
      </c>
      <c r="C679" s="60">
        <v>0.229931</v>
      </c>
      <c r="D679" s="60">
        <v>-5.8106999999999999E-2</v>
      </c>
      <c r="E679" s="4"/>
      <c r="F679" s="75">
        <v>44678.577465046299</v>
      </c>
      <c r="G679" s="4"/>
      <c r="H679" s="9"/>
      <c r="I679" s="9"/>
      <c r="J679" s="9"/>
      <c r="K679" s="9"/>
      <c r="L679" s="9"/>
      <c r="M679" s="9"/>
    </row>
    <row r="680" spans="1:13" x14ac:dyDescent="0.55000000000000004">
      <c r="A680" s="4" t="s">
        <v>7193</v>
      </c>
      <c r="B680" s="60">
        <v>-0.12823000000000001</v>
      </c>
      <c r="C680" s="60">
        <v>0.23006599999999999</v>
      </c>
      <c r="D680" s="60">
        <v>5.8795E-2</v>
      </c>
      <c r="E680" s="4"/>
      <c r="F680" s="75">
        <v>44678.577465046299</v>
      </c>
      <c r="G680" s="4"/>
      <c r="H680" s="9"/>
      <c r="I680" s="9"/>
      <c r="J680" s="9"/>
      <c r="K680" s="9"/>
      <c r="L680" s="9"/>
      <c r="M680" s="9"/>
    </row>
    <row r="681" spans="1:13" x14ac:dyDescent="0.55000000000000004">
      <c r="A681" s="4" t="s">
        <v>7194</v>
      </c>
      <c r="B681" s="60">
        <v>0.128025</v>
      </c>
      <c r="C681" s="60">
        <v>0.22986500000000001</v>
      </c>
      <c r="D681" s="60">
        <v>-5.8157E-2</v>
      </c>
      <c r="E681" s="4"/>
      <c r="F681" s="75">
        <v>44678.577465046299</v>
      </c>
      <c r="G681" s="4"/>
      <c r="H681" s="9"/>
      <c r="I681" s="9"/>
      <c r="J681" s="9"/>
      <c r="K681" s="9"/>
      <c r="L681" s="9"/>
      <c r="M681" s="9"/>
    </row>
    <row r="682" spans="1:13" x14ac:dyDescent="0.55000000000000004">
      <c r="A682" s="4" t="s">
        <v>7195</v>
      </c>
      <c r="B682" s="60">
        <v>0.12812699999999999</v>
      </c>
      <c r="C682" s="60">
        <v>0.22980500000000001</v>
      </c>
      <c r="D682" s="60">
        <v>5.8846999999999997E-2</v>
      </c>
      <c r="E682" s="4"/>
      <c r="F682" s="75">
        <v>44678.577465046299</v>
      </c>
      <c r="G682" s="4"/>
      <c r="H682" s="9"/>
      <c r="I682" s="9"/>
      <c r="J682" s="9"/>
      <c r="K682" s="9"/>
      <c r="L682" s="9"/>
      <c r="M682" s="9"/>
    </row>
    <row r="683" spans="1:13" x14ac:dyDescent="0.55000000000000004">
      <c r="A683" s="4" t="s">
        <v>7196</v>
      </c>
      <c r="B683" s="60">
        <v>-0.26191900000000001</v>
      </c>
      <c r="C683" s="60">
        <v>-2.0171999999999999E-2</v>
      </c>
      <c r="D683" s="60">
        <v>-4.4563999999999999E-2</v>
      </c>
      <c r="E683" s="4"/>
      <c r="F683" s="75">
        <v>44678.577465046299</v>
      </c>
      <c r="G683" s="4"/>
      <c r="H683" s="9"/>
      <c r="I683" s="9"/>
      <c r="J683" s="9"/>
      <c r="K683" s="9"/>
      <c r="L683" s="9"/>
      <c r="M683" s="9"/>
    </row>
    <row r="684" spans="1:13" x14ac:dyDescent="0.55000000000000004">
      <c r="A684" s="4" t="s">
        <v>7197</v>
      </c>
      <c r="B684" s="60">
        <v>-0.26192700000000002</v>
      </c>
      <c r="C684" s="60">
        <v>-2.0167999999999998E-2</v>
      </c>
      <c r="D684" s="60">
        <v>4.4483000000000002E-2</v>
      </c>
      <c r="E684" s="4"/>
      <c r="F684" s="75">
        <v>44678.577465046299</v>
      </c>
      <c r="G684" s="4"/>
      <c r="H684" s="9"/>
      <c r="I684" s="9"/>
      <c r="J684" s="9"/>
      <c r="K684" s="9"/>
      <c r="L684" s="9"/>
      <c r="M684" s="9"/>
    </row>
    <row r="685" spans="1:13" x14ac:dyDescent="0.55000000000000004">
      <c r="A685" s="4" t="s">
        <v>7198</v>
      </c>
      <c r="B685" s="60">
        <v>-0.134963</v>
      </c>
      <c r="C685" s="60">
        <v>-0.19023300000000001</v>
      </c>
      <c r="D685" s="60">
        <v>9.3172000000000005E-2</v>
      </c>
      <c r="E685" s="4"/>
      <c r="F685" s="75">
        <v>44678.577465046299</v>
      </c>
      <c r="G685" s="4"/>
      <c r="H685" s="9"/>
      <c r="I685" s="9"/>
      <c r="J685" s="9"/>
      <c r="K685" s="9"/>
      <c r="L685" s="9"/>
      <c r="M685" s="9"/>
    </row>
    <row r="686" spans="1:13" x14ac:dyDescent="0.55000000000000004">
      <c r="A686" s="4" t="s">
        <v>7199</v>
      </c>
      <c r="B686" s="60">
        <v>0.13516500000000001</v>
      </c>
      <c r="C686" s="60">
        <v>0.18954799999999999</v>
      </c>
      <c r="D686" s="60">
        <v>9.3122999999999997E-2</v>
      </c>
      <c r="E686" s="4"/>
      <c r="F686" s="75">
        <v>44678.577465046299</v>
      </c>
      <c r="G686" s="4"/>
      <c r="H686" s="9"/>
      <c r="I686" s="9"/>
      <c r="J686" s="9"/>
      <c r="K686" s="9"/>
      <c r="L686" s="9"/>
      <c r="M686" s="9"/>
    </row>
    <row r="687" spans="1:13" x14ac:dyDescent="0.55000000000000004">
      <c r="A687" s="4" t="s">
        <v>7201</v>
      </c>
      <c r="B687" s="60">
        <v>0</v>
      </c>
      <c r="C687" s="60">
        <v>0</v>
      </c>
      <c r="D687" s="60">
        <v>0</v>
      </c>
      <c r="E687" s="4"/>
      <c r="F687" s="75">
        <v>44678.577512268515</v>
      </c>
      <c r="G687" s="4"/>
      <c r="H687" s="9">
        <v>168.011</v>
      </c>
      <c r="I687" s="9">
        <v>279.51100000000002</v>
      </c>
      <c r="J687" s="9">
        <f>H687-168.05</f>
        <v>-3.9000000000015689E-2</v>
      </c>
      <c r="K687" s="9">
        <f>I687-279.5</f>
        <v>1.1000000000024102E-2</v>
      </c>
      <c r="L687" s="9"/>
      <c r="M687" s="9"/>
    </row>
    <row r="688" spans="1:13" x14ac:dyDescent="0.55000000000000004">
      <c r="A688" s="4" t="s">
        <v>7202</v>
      </c>
      <c r="B688" s="60">
        <v>-0.128</v>
      </c>
      <c r="C688" s="60">
        <v>0.22991900000000001</v>
      </c>
      <c r="D688" s="60">
        <v>-5.8859000000000002E-2</v>
      </c>
      <c r="E688" s="4"/>
      <c r="F688" s="75">
        <v>44678.577512268515</v>
      </c>
      <c r="G688" s="4"/>
      <c r="H688" s="9"/>
      <c r="I688" s="9"/>
      <c r="J688" s="9"/>
      <c r="K688" s="9"/>
      <c r="L688" s="9"/>
      <c r="M688" s="9"/>
    </row>
    <row r="689" spans="1:13" x14ac:dyDescent="0.55000000000000004">
      <c r="A689" s="4" t="s">
        <v>7203</v>
      </c>
      <c r="B689" s="60">
        <v>-0.12801199999999999</v>
      </c>
      <c r="C689" s="60">
        <v>0.229989</v>
      </c>
      <c r="D689" s="60">
        <v>5.8739E-2</v>
      </c>
      <c r="E689" s="4"/>
      <c r="F689" s="75">
        <v>44678.577512268515</v>
      </c>
      <c r="G689" s="4"/>
      <c r="H689" s="9"/>
      <c r="I689" s="9"/>
      <c r="J689" s="9"/>
      <c r="K689" s="9"/>
      <c r="L689" s="9"/>
      <c r="M689" s="9"/>
    </row>
    <row r="690" spans="1:13" x14ac:dyDescent="0.55000000000000004">
      <c r="A690" s="4" t="s">
        <v>7204</v>
      </c>
      <c r="B690" s="60">
        <v>0.128165</v>
      </c>
      <c r="C690" s="60">
        <v>0.229823</v>
      </c>
      <c r="D690" s="60">
        <v>-5.9086E-2</v>
      </c>
      <c r="E690" s="4"/>
      <c r="F690" s="75">
        <v>44678.577512268515</v>
      </c>
      <c r="G690" s="4"/>
      <c r="H690" s="9"/>
      <c r="I690" s="9"/>
      <c r="J690" s="9"/>
      <c r="K690" s="9"/>
      <c r="L690" s="9"/>
      <c r="M690" s="9"/>
    </row>
    <row r="691" spans="1:13" x14ac:dyDescent="0.55000000000000004">
      <c r="A691" s="4" t="s">
        <v>7205</v>
      </c>
      <c r="B691" s="60">
        <v>0.128026</v>
      </c>
      <c r="C691" s="60">
        <v>0.229848</v>
      </c>
      <c r="D691" s="60">
        <v>5.8025E-2</v>
      </c>
      <c r="E691" s="4"/>
      <c r="F691" s="75">
        <v>44678.577512268515</v>
      </c>
      <c r="G691" s="4"/>
      <c r="H691" s="9"/>
      <c r="I691" s="9"/>
      <c r="J691" s="9"/>
      <c r="K691" s="9"/>
      <c r="L691" s="9"/>
      <c r="M691" s="9"/>
    </row>
    <row r="692" spans="1:13" x14ac:dyDescent="0.55000000000000004">
      <c r="A692" s="4" t="s">
        <v>7206</v>
      </c>
      <c r="B692" s="60">
        <v>-0.26194600000000001</v>
      </c>
      <c r="C692" s="60">
        <v>-2.0201E-2</v>
      </c>
      <c r="D692" s="60">
        <v>-4.4360999999999998E-2</v>
      </c>
      <c r="E692" s="4"/>
      <c r="F692" s="75">
        <v>44678.577512268515</v>
      </c>
      <c r="G692" s="4"/>
      <c r="H692" s="9"/>
      <c r="I692" s="9"/>
      <c r="J692" s="9"/>
      <c r="K692" s="9"/>
      <c r="L692" s="9"/>
      <c r="M692" s="9"/>
    </row>
    <row r="693" spans="1:13" x14ac:dyDescent="0.55000000000000004">
      <c r="A693" s="4" t="s">
        <v>7207</v>
      </c>
      <c r="B693" s="60">
        <v>-0.26192799999999999</v>
      </c>
      <c r="C693" s="60">
        <v>-2.0236000000000001E-2</v>
      </c>
      <c r="D693" s="60">
        <v>4.4482000000000001E-2</v>
      </c>
      <c r="E693" s="4"/>
      <c r="F693" s="75">
        <v>44678.577512268515</v>
      </c>
      <c r="G693" s="4"/>
      <c r="H693" s="9"/>
      <c r="I693" s="9"/>
      <c r="J693" s="9"/>
      <c r="K693" s="9"/>
      <c r="L693" s="9"/>
      <c r="M693" s="9"/>
    </row>
    <row r="694" spans="1:13" x14ac:dyDescent="0.55000000000000004">
      <c r="A694" s="4" t="s">
        <v>7208</v>
      </c>
      <c r="B694" s="60">
        <v>-0.13494600000000001</v>
      </c>
      <c r="C694" s="60">
        <v>-0.19031200000000001</v>
      </c>
      <c r="D694" s="60">
        <v>9.3267000000000003E-2</v>
      </c>
      <c r="E694" s="4"/>
      <c r="F694" s="75">
        <v>44678.577512268515</v>
      </c>
      <c r="G694" s="4"/>
      <c r="H694" s="9"/>
      <c r="I694" s="9"/>
      <c r="J694" s="9"/>
      <c r="K694" s="9"/>
      <c r="L694" s="9"/>
      <c r="M694" s="9"/>
    </row>
    <row r="695" spans="1:13" x14ac:dyDescent="0.55000000000000004">
      <c r="A695" s="4" t="s">
        <v>7209</v>
      </c>
      <c r="B695" s="60">
        <v>0.13522000000000001</v>
      </c>
      <c r="C695" s="60">
        <v>0.189605</v>
      </c>
      <c r="D695" s="60">
        <v>9.3035000000000007E-2</v>
      </c>
      <c r="E695" s="4"/>
      <c r="F695" s="75">
        <v>44678.577512268515</v>
      </c>
      <c r="G695" s="4"/>
      <c r="H695" s="9"/>
      <c r="I695" s="9"/>
      <c r="J695" s="9"/>
      <c r="K695" s="9"/>
      <c r="L695" s="9"/>
      <c r="M695" s="9"/>
    </row>
    <row r="696" spans="1:13" x14ac:dyDescent="0.55000000000000004">
      <c r="A696" s="4" t="s">
        <v>7211</v>
      </c>
      <c r="B696" s="60">
        <v>0</v>
      </c>
      <c r="C696" s="60">
        <v>0</v>
      </c>
      <c r="D696" s="60">
        <v>0</v>
      </c>
      <c r="E696" s="4"/>
      <c r="F696" s="75">
        <v>44678.577560185186</v>
      </c>
      <c r="G696" s="4"/>
      <c r="H696" s="9">
        <v>168.03</v>
      </c>
      <c r="I696" s="9">
        <v>279.54699999999997</v>
      </c>
      <c r="J696" s="9">
        <f>H696-168.05</f>
        <v>-2.0000000000010232E-2</v>
      </c>
      <c r="K696" s="9">
        <f>I696-279.5</f>
        <v>4.6999999999968622E-2</v>
      </c>
      <c r="L696" s="9"/>
      <c r="M696" s="9"/>
    </row>
    <row r="697" spans="1:13" x14ac:dyDescent="0.55000000000000004">
      <c r="A697" s="4" t="s">
        <v>7212</v>
      </c>
      <c r="B697" s="60">
        <v>-0.127634</v>
      </c>
      <c r="C697" s="60">
        <v>0.230097</v>
      </c>
      <c r="D697" s="60">
        <v>-5.8141999999999999E-2</v>
      </c>
      <c r="E697" s="4"/>
      <c r="F697" s="75">
        <v>44678.577560185186</v>
      </c>
      <c r="G697" s="4"/>
      <c r="H697" s="9"/>
      <c r="I697" s="9"/>
      <c r="J697" s="9"/>
      <c r="K697" s="9"/>
      <c r="L697" s="9"/>
      <c r="M697" s="9"/>
    </row>
    <row r="698" spans="1:13" x14ac:dyDescent="0.55000000000000004">
      <c r="A698" s="4" t="s">
        <v>7213</v>
      </c>
      <c r="B698" s="60">
        <v>-0.12787399999999999</v>
      </c>
      <c r="C698" s="60">
        <v>0.230077</v>
      </c>
      <c r="D698" s="60">
        <v>5.8832000000000002E-2</v>
      </c>
      <c r="E698" s="4"/>
      <c r="F698" s="75">
        <v>44678.577560185186</v>
      </c>
      <c r="G698" s="4"/>
      <c r="H698" s="9"/>
      <c r="I698" s="9"/>
      <c r="J698" s="9"/>
      <c r="K698" s="9"/>
      <c r="L698" s="9"/>
      <c r="M698" s="9"/>
    </row>
    <row r="699" spans="1:13" x14ac:dyDescent="0.55000000000000004">
      <c r="A699" s="4" t="s">
        <v>7214</v>
      </c>
      <c r="B699" s="60">
        <v>0.12833</v>
      </c>
      <c r="C699" s="60">
        <v>0.22974</v>
      </c>
      <c r="D699" s="60">
        <v>-5.8971999999999997E-2</v>
      </c>
      <c r="E699" s="4"/>
      <c r="F699" s="75">
        <v>44678.577560185186</v>
      </c>
      <c r="G699" s="4"/>
      <c r="H699" s="9"/>
      <c r="I699" s="9"/>
      <c r="J699" s="9"/>
      <c r="K699" s="9"/>
      <c r="L699" s="9"/>
      <c r="M699" s="9"/>
    </row>
    <row r="700" spans="1:13" x14ac:dyDescent="0.55000000000000004">
      <c r="A700" s="4" t="s">
        <v>7215</v>
      </c>
      <c r="B700" s="60">
        <v>0.12811400000000001</v>
      </c>
      <c r="C700" s="60">
        <v>0.22973399999999999</v>
      </c>
      <c r="D700" s="60">
        <v>5.8056999999999997E-2</v>
      </c>
      <c r="E700" s="4"/>
      <c r="F700" s="75">
        <v>44678.577560185186</v>
      </c>
      <c r="G700" s="4"/>
      <c r="H700" s="9"/>
      <c r="I700" s="9"/>
      <c r="J700" s="9"/>
      <c r="K700" s="9"/>
      <c r="L700" s="9"/>
      <c r="M700" s="9"/>
    </row>
    <row r="701" spans="1:13" x14ac:dyDescent="0.55000000000000004">
      <c r="A701" s="4" t="s">
        <v>7216</v>
      </c>
      <c r="B701" s="60">
        <v>-0.26190400000000003</v>
      </c>
      <c r="C701" s="60">
        <v>-1.9963000000000002E-2</v>
      </c>
      <c r="D701" s="60">
        <v>-4.4506999999999998E-2</v>
      </c>
      <c r="E701" s="4"/>
      <c r="F701" s="75">
        <v>44678.577560185186</v>
      </c>
      <c r="G701" s="4"/>
      <c r="H701" s="9"/>
      <c r="I701" s="9"/>
      <c r="J701" s="9"/>
      <c r="K701" s="9"/>
      <c r="L701" s="9"/>
      <c r="M701" s="9"/>
    </row>
    <row r="702" spans="1:13" x14ac:dyDescent="0.55000000000000004">
      <c r="A702" s="4" t="s">
        <v>7217</v>
      </c>
      <c r="B702" s="60">
        <v>-0.26197199999999998</v>
      </c>
      <c r="C702" s="60">
        <v>-2.0048E-2</v>
      </c>
      <c r="D702" s="60">
        <v>4.4408999999999997E-2</v>
      </c>
      <c r="E702" s="4"/>
      <c r="F702" s="75">
        <v>44678.577560185186</v>
      </c>
      <c r="G702" s="4"/>
      <c r="H702" s="9"/>
      <c r="I702" s="9"/>
      <c r="J702" s="9"/>
      <c r="K702" s="9"/>
      <c r="L702" s="9"/>
      <c r="M702" s="9"/>
    </row>
    <row r="703" spans="1:13" x14ac:dyDescent="0.55000000000000004">
      <c r="A703" s="4" t="s">
        <v>7218</v>
      </c>
      <c r="B703" s="60">
        <v>-0.13535700000000001</v>
      </c>
      <c r="C703" s="60">
        <v>-0.190224</v>
      </c>
      <c r="D703" s="60">
        <v>9.3326000000000006E-2</v>
      </c>
      <c r="E703" s="4"/>
      <c r="F703" s="75">
        <v>44678.577560185186</v>
      </c>
      <c r="G703" s="4"/>
      <c r="H703" s="9"/>
      <c r="I703" s="9"/>
      <c r="J703" s="9"/>
      <c r="K703" s="9"/>
      <c r="L703" s="9"/>
      <c r="M703" s="9"/>
    </row>
    <row r="704" spans="1:13" x14ac:dyDescent="0.55000000000000004">
      <c r="A704" s="4" t="s">
        <v>7219</v>
      </c>
      <c r="B704" s="60">
        <v>0.13525599999999999</v>
      </c>
      <c r="C704" s="60">
        <v>0.18949299999999999</v>
      </c>
      <c r="D704" s="60">
        <v>9.3101000000000003E-2</v>
      </c>
      <c r="E704" s="4"/>
      <c r="F704" s="75">
        <v>44678.577560185186</v>
      </c>
      <c r="G704" s="4"/>
      <c r="H704" s="9"/>
      <c r="I704" s="9"/>
      <c r="J704" s="9"/>
      <c r="K704" s="9"/>
      <c r="L704" s="9"/>
      <c r="M704" s="9"/>
    </row>
    <row r="705" spans="1:13" x14ac:dyDescent="0.55000000000000004">
      <c r="A705" s="4" t="s">
        <v>7221</v>
      </c>
      <c r="B705" s="60">
        <v>0</v>
      </c>
      <c r="C705" s="60">
        <v>0</v>
      </c>
      <c r="D705" s="60">
        <v>0</v>
      </c>
      <c r="E705" s="4"/>
      <c r="F705" s="75">
        <v>44678.577609953703</v>
      </c>
      <c r="G705" s="4"/>
      <c r="H705" s="9">
        <v>168</v>
      </c>
      <c r="I705" s="9">
        <v>279.54500000000002</v>
      </c>
      <c r="J705" s="9">
        <f>H705-168.05</f>
        <v>-5.0000000000011369E-2</v>
      </c>
      <c r="K705" s="9">
        <f>I705-279.5</f>
        <v>4.5000000000015916E-2</v>
      </c>
      <c r="L705" s="9"/>
      <c r="M705" s="9"/>
    </row>
    <row r="706" spans="1:13" x14ac:dyDescent="0.55000000000000004">
      <c r="A706" s="4" t="s">
        <v>7222</v>
      </c>
      <c r="B706" s="60">
        <v>-0.12765000000000001</v>
      </c>
      <c r="C706" s="60">
        <v>0.22981299999999999</v>
      </c>
      <c r="D706" s="60">
        <v>-5.8770999999999997E-2</v>
      </c>
      <c r="E706" s="4"/>
      <c r="F706" s="75">
        <v>44678.577609953703</v>
      </c>
      <c r="G706" s="4"/>
      <c r="H706" s="9"/>
      <c r="I706" s="9"/>
      <c r="J706" s="9"/>
      <c r="K706" s="9"/>
      <c r="L706" s="9"/>
      <c r="M706" s="9"/>
    </row>
    <row r="707" spans="1:13" x14ac:dyDescent="0.55000000000000004">
      <c r="A707" s="4" t="s">
        <v>7223</v>
      </c>
      <c r="B707" s="60">
        <v>-0.128216</v>
      </c>
      <c r="C707" s="60">
        <v>0.22991</v>
      </c>
      <c r="D707" s="60">
        <v>5.7953999999999999E-2</v>
      </c>
      <c r="E707" s="4"/>
      <c r="F707" s="75">
        <v>44678.577609953703</v>
      </c>
      <c r="G707" s="4"/>
      <c r="H707" s="9"/>
      <c r="I707" s="9"/>
      <c r="J707" s="9"/>
      <c r="K707" s="9"/>
      <c r="L707" s="9"/>
      <c r="M707" s="9"/>
    </row>
    <row r="708" spans="1:13" x14ac:dyDescent="0.55000000000000004">
      <c r="A708" s="4" t="s">
        <v>7224</v>
      </c>
      <c r="B708" s="60">
        <v>0.12823699999999999</v>
      </c>
      <c r="C708" s="60">
        <v>0.22988500000000001</v>
      </c>
      <c r="D708" s="60">
        <v>-5.8731999999999999E-2</v>
      </c>
      <c r="E708" s="4"/>
      <c r="F708" s="75">
        <v>44678.577609953703</v>
      </c>
      <c r="G708" s="4"/>
      <c r="H708" s="9"/>
      <c r="I708" s="9"/>
      <c r="J708" s="9"/>
      <c r="K708" s="9"/>
      <c r="L708" s="9"/>
      <c r="M708" s="9"/>
    </row>
    <row r="709" spans="1:13" x14ac:dyDescent="0.55000000000000004">
      <c r="A709" s="4" t="s">
        <v>7225</v>
      </c>
      <c r="B709" s="60">
        <v>0.127498</v>
      </c>
      <c r="C709" s="60">
        <v>0.22994500000000001</v>
      </c>
      <c r="D709" s="60">
        <v>5.8186000000000002E-2</v>
      </c>
      <c r="E709" s="4"/>
      <c r="F709" s="75">
        <v>44678.577609953703</v>
      </c>
      <c r="G709" s="4"/>
      <c r="H709" s="9"/>
      <c r="I709" s="9"/>
      <c r="J709" s="9"/>
      <c r="K709" s="9"/>
      <c r="L709" s="9"/>
      <c r="M709" s="9"/>
    </row>
    <row r="710" spans="1:13" x14ac:dyDescent="0.55000000000000004">
      <c r="A710" s="4" t="s">
        <v>7226</v>
      </c>
      <c r="B710" s="60">
        <v>-0.261882</v>
      </c>
      <c r="C710" s="60">
        <v>-2.0487999999999999E-2</v>
      </c>
      <c r="D710" s="60">
        <v>-4.4722999999999999E-2</v>
      </c>
      <c r="E710" s="4"/>
      <c r="F710" s="75">
        <v>44678.577609953703</v>
      </c>
      <c r="G710" s="4"/>
      <c r="H710" s="9"/>
      <c r="I710" s="9"/>
      <c r="J710" s="9"/>
      <c r="K710" s="9"/>
      <c r="L710" s="9"/>
      <c r="M710" s="9"/>
    </row>
    <row r="711" spans="1:13" x14ac:dyDescent="0.55000000000000004">
      <c r="A711" s="4" t="s">
        <v>7227</v>
      </c>
      <c r="B711" s="60">
        <v>-0.26199600000000001</v>
      </c>
      <c r="C711" s="60">
        <v>-2.0528999999999999E-2</v>
      </c>
      <c r="D711" s="60">
        <v>4.4284999999999998E-2</v>
      </c>
      <c r="E711" s="4"/>
      <c r="F711" s="75">
        <v>44678.577609953703</v>
      </c>
      <c r="G711" s="4"/>
      <c r="H711" s="9"/>
      <c r="I711" s="9"/>
      <c r="J711" s="9"/>
      <c r="K711" s="9"/>
      <c r="L711" s="9"/>
      <c r="M711" s="9"/>
    </row>
    <row r="712" spans="1:13" x14ac:dyDescent="0.55000000000000004">
      <c r="A712" s="4" t="s">
        <v>7228</v>
      </c>
      <c r="B712" s="60">
        <v>-0.13488</v>
      </c>
      <c r="C712" s="60">
        <v>-0.19036900000000001</v>
      </c>
      <c r="D712" s="60">
        <v>9.3187000000000006E-2</v>
      </c>
      <c r="E712" s="4"/>
      <c r="F712" s="75">
        <v>44678.577609953703</v>
      </c>
      <c r="G712" s="4"/>
      <c r="H712" s="9"/>
      <c r="I712" s="9"/>
      <c r="J712" s="9"/>
      <c r="K712" s="9"/>
      <c r="L712" s="9"/>
      <c r="M712" s="9"/>
    </row>
    <row r="713" spans="1:13" x14ac:dyDescent="0.55000000000000004">
      <c r="A713" s="4" t="s">
        <v>7229</v>
      </c>
      <c r="B713" s="60">
        <v>0.134903</v>
      </c>
      <c r="C713" s="60">
        <v>0.18995300000000001</v>
      </c>
      <c r="D713" s="60">
        <v>9.3382999999999994E-2</v>
      </c>
      <c r="E713" s="4"/>
      <c r="F713" s="75">
        <v>44678.577609953703</v>
      </c>
      <c r="G713" s="4"/>
      <c r="H713" s="9"/>
      <c r="I713" s="9"/>
      <c r="J713" s="9"/>
      <c r="K713" s="9"/>
      <c r="L713" s="9"/>
      <c r="M713" s="9"/>
    </row>
    <row r="714" spans="1:13" x14ac:dyDescent="0.55000000000000004">
      <c r="A714" s="4" t="s">
        <v>7231</v>
      </c>
      <c r="B714" s="60">
        <v>0</v>
      </c>
      <c r="C714" s="60">
        <v>0</v>
      </c>
      <c r="D714" s="60">
        <v>0</v>
      </c>
      <c r="E714" s="4"/>
      <c r="F714" s="75">
        <v>44678.577657407404</v>
      </c>
      <c r="G714" s="4"/>
      <c r="H714" s="9">
        <v>168.03</v>
      </c>
      <c r="I714" s="9">
        <v>279.51100000000002</v>
      </c>
      <c r="J714" s="9">
        <f>H714-168.05</f>
        <v>-2.0000000000010232E-2</v>
      </c>
      <c r="K714" s="9">
        <f>I714-279.5</f>
        <v>1.1000000000024102E-2</v>
      </c>
      <c r="L714" s="9"/>
      <c r="M714" s="9"/>
    </row>
    <row r="715" spans="1:13" x14ac:dyDescent="0.55000000000000004">
      <c r="A715" s="4" t="s">
        <v>7232</v>
      </c>
      <c r="B715" s="60">
        <v>-0.12825900000000001</v>
      </c>
      <c r="C715" s="60">
        <v>0.22986400000000001</v>
      </c>
      <c r="D715" s="60">
        <v>-5.8268E-2</v>
      </c>
      <c r="E715" s="4"/>
      <c r="F715" s="75">
        <v>44678.577657407404</v>
      </c>
      <c r="G715" s="4"/>
      <c r="H715" s="9"/>
      <c r="I715" s="9"/>
      <c r="J715" s="9"/>
      <c r="K715" s="9"/>
      <c r="L715" s="9"/>
      <c r="M715" s="9"/>
    </row>
    <row r="716" spans="1:13" x14ac:dyDescent="0.55000000000000004">
      <c r="A716" s="4" t="s">
        <v>7233</v>
      </c>
      <c r="B716" s="60">
        <v>-0.12786500000000001</v>
      </c>
      <c r="C716" s="60">
        <v>0.22991900000000001</v>
      </c>
      <c r="D716" s="60">
        <v>5.8145000000000002E-2</v>
      </c>
      <c r="E716" s="4"/>
      <c r="F716" s="75">
        <v>44678.577657407404</v>
      </c>
      <c r="G716" s="4"/>
      <c r="H716" s="9"/>
      <c r="I716" s="9"/>
      <c r="J716" s="9"/>
      <c r="K716" s="9"/>
      <c r="L716" s="9"/>
      <c r="M716" s="9"/>
    </row>
    <row r="717" spans="1:13" x14ac:dyDescent="0.55000000000000004">
      <c r="A717" s="4" t="s">
        <v>7234</v>
      </c>
      <c r="B717" s="60">
        <v>0.12753999999999999</v>
      </c>
      <c r="C717" s="60">
        <v>0.22998299999999999</v>
      </c>
      <c r="D717" s="60">
        <v>-5.8332000000000002E-2</v>
      </c>
      <c r="E717" s="4"/>
      <c r="F717" s="75">
        <v>44678.577657407404</v>
      </c>
      <c r="G717" s="4"/>
      <c r="H717" s="9"/>
      <c r="I717" s="9"/>
      <c r="J717" s="9"/>
      <c r="K717" s="9"/>
      <c r="L717" s="9"/>
      <c r="M717" s="9"/>
    </row>
    <row r="718" spans="1:13" x14ac:dyDescent="0.55000000000000004">
      <c r="A718" s="4" t="s">
        <v>7235</v>
      </c>
      <c r="B718" s="60">
        <v>0.12823200000000001</v>
      </c>
      <c r="C718" s="60">
        <v>0.23007900000000001</v>
      </c>
      <c r="D718" s="60">
        <v>5.8108E-2</v>
      </c>
      <c r="E718" s="4"/>
      <c r="F718" s="75">
        <v>44678.577657407404</v>
      </c>
      <c r="G718" s="4"/>
      <c r="H718" s="9"/>
      <c r="I718" s="9"/>
      <c r="J718" s="9"/>
      <c r="K718" s="9"/>
      <c r="L718" s="9"/>
      <c r="M718" s="9"/>
    </row>
    <row r="719" spans="1:13" x14ac:dyDescent="0.55000000000000004">
      <c r="A719" s="4" t="s">
        <v>7236</v>
      </c>
      <c r="B719" s="60">
        <v>-0.26195200000000002</v>
      </c>
      <c r="C719" s="60">
        <v>-2.0465000000000001E-2</v>
      </c>
      <c r="D719" s="60">
        <v>-4.4464999999999998E-2</v>
      </c>
      <c r="E719" s="4"/>
      <c r="F719" s="75">
        <v>44678.577657407404</v>
      </c>
      <c r="G719" s="4"/>
      <c r="H719" s="9"/>
      <c r="I719" s="9"/>
      <c r="J719" s="9"/>
      <c r="K719" s="9"/>
      <c r="L719" s="9"/>
      <c r="M719" s="9"/>
    </row>
    <row r="720" spans="1:13" x14ac:dyDescent="0.55000000000000004">
      <c r="A720" s="4" t="s">
        <v>7237</v>
      </c>
      <c r="B720" s="60">
        <v>-0.26194000000000001</v>
      </c>
      <c r="C720" s="60">
        <v>-2.0532999999999999E-2</v>
      </c>
      <c r="D720" s="60">
        <v>4.4426E-2</v>
      </c>
      <c r="E720" s="4"/>
      <c r="F720" s="75">
        <v>44678.577657407404</v>
      </c>
      <c r="G720" s="4"/>
      <c r="H720" s="9"/>
      <c r="I720" s="9"/>
      <c r="J720" s="9"/>
      <c r="K720" s="9"/>
      <c r="L720" s="9"/>
      <c r="M720" s="9"/>
    </row>
    <row r="721" spans="1:13" x14ac:dyDescent="0.55000000000000004">
      <c r="A721" s="4" t="s">
        <v>7238</v>
      </c>
      <c r="B721" s="60">
        <v>-0.134829</v>
      </c>
      <c r="C721" s="60">
        <v>-0.19039700000000001</v>
      </c>
      <c r="D721" s="60">
        <v>9.3100000000000002E-2</v>
      </c>
      <c r="E721" s="4"/>
      <c r="F721" s="75">
        <v>44678.577657407404</v>
      </c>
      <c r="G721" s="4"/>
      <c r="H721" s="9"/>
      <c r="I721" s="9"/>
      <c r="J721" s="9"/>
      <c r="K721" s="9"/>
      <c r="L721" s="9"/>
      <c r="M721" s="9"/>
    </row>
    <row r="722" spans="1:13" x14ac:dyDescent="0.55000000000000004">
      <c r="A722" s="4" t="s">
        <v>7239</v>
      </c>
      <c r="B722" s="60">
        <v>0.13500100000000001</v>
      </c>
      <c r="C722" s="60">
        <v>0.18979499999999999</v>
      </c>
      <c r="D722" s="60">
        <v>9.3072000000000002E-2</v>
      </c>
      <c r="E722" s="4"/>
      <c r="F722" s="75">
        <v>44678.577657407404</v>
      </c>
      <c r="G722" s="4"/>
      <c r="H722" s="9"/>
      <c r="I722" s="9"/>
      <c r="J722" s="9"/>
      <c r="K722" s="9"/>
      <c r="L722" s="9"/>
      <c r="M722" s="9"/>
    </row>
    <row r="723" spans="1:13" x14ac:dyDescent="0.55000000000000004">
      <c r="A723" s="4" t="s">
        <v>7241</v>
      </c>
      <c r="B723" s="60">
        <v>0</v>
      </c>
      <c r="C723" s="60">
        <v>0</v>
      </c>
      <c r="D723" s="60">
        <v>0</v>
      </c>
      <c r="E723" s="4"/>
      <c r="F723" s="75">
        <v>44678.577703935189</v>
      </c>
      <c r="G723" s="4"/>
      <c r="H723" s="9">
        <v>168.01499999999999</v>
      </c>
      <c r="I723" s="9">
        <v>279.53399999999999</v>
      </c>
      <c r="J723" s="9">
        <f>H723-168.05</f>
        <v>-3.5000000000025011E-2</v>
      </c>
      <c r="K723" s="9">
        <f>I723-279.5</f>
        <v>3.3999999999991815E-2</v>
      </c>
      <c r="L723" s="9"/>
      <c r="M723" s="9"/>
    </row>
    <row r="724" spans="1:13" x14ac:dyDescent="0.55000000000000004">
      <c r="A724" s="4" t="s">
        <v>7242</v>
      </c>
      <c r="B724" s="60">
        <v>-0.127331</v>
      </c>
      <c r="C724" s="60">
        <v>0.229993</v>
      </c>
      <c r="D724" s="60">
        <v>-5.8694999999999997E-2</v>
      </c>
      <c r="E724" s="4"/>
      <c r="F724" s="75">
        <v>44678.577703935189</v>
      </c>
      <c r="G724" s="4"/>
      <c r="H724" s="9"/>
      <c r="I724" s="9"/>
      <c r="J724" s="9"/>
      <c r="K724" s="9"/>
      <c r="L724" s="9"/>
      <c r="M724" s="9"/>
    </row>
    <row r="725" spans="1:13" x14ac:dyDescent="0.55000000000000004">
      <c r="A725" s="4" t="s">
        <v>7243</v>
      </c>
      <c r="B725" s="60">
        <v>-0.127835</v>
      </c>
      <c r="C725" s="60">
        <v>0.23002600000000001</v>
      </c>
      <c r="D725" s="60">
        <v>5.8857E-2</v>
      </c>
      <c r="E725" s="4"/>
      <c r="F725" s="75">
        <v>44678.577703935189</v>
      </c>
      <c r="G725" s="4"/>
      <c r="H725" s="9"/>
      <c r="I725" s="9"/>
      <c r="J725" s="9"/>
      <c r="K725" s="9"/>
      <c r="L725" s="9"/>
      <c r="M725" s="9"/>
    </row>
    <row r="726" spans="1:13" x14ac:dyDescent="0.55000000000000004">
      <c r="A726" s="4" t="s">
        <v>7244</v>
      </c>
      <c r="B726" s="60">
        <v>0.12840699999999999</v>
      </c>
      <c r="C726" s="60">
        <v>0.229853</v>
      </c>
      <c r="D726" s="60">
        <v>-5.8165000000000001E-2</v>
      </c>
      <c r="E726" s="4"/>
      <c r="F726" s="75">
        <v>44678.577703935189</v>
      </c>
      <c r="G726" s="4"/>
      <c r="H726" s="9"/>
      <c r="I726" s="9"/>
      <c r="J726" s="9"/>
      <c r="K726" s="9"/>
      <c r="L726" s="9"/>
      <c r="M726" s="9"/>
    </row>
    <row r="727" spans="1:13" x14ac:dyDescent="0.55000000000000004">
      <c r="A727" s="4" t="s">
        <v>7245</v>
      </c>
      <c r="B727" s="60">
        <v>0.12822500000000001</v>
      </c>
      <c r="C727" s="60">
        <v>0.229793</v>
      </c>
      <c r="D727" s="60">
        <v>5.8851000000000001E-2</v>
      </c>
      <c r="E727" s="4"/>
      <c r="F727" s="75">
        <v>44678.577703935189</v>
      </c>
      <c r="G727" s="4"/>
      <c r="H727" s="9"/>
      <c r="I727" s="9"/>
      <c r="J727" s="9"/>
      <c r="K727" s="9"/>
      <c r="L727" s="9"/>
      <c r="M727" s="9"/>
    </row>
    <row r="728" spans="1:13" x14ac:dyDescent="0.55000000000000004">
      <c r="A728" s="4" t="s">
        <v>7246</v>
      </c>
      <c r="B728" s="60">
        <v>-0.261938</v>
      </c>
      <c r="C728" s="60">
        <v>-2.0067000000000002E-2</v>
      </c>
      <c r="D728" s="60">
        <v>-4.4638999999999998E-2</v>
      </c>
      <c r="E728" s="4"/>
      <c r="F728" s="75">
        <v>44678.577703935189</v>
      </c>
      <c r="G728" s="4"/>
      <c r="H728" s="9"/>
      <c r="I728" s="9"/>
      <c r="J728" s="9"/>
      <c r="K728" s="9"/>
      <c r="L728" s="9"/>
      <c r="M728" s="9"/>
    </row>
    <row r="729" spans="1:13" x14ac:dyDescent="0.55000000000000004">
      <c r="A729" s="4" t="s">
        <v>7247</v>
      </c>
      <c r="B729" s="60">
        <v>-0.26181599999999999</v>
      </c>
      <c r="C729" s="60">
        <v>-2.0084000000000001E-2</v>
      </c>
      <c r="D729" s="60">
        <v>4.4395999999999998E-2</v>
      </c>
      <c r="E729" s="4"/>
      <c r="F729" s="75">
        <v>44678.577703935189</v>
      </c>
      <c r="G729" s="4"/>
      <c r="H729" s="9"/>
      <c r="I729" s="9"/>
      <c r="J729" s="9"/>
      <c r="K729" s="9"/>
      <c r="L729" s="9"/>
      <c r="M729" s="9"/>
    </row>
    <row r="730" spans="1:13" x14ac:dyDescent="0.55000000000000004">
      <c r="A730" s="4" t="s">
        <v>7248</v>
      </c>
      <c r="B730" s="60">
        <v>-0.13516800000000001</v>
      </c>
      <c r="C730" s="60">
        <v>-0.19020599999999999</v>
      </c>
      <c r="D730" s="60">
        <v>9.3215000000000006E-2</v>
      </c>
      <c r="E730" s="4"/>
      <c r="F730" s="75">
        <v>44678.577703935189</v>
      </c>
      <c r="G730" s="4"/>
      <c r="H730" s="9"/>
      <c r="I730" s="9"/>
      <c r="J730" s="9"/>
      <c r="K730" s="9"/>
      <c r="L730" s="9"/>
      <c r="M730" s="9"/>
    </row>
    <row r="731" spans="1:13" x14ac:dyDescent="0.55000000000000004">
      <c r="A731" s="4" t="s">
        <v>7249</v>
      </c>
      <c r="B731" s="60">
        <v>0.135264</v>
      </c>
      <c r="C731" s="60">
        <v>0.18958700000000001</v>
      </c>
      <c r="D731" s="60">
        <v>9.3135999999999997E-2</v>
      </c>
      <c r="E731" s="4"/>
      <c r="F731" s="75">
        <v>44678.577703935189</v>
      </c>
      <c r="G731" s="4"/>
      <c r="H731" s="9"/>
      <c r="I731" s="9"/>
      <c r="J731" s="9"/>
      <c r="K731" s="9"/>
      <c r="L731" s="9"/>
      <c r="M731" s="9"/>
    </row>
    <row r="732" spans="1:13" x14ac:dyDescent="0.55000000000000004">
      <c r="A732" s="4" t="s">
        <v>7251</v>
      </c>
      <c r="B732" s="60">
        <v>0</v>
      </c>
      <c r="C732" s="60">
        <v>0</v>
      </c>
      <c r="D732" s="60">
        <v>0</v>
      </c>
      <c r="E732" s="4"/>
      <c r="F732" s="75">
        <v>44678.577751620367</v>
      </c>
      <c r="G732" s="4"/>
      <c r="H732" s="9">
        <v>168.00799999999998</v>
      </c>
      <c r="I732" s="9">
        <v>279.5</v>
      </c>
      <c r="J732" s="9">
        <f>H732-168.05</f>
        <v>-4.2000000000030013E-2</v>
      </c>
      <c r="K732" s="9">
        <f>I732-279.5</f>
        <v>0</v>
      </c>
      <c r="L732" s="9"/>
      <c r="M732" s="9"/>
    </row>
    <row r="733" spans="1:13" x14ac:dyDescent="0.55000000000000004">
      <c r="A733" s="4" t="s">
        <v>7252</v>
      </c>
      <c r="B733" s="60">
        <v>-0.12739</v>
      </c>
      <c r="C733" s="60">
        <v>0.230048</v>
      </c>
      <c r="D733" s="60">
        <v>-5.8881999999999997E-2</v>
      </c>
      <c r="E733" s="4"/>
      <c r="F733" s="75">
        <v>44678.577751620367</v>
      </c>
      <c r="G733" s="4"/>
      <c r="H733" s="9"/>
      <c r="I733" s="9"/>
      <c r="J733" s="9"/>
      <c r="K733" s="9"/>
      <c r="L733" s="9"/>
      <c r="M733" s="9"/>
    </row>
    <row r="734" spans="1:13" x14ac:dyDescent="0.55000000000000004">
      <c r="A734" s="4" t="s">
        <v>7253</v>
      </c>
      <c r="B734" s="60">
        <v>-0.12792600000000001</v>
      </c>
      <c r="C734" s="60">
        <v>0.23012199999999999</v>
      </c>
      <c r="D734" s="60">
        <v>5.8819000000000003E-2</v>
      </c>
      <c r="E734" s="4"/>
      <c r="F734" s="75">
        <v>44678.577751620367</v>
      </c>
      <c r="G734" s="4"/>
      <c r="H734" s="9"/>
      <c r="I734" s="9"/>
      <c r="J734" s="9"/>
      <c r="K734" s="9"/>
      <c r="L734" s="9"/>
      <c r="M734" s="9"/>
    </row>
    <row r="735" spans="1:13" x14ac:dyDescent="0.55000000000000004">
      <c r="A735" s="4" t="s">
        <v>7254</v>
      </c>
      <c r="B735" s="60">
        <v>0.12829599999999999</v>
      </c>
      <c r="C735" s="60">
        <v>0.229709</v>
      </c>
      <c r="D735" s="60">
        <v>-5.8172000000000001E-2</v>
      </c>
      <c r="E735" s="4"/>
      <c r="F735" s="75">
        <v>44678.577751620367</v>
      </c>
      <c r="G735" s="4"/>
      <c r="H735" s="9"/>
      <c r="I735" s="9"/>
      <c r="J735" s="9"/>
      <c r="K735" s="9"/>
      <c r="L735" s="9"/>
      <c r="M735" s="9"/>
    </row>
    <row r="736" spans="1:13" x14ac:dyDescent="0.55000000000000004">
      <c r="A736" s="4" t="s">
        <v>7255</v>
      </c>
      <c r="B736" s="60">
        <v>0.12856200000000001</v>
      </c>
      <c r="C736" s="60">
        <v>0.22966800000000001</v>
      </c>
      <c r="D736" s="60">
        <v>5.867E-2</v>
      </c>
      <c r="E736" s="4"/>
      <c r="F736" s="75">
        <v>44678.577751620367</v>
      </c>
      <c r="G736" s="4"/>
      <c r="H736" s="9"/>
      <c r="I736" s="9"/>
      <c r="J736" s="9"/>
      <c r="K736" s="9"/>
      <c r="L736" s="9"/>
      <c r="M736" s="9"/>
    </row>
    <row r="737" spans="1:13" x14ac:dyDescent="0.55000000000000004">
      <c r="A737" s="4" t="s">
        <v>7256</v>
      </c>
      <c r="B737" s="60">
        <v>-0.261911</v>
      </c>
      <c r="C737" s="60">
        <v>-2.0025000000000001E-2</v>
      </c>
      <c r="D737" s="60">
        <v>-4.4488E-2</v>
      </c>
      <c r="E737" s="4"/>
      <c r="F737" s="75">
        <v>44678.577751620367</v>
      </c>
      <c r="G737" s="4"/>
      <c r="H737" s="9"/>
      <c r="I737" s="9"/>
      <c r="J737" s="9"/>
      <c r="K737" s="9"/>
      <c r="L737" s="9"/>
      <c r="M737" s="9"/>
    </row>
    <row r="738" spans="1:13" x14ac:dyDescent="0.55000000000000004">
      <c r="A738" s="4" t="s">
        <v>7257</v>
      </c>
      <c r="B738" s="60">
        <v>-0.26189899999999999</v>
      </c>
      <c r="C738" s="60">
        <v>-2.0039999999999999E-2</v>
      </c>
      <c r="D738" s="60">
        <v>4.4312999999999998E-2</v>
      </c>
      <c r="E738" s="4"/>
      <c r="F738" s="75">
        <v>44678.577751620367</v>
      </c>
      <c r="G738" s="4"/>
      <c r="H738" s="9"/>
      <c r="I738" s="9"/>
      <c r="J738" s="9"/>
      <c r="K738" s="9"/>
      <c r="L738" s="9"/>
      <c r="M738" s="9"/>
    </row>
    <row r="739" spans="1:13" x14ac:dyDescent="0.55000000000000004">
      <c r="A739" s="4" t="s">
        <v>7258</v>
      </c>
      <c r="B739" s="60">
        <v>-0.135134</v>
      </c>
      <c r="C739" s="60">
        <v>-0.190107</v>
      </c>
      <c r="D739" s="60">
        <v>9.3181E-2</v>
      </c>
      <c r="E739" s="4"/>
      <c r="F739" s="75">
        <v>44678.577751620367</v>
      </c>
      <c r="G739" s="4"/>
      <c r="H739" s="9"/>
      <c r="I739" s="9"/>
      <c r="J739" s="9"/>
      <c r="K739" s="9"/>
      <c r="L739" s="9"/>
      <c r="M739" s="9"/>
    </row>
    <row r="740" spans="1:13" x14ac:dyDescent="0.55000000000000004">
      <c r="A740" s="4" t="s">
        <v>7259</v>
      </c>
      <c r="B740" s="60">
        <v>0.135353</v>
      </c>
      <c r="C740" s="60">
        <v>0.18947800000000001</v>
      </c>
      <c r="D740" s="60">
        <v>9.3067999999999998E-2</v>
      </c>
      <c r="E740" s="4"/>
      <c r="F740" s="75">
        <v>44678.577751620367</v>
      </c>
      <c r="G740" s="4"/>
      <c r="H740" s="9"/>
      <c r="I740" s="9"/>
      <c r="J740" s="9"/>
      <c r="K740" s="9"/>
      <c r="L740" s="9"/>
      <c r="M740" s="9"/>
    </row>
    <row r="741" spans="1:13" x14ac:dyDescent="0.55000000000000004">
      <c r="A741" s="4" t="s">
        <v>7261</v>
      </c>
      <c r="B741" s="60">
        <v>0</v>
      </c>
      <c r="C741" s="60">
        <v>0</v>
      </c>
      <c r="D741" s="60">
        <v>0</v>
      </c>
      <c r="E741" s="4"/>
      <c r="F741" s="75">
        <v>44678.577801851854</v>
      </c>
      <c r="G741" s="4"/>
      <c r="H741" s="9">
        <v>168.05700000000002</v>
      </c>
      <c r="I741" s="9">
        <v>279.50399999999996</v>
      </c>
      <c r="J741" s="9">
        <f>H741-168.05</f>
        <v>7.0000000000050022E-3</v>
      </c>
      <c r="K741" s="9">
        <f>I741-279.5</f>
        <v>3.999999999962256E-3</v>
      </c>
      <c r="L741" s="9"/>
      <c r="M741" s="9"/>
    </row>
    <row r="742" spans="1:13" x14ac:dyDescent="0.55000000000000004">
      <c r="A742" s="4" t="s">
        <v>7262</v>
      </c>
      <c r="B742" s="60">
        <v>-0.12787200000000001</v>
      </c>
      <c r="C742" s="60">
        <v>0.23003199999999999</v>
      </c>
      <c r="D742" s="60">
        <v>-5.8472999999999997E-2</v>
      </c>
      <c r="E742" s="4"/>
      <c r="F742" s="75">
        <v>44678.577801851854</v>
      </c>
      <c r="G742" s="4"/>
      <c r="H742" s="9"/>
      <c r="I742" s="9"/>
      <c r="J742" s="9"/>
      <c r="K742" s="9"/>
      <c r="L742" s="9"/>
      <c r="M742" s="9"/>
    </row>
    <row r="743" spans="1:13" x14ac:dyDescent="0.55000000000000004">
      <c r="A743" s="4" t="s">
        <v>7263</v>
      </c>
      <c r="B743" s="60">
        <v>-0.12816</v>
      </c>
      <c r="C743" s="60">
        <v>0.23008999999999999</v>
      </c>
      <c r="D743" s="60">
        <v>5.8764999999999998E-2</v>
      </c>
      <c r="E743" s="4"/>
      <c r="F743" s="75">
        <v>44678.577801851854</v>
      </c>
      <c r="G743" s="4"/>
      <c r="H743" s="9"/>
      <c r="I743" s="9"/>
      <c r="J743" s="9"/>
      <c r="K743" s="9"/>
      <c r="L743" s="9"/>
      <c r="M743" s="9"/>
    </row>
    <row r="744" spans="1:13" x14ac:dyDescent="0.55000000000000004">
      <c r="A744" s="4" t="s">
        <v>7264</v>
      </c>
      <c r="B744" s="60">
        <v>0.12845100000000001</v>
      </c>
      <c r="C744" s="60">
        <v>0.22984299999999999</v>
      </c>
      <c r="D744" s="60">
        <v>-5.8288E-2</v>
      </c>
      <c r="E744" s="4"/>
      <c r="F744" s="75">
        <v>44678.577801851854</v>
      </c>
      <c r="G744" s="4"/>
      <c r="H744" s="9"/>
      <c r="I744" s="9"/>
      <c r="J744" s="9"/>
      <c r="K744" s="9"/>
      <c r="L744" s="9"/>
      <c r="M744" s="9"/>
    </row>
    <row r="745" spans="1:13" x14ac:dyDescent="0.55000000000000004">
      <c r="A745" s="4" t="s">
        <v>7265</v>
      </c>
      <c r="B745" s="60">
        <v>0.12840699999999999</v>
      </c>
      <c r="C745" s="60">
        <v>0.229822</v>
      </c>
      <c r="D745" s="60">
        <v>5.8346000000000002E-2</v>
      </c>
      <c r="E745" s="4"/>
      <c r="F745" s="75">
        <v>44678.577801851854</v>
      </c>
      <c r="G745" s="4"/>
      <c r="H745" s="9"/>
      <c r="I745" s="9"/>
      <c r="J745" s="9"/>
      <c r="K745" s="9"/>
      <c r="L745" s="9"/>
      <c r="M745" s="9"/>
    </row>
    <row r="746" spans="1:13" x14ac:dyDescent="0.55000000000000004">
      <c r="A746" s="4" t="s">
        <v>7266</v>
      </c>
      <c r="B746" s="60">
        <v>-0.26196700000000001</v>
      </c>
      <c r="C746" s="60">
        <v>-2.0112999999999999E-2</v>
      </c>
      <c r="D746" s="60">
        <v>-4.4651999999999997E-2</v>
      </c>
      <c r="E746" s="4"/>
      <c r="F746" s="75">
        <v>44678.577801851854</v>
      </c>
      <c r="G746" s="4"/>
      <c r="H746" s="9"/>
      <c r="I746" s="9"/>
      <c r="J746" s="9"/>
      <c r="K746" s="9"/>
      <c r="L746" s="9"/>
      <c r="M746" s="9"/>
    </row>
    <row r="747" spans="1:13" x14ac:dyDescent="0.55000000000000004">
      <c r="A747" s="4" t="s">
        <v>7267</v>
      </c>
      <c r="B747" s="60">
        <v>-0.26194600000000001</v>
      </c>
      <c r="C747" s="60">
        <v>-2.0101000000000001E-2</v>
      </c>
      <c r="D747" s="60">
        <v>4.4213000000000002E-2</v>
      </c>
      <c r="E747" s="4"/>
      <c r="F747" s="75">
        <v>44678.577801851854</v>
      </c>
      <c r="G747" s="4"/>
      <c r="H747" s="9"/>
      <c r="I747" s="9"/>
      <c r="J747" s="9"/>
      <c r="K747" s="9"/>
      <c r="L747" s="9"/>
      <c r="M747" s="9"/>
    </row>
    <row r="748" spans="1:13" x14ac:dyDescent="0.55000000000000004">
      <c r="A748" s="4" t="s">
        <v>7268</v>
      </c>
      <c r="B748" s="60">
        <v>-0.13469999999999999</v>
      </c>
      <c r="C748" s="60">
        <v>-0.18973799999999999</v>
      </c>
      <c r="D748" s="60">
        <v>9.3239000000000002E-2</v>
      </c>
      <c r="E748" s="4"/>
      <c r="F748" s="75">
        <v>44678.577801851854</v>
      </c>
      <c r="G748" s="4"/>
      <c r="H748" s="9"/>
      <c r="I748" s="9"/>
      <c r="J748" s="9"/>
      <c r="K748" s="9"/>
      <c r="L748" s="9"/>
      <c r="M748" s="9"/>
    </row>
    <row r="749" spans="1:13" x14ac:dyDescent="0.55000000000000004">
      <c r="A749" s="4" t="s">
        <v>7269</v>
      </c>
      <c r="B749" s="60">
        <v>0.13524700000000001</v>
      </c>
      <c r="C749" s="60">
        <v>0.189638</v>
      </c>
      <c r="D749" s="60">
        <v>9.3141000000000002E-2</v>
      </c>
      <c r="E749" s="4"/>
      <c r="F749" s="75">
        <v>44678.577801851854</v>
      </c>
      <c r="G749" s="4"/>
      <c r="H749" s="9"/>
      <c r="I749" s="9"/>
      <c r="J749" s="9"/>
      <c r="K749" s="9"/>
      <c r="L749" s="9"/>
      <c r="M749" s="9"/>
    </row>
    <row r="750" spans="1:13" x14ac:dyDescent="0.55000000000000004">
      <c r="A750" s="2"/>
      <c r="B750" s="35"/>
      <c r="C750" s="35"/>
      <c r="D750" s="35"/>
      <c r="E750" s="35"/>
      <c r="G750" s="35"/>
      <c r="H750" s="35"/>
      <c r="I750" s="35"/>
      <c r="J750" s="35"/>
      <c r="K750" s="35"/>
    </row>
    <row r="751" spans="1:13" x14ac:dyDescent="0.55000000000000004">
      <c r="A751" s="2"/>
      <c r="B751" s="35"/>
      <c r="C751" s="35"/>
      <c r="D751" s="35"/>
      <c r="E751" s="35"/>
      <c r="G751" s="35"/>
      <c r="H751" s="35"/>
      <c r="I751" s="35"/>
      <c r="J751" s="35"/>
      <c r="K751" s="35"/>
    </row>
    <row r="752" spans="1:13" x14ac:dyDescent="0.55000000000000004">
      <c r="A752" s="2"/>
      <c r="B752" s="35"/>
      <c r="C752" s="35"/>
      <c r="D752" s="35"/>
      <c r="E752" s="35"/>
      <c r="G752" s="35"/>
      <c r="H752" s="35"/>
      <c r="I752" s="35"/>
      <c r="J752" s="35"/>
      <c r="K752" s="35"/>
    </row>
    <row r="753" spans="1:11" x14ac:dyDescent="0.55000000000000004">
      <c r="A753" s="2"/>
      <c r="B753" s="35"/>
      <c r="C753" s="35"/>
      <c r="D753" s="35"/>
      <c r="E753" s="35"/>
      <c r="G753" s="35"/>
      <c r="H753" s="35"/>
      <c r="I753" s="35"/>
      <c r="J753" s="35"/>
      <c r="K753" s="35"/>
    </row>
    <row r="754" spans="1:11" x14ac:dyDescent="0.55000000000000004">
      <c r="A754" s="2"/>
      <c r="B754" s="35"/>
      <c r="C754" s="35"/>
      <c r="D754" s="35"/>
      <c r="E754" s="35"/>
      <c r="G754" s="35"/>
      <c r="H754" s="35"/>
      <c r="I754" s="35"/>
      <c r="J754" s="35"/>
      <c r="K754" s="35"/>
    </row>
    <row r="755" spans="1:11" x14ac:dyDescent="0.55000000000000004">
      <c r="A755" s="2"/>
      <c r="B755" s="35"/>
      <c r="C755" s="35"/>
      <c r="D755" s="35"/>
      <c r="E755" s="35"/>
      <c r="G755" s="35"/>
      <c r="H755" s="35"/>
      <c r="I755" s="35"/>
      <c r="J755" s="35"/>
      <c r="K755" s="35"/>
    </row>
    <row r="756" spans="1:11" x14ac:dyDescent="0.55000000000000004">
      <c r="A756" s="2"/>
      <c r="B756" s="35"/>
      <c r="C756" s="35"/>
      <c r="D756" s="35"/>
      <c r="E756" s="35"/>
      <c r="G756" s="35"/>
      <c r="H756" s="35"/>
      <c r="I756" s="35"/>
      <c r="J756" s="35"/>
      <c r="K756" s="35"/>
    </row>
    <row r="757" spans="1:11" x14ac:dyDescent="0.55000000000000004">
      <c r="A757" s="2"/>
      <c r="B757" s="35"/>
      <c r="C757" s="35"/>
      <c r="D757" s="35"/>
      <c r="E757" s="35"/>
      <c r="G757" s="35"/>
      <c r="H757" s="35"/>
      <c r="I757" s="35"/>
      <c r="J757" s="35"/>
      <c r="K757" s="35"/>
    </row>
    <row r="758" spans="1:11" x14ac:dyDescent="0.55000000000000004">
      <c r="A758" s="2"/>
      <c r="B758" s="35"/>
      <c r="C758" s="35"/>
      <c r="D758" s="35"/>
      <c r="E758" s="35"/>
      <c r="G758" s="35"/>
      <c r="H758" s="35"/>
      <c r="I758" s="35"/>
      <c r="J758" s="35"/>
      <c r="K758" s="35"/>
    </row>
    <row r="759" spans="1:11" x14ac:dyDescent="0.55000000000000004">
      <c r="A759" s="2"/>
      <c r="B759" s="35"/>
      <c r="C759" s="35"/>
      <c r="D759" s="35"/>
      <c r="E759" s="35"/>
      <c r="G759" s="35"/>
      <c r="H759" s="35"/>
      <c r="I759" s="35"/>
      <c r="J759" s="35"/>
      <c r="K759" s="35"/>
    </row>
    <row r="760" spans="1:11" x14ac:dyDescent="0.55000000000000004">
      <c r="A760" s="2"/>
      <c r="B760" s="35"/>
      <c r="C760" s="35"/>
      <c r="D760" s="35"/>
      <c r="E760" s="35"/>
      <c r="G760" s="35"/>
      <c r="H760" s="35"/>
      <c r="I760" s="35"/>
      <c r="J760" s="35"/>
      <c r="K760" s="35"/>
    </row>
    <row r="761" spans="1:11" x14ac:dyDescent="0.55000000000000004">
      <c r="A761" s="2"/>
      <c r="B761" s="35"/>
      <c r="C761" s="35"/>
      <c r="D761" s="35"/>
      <c r="E761" s="35"/>
      <c r="G761" s="35"/>
      <c r="H761" s="35"/>
      <c r="I761" s="35"/>
      <c r="J761" s="35"/>
      <c r="K761" s="35"/>
    </row>
    <row r="762" spans="1:11" x14ac:dyDescent="0.55000000000000004">
      <c r="A762" s="2"/>
      <c r="B762" s="35"/>
      <c r="C762" s="35"/>
      <c r="D762" s="35"/>
      <c r="E762" s="35"/>
      <c r="G762" s="35"/>
      <c r="H762" s="35"/>
      <c r="I762" s="35"/>
      <c r="J762" s="35"/>
      <c r="K762" s="35"/>
    </row>
    <row r="763" spans="1:11" x14ac:dyDescent="0.55000000000000004">
      <c r="A763" s="2"/>
      <c r="B763" s="35"/>
      <c r="C763" s="35"/>
      <c r="D763" s="35"/>
      <c r="E763" s="35"/>
      <c r="G763" s="35"/>
      <c r="H763" s="35"/>
      <c r="I763" s="35"/>
      <c r="J763" s="35"/>
      <c r="K763" s="35"/>
    </row>
    <row r="764" spans="1:11" x14ac:dyDescent="0.55000000000000004">
      <c r="A764" s="2"/>
      <c r="B764" s="35"/>
      <c r="C764" s="35"/>
      <c r="D764" s="35"/>
      <c r="E764" s="35"/>
      <c r="G764" s="35"/>
      <c r="H764" s="35"/>
      <c r="I764" s="35"/>
      <c r="J764" s="35"/>
      <c r="K764" s="35"/>
    </row>
    <row r="765" spans="1:11" x14ac:dyDescent="0.55000000000000004">
      <c r="A765" s="2"/>
      <c r="B765" s="35"/>
      <c r="C765" s="35"/>
      <c r="D765" s="35"/>
      <c r="E765" s="35"/>
      <c r="G765" s="35"/>
      <c r="H765" s="35"/>
      <c r="I765" s="35"/>
      <c r="J765" s="35"/>
      <c r="K765" s="35"/>
    </row>
    <row r="766" spans="1:11" x14ac:dyDescent="0.55000000000000004">
      <c r="A766" s="2"/>
      <c r="B766" s="35"/>
      <c r="C766" s="35"/>
      <c r="D766" s="35"/>
      <c r="E766" s="35"/>
      <c r="G766" s="35"/>
      <c r="H766" s="35"/>
      <c r="I766" s="35"/>
      <c r="J766" s="35"/>
      <c r="K766" s="35"/>
    </row>
    <row r="767" spans="1:11" x14ac:dyDescent="0.55000000000000004">
      <c r="A767" s="2"/>
      <c r="B767" s="35"/>
      <c r="C767" s="35"/>
      <c r="D767" s="35"/>
      <c r="E767" s="35"/>
      <c r="G767" s="35"/>
      <c r="H767" s="35"/>
      <c r="I767" s="35"/>
      <c r="J767" s="35"/>
      <c r="K767" s="35"/>
    </row>
    <row r="768" spans="1:11" x14ac:dyDescent="0.55000000000000004">
      <c r="A768" s="2"/>
      <c r="B768" s="35"/>
      <c r="C768" s="35"/>
      <c r="D768" s="35"/>
      <c r="E768" s="35"/>
      <c r="G768" s="35"/>
      <c r="H768" s="35"/>
      <c r="I768" s="35"/>
      <c r="J768" s="35"/>
      <c r="K768" s="35"/>
    </row>
    <row r="769" spans="1:11" x14ac:dyDescent="0.55000000000000004">
      <c r="A769" s="2"/>
      <c r="B769" s="35"/>
      <c r="C769" s="35"/>
      <c r="D769" s="35"/>
      <c r="E769" s="35"/>
      <c r="G769" s="35"/>
      <c r="H769" s="35"/>
      <c r="I769" s="35"/>
      <c r="J769" s="35"/>
      <c r="K769" s="35"/>
    </row>
    <row r="770" spans="1:11" x14ac:dyDescent="0.55000000000000004">
      <c r="A770" s="2"/>
      <c r="B770" s="35"/>
      <c r="C770" s="35"/>
      <c r="D770" s="35"/>
      <c r="E770" s="35"/>
      <c r="G770" s="35"/>
      <c r="H770" s="35"/>
      <c r="I770" s="35"/>
      <c r="J770" s="35"/>
      <c r="K770" s="35"/>
    </row>
    <row r="771" spans="1:11" x14ac:dyDescent="0.55000000000000004">
      <c r="A771" s="2"/>
      <c r="B771" s="35"/>
      <c r="C771" s="35"/>
      <c r="D771" s="35"/>
      <c r="E771" s="35"/>
      <c r="G771" s="35"/>
      <c r="H771" s="35"/>
      <c r="I771" s="35"/>
      <c r="J771" s="35"/>
      <c r="K771" s="35"/>
    </row>
    <row r="772" spans="1:11" x14ac:dyDescent="0.55000000000000004">
      <c r="A772" s="2"/>
      <c r="B772" s="35"/>
      <c r="C772" s="35"/>
      <c r="D772" s="35"/>
      <c r="E772" s="35"/>
      <c r="G772" s="35"/>
      <c r="H772" s="35"/>
      <c r="I772" s="35"/>
      <c r="J772" s="35"/>
      <c r="K772" s="35"/>
    </row>
    <row r="773" spans="1:11" x14ac:dyDescent="0.55000000000000004">
      <c r="A773" s="2"/>
      <c r="B773" s="35"/>
      <c r="C773" s="35"/>
      <c r="D773" s="35"/>
      <c r="E773" s="35"/>
      <c r="G773" s="35"/>
      <c r="H773" s="35"/>
      <c r="I773" s="35"/>
      <c r="J773" s="35"/>
      <c r="K773" s="35"/>
    </row>
    <row r="774" spans="1:11" x14ac:dyDescent="0.55000000000000004">
      <c r="A774" s="2"/>
      <c r="B774" s="35"/>
      <c r="C774" s="35"/>
      <c r="D774" s="35"/>
      <c r="E774" s="35"/>
      <c r="G774" s="35"/>
      <c r="H774" s="35"/>
      <c r="I774" s="35"/>
      <c r="J774" s="35"/>
      <c r="K774" s="35"/>
    </row>
    <row r="775" spans="1:11" x14ac:dyDescent="0.55000000000000004">
      <c r="A775" s="2"/>
      <c r="B775" s="35"/>
      <c r="C775" s="35"/>
      <c r="D775" s="35"/>
      <c r="E775" s="35"/>
      <c r="G775" s="35"/>
      <c r="H775" s="35"/>
      <c r="I775" s="35"/>
      <c r="J775" s="35"/>
      <c r="K775" s="35"/>
    </row>
    <row r="776" spans="1:11" x14ac:dyDescent="0.55000000000000004">
      <c r="A776" s="2"/>
      <c r="B776" s="35"/>
      <c r="C776" s="35"/>
      <c r="D776" s="35"/>
      <c r="E776" s="35"/>
      <c r="G776" s="35"/>
      <c r="H776" s="35"/>
      <c r="I776" s="35"/>
      <c r="J776" s="35"/>
      <c r="K776" s="35"/>
    </row>
    <row r="777" spans="1:11" x14ac:dyDescent="0.55000000000000004">
      <c r="A777" s="2"/>
      <c r="B777" s="35"/>
      <c r="C777" s="35"/>
      <c r="D777" s="35"/>
      <c r="E777" s="35"/>
      <c r="G777" s="35"/>
      <c r="H777" s="35"/>
      <c r="I777" s="35"/>
      <c r="J777" s="35"/>
      <c r="K777" s="35"/>
    </row>
    <row r="778" spans="1:11" x14ac:dyDescent="0.55000000000000004">
      <c r="A778" s="2"/>
      <c r="B778" s="35"/>
      <c r="C778" s="35"/>
      <c r="D778" s="35"/>
      <c r="E778" s="35"/>
      <c r="G778" s="35"/>
      <c r="H778" s="35"/>
      <c r="I778" s="35"/>
      <c r="J778" s="35"/>
      <c r="K778" s="35"/>
    </row>
    <row r="779" spans="1:11" x14ac:dyDescent="0.55000000000000004">
      <c r="A779" s="2"/>
      <c r="B779" s="35"/>
      <c r="C779" s="35"/>
      <c r="D779" s="35"/>
      <c r="E779" s="35"/>
      <c r="G779" s="35"/>
      <c r="H779" s="35"/>
      <c r="I779" s="35"/>
      <c r="J779" s="35"/>
      <c r="K779" s="35"/>
    </row>
    <row r="780" spans="1:11" x14ac:dyDescent="0.55000000000000004">
      <c r="A780" s="2"/>
      <c r="B780" s="35"/>
      <c r="C780" s="35"/>
      <c r="D780" s="35"/>
      <c r="E780" s="35"/>
      <c r="G780" s="35"/>
      <c r="H780" s="35"/>
      <c r="I780" s="35"/>
      <c r="J780" s="35"/>
      <c r="K780" s="35"/>
    </row>
    <row r="781" spans="1:11" x14ac:dyDescent="0.55000000000000004">
      <c r="A781" s="2"/>
      <c r="B781" s="35"/>
      <c r="C781" s="35"/>
      <c r="D781" s="35"/>
      <c r="E781" s="35"/>
      <c r="G781" s="35"/>
      <c r="H781" s="35"/>
      <c r="I781" s="35"/>
      <c r="J781" s="35"/>
      <c r="K781" s="35"/>
    </row>
    <row r="782" spans="1:11" x14ac:dyDescent="0.55000000000000004">
      <c r="A782" s="2"/>
      <c r="B782" s="35"/>
      <c r="C782" s="35"/>
      <c r="D782" s="35"/>
      <c r="E782" s="35"/>
      <c r="G782" s="35"/>
      <c r="H782" s="35"/>
      <c r="I782" s="35"/>
      <c r="J782" s="35"/>
      <c r="K782" s="35"/>
    </row>
    <row r="783" spans="1:11" x14ac:dyDescent="0.55000000000000004">
      <c r="A783" s="2"/>
      <c r="B783" s="35"/>
      <c r="C783" s="35"/>
      <c r="D783" s="35"/>
      <c r="E783" s="35"/>
      <c r="G783" s="35"/>
      <c r="H783" s="35"/>
      <c r="I783" s="35"/>
      <c r="J783" s="35"/>
      <c r="K783" s="35"/>
    </row>
    <row r="784" spans="1:11" x14ac:dyDescent="0.55000000000000004">
      <c r="A784" s="2"/>
      <c r="B784" s="35"/>
      <c r="C784" s="35"/>
      <c r="D784" s="35"/>
      <c r="E784" s="35"/>
      <c r="G784" s="35"/>
      <c r="H784" s="35"/>
      <c r="I784" s="35"/>
      <c r="J784" s="35"/>
      <c r="K784" s="35"/>
    </row>
    <row r="785" spans="1:11" x14ac:dyDescent="0.55000000000000004">
      <c r="A785" s="2"/>
      <c r="B785" s="35"/>
      <c r="C785" s="35"/>
      <c r="D785" s="35"/>
      <c r="E785" s="35"/>
      <c r="G785" s="35"/>
      <c r="H785" s="35"/>
      <c r="I785" s="35"/>
      <c r="J785" s="35"/>
      <c r="K785" s="35"/>
    </row>
    <row r="786" spans="1:11" x14ac:dyDescent="0.55000000000000004">
      <c r="A786" s="2"/>
      <c r="B786" s="35"/>
      <c r="C786" s="35"/>
      <c r="D786" s="35"/>
      <c r="E786" s="35"/>
      <c r="G786" s="35"/>
      <c r="H786" s="35"/>
      <c r="I786" s="35"/>
      <c r="J786" s="35"/>
      <c r="K786" s="35"/>
    </row>
    <row r="787" spans="1:11" x14ac:dyDescent="0.55000000000000004">
      <c r="A787" s="2"/>
      <c r="B787" s="35"/>
      <c r="C787" s="35"/>
      <c r="D787" s="35"/>
      <c r="E787" s="35"/>
      <c r="G787" s="35"/>
      <c r="H787" s="35"/>
      <c r="I787" s="35"/>
      <c r="J787" s="35"/>
      <c r="K787" s="35"/>
    </row>
    <row r="788" spans="1:11" x14ac:dyDescent="0.55000000000000004">
      <c r="A788" s="2"/>
      <c r="B788" s="35"/>
      <c r="C788" s="35"/>
      <c r="D788" s="35"/>
      <c r="E788" s="35"/>
      <c r="G788" s="35"/>
      <c r="H788" s="35"/>
      <c r="I788" s="35"/>
      <c r="J788" s="35"/>
      <c r="K788" s="35"/>
    </row>
    <row r="789" spans="1:11" x14ac:dyDescent="0.55000000000000004">
      <c r="A789" s="2"/>
      <c r="B789" s="35"/>
      <c r="C789" s="35"/>
      <c r="D789" s="35"/>
      <c r="E789" s="35"/>
      <c r="G789" s="35"/>
      <c r="H789" s="35"/>
      <c r="I789" s="35"/>
      <c r="J789" s="35"/>
      <c r="K789" s="35"/>
    </row>
    <row r="790" spans="1:11" x14ac:dyDescent="0.55000000000000004">
      <c r="A790" s="2"/>
      <c r="B790" s="35"/>
      <c r="C790" s="35"/>
      <c r="D790" s="35"/>
      <c r="E790" s="35"/>
      <c r="G790" s="35"/>
      <c r="H790" s="35"/>
      <c r="I790" s="35"/>
      <c r="J790" s="35"/>
      <c r="K790" s="35"/>
    </row>
    <row r="791" spans="1:11" x14ac:dyDescent="0.55000000000000004">
      <c r="A791" s="2"/>
      <c r="B791" s="35"/>
      <c r="C791" s="35"/>
      <c r="D791" s="35"/>
      <c r="E791" s="35"/>
      <c r="G791" s="35"/>
      <c r="H791" s="35"/>
      <c r="I791" s="35"/>
      <c r="J791" s="35"/>
      <c r="K791" s="35"/>
    </row>
    <row r="792" spans="1:11" x14ac:dyDescent="0.55000000000000004">
      <c r="A792" s="2"/>
      <c r="B792" s="35"/>
      <c r="C792" s="35"/>
      <c r="D792" s="35"/>
      <c r="E792" s="35"/>
      <c r="G792" s="35"/>
      <c r="H792" s="35"/>
      <c r="I792" s="35"/>
      <c r="J792" s="35"/>
      <c r="K792" s="35"/>
    </row>
    <row r="793" spans="1:11" x14ac:dyDescent="0.55000000000000004">
      <c r="A793" s="2"/>
      <c r="B793" s="35"/>
      <c r="C793" s="35"/>
      <c r="D793" s="35"/>
      <c r="E793" s="35"/>
      <c r="G793" s="35"/>
      <c r="H793" s="35"/>
      <c r="I793" s="35"/>
      <c r="J793" s="35"/>
      <c r="K793" s="35"/>
    </row>
    <row r="794" spans="1:11" x14ac:dyDescent="0.55000000000000004">
      <c r="A794" s="37"/>
      <c r="B794" s="36"/>
      <c r="C794" s="36"/>
      <c r="D794" s="36"/>
      <c r="E794" s="35"/>
      <c r="F794" s="70"/>
      <c r="G794" s="35"/>
      <c r="H794" s="35"/>
      <c r="I794" s="35"/>
      <c r="J794" s="35"/>
      <c r="K794" s="35"/>
    </row>
    <row r="795" spans="1:11" x14ac:dyDescent="0.55000000000000004">
      <c r="A795" s="2"/>
      <c r="B795" s="35"/>
      <c r="C795" s="35"/>
      <c r="D795" s="35"/>
      <c r="E795" s="35"/>
      <c r="G795" s="35"/>
      <c r="H795" s="35"/>
      <c r="I795" s="35"/>
      <c r="J795" s="35"/>
      <c r="K795" s="35"/>
    </row>
    <row r="796" spans="1:11" x14ac:dyDescent="0.55000000000000004">
      <c r="A796" s="2"/>
      <c r="B796" s="35"/>
      <c r="C796" s="35"/>
      <c r="D796" s="35"/>
      <c r="E796" s="35"/>
      <c r="G796" s="35"/>
      <c r="H796" s="35"/>
      <c r="I796" s="35"/>
      <c r="J796" s="35"/>
      <c r="K796" s="35"/>
    </row>
    <row r="797" spans="1:11" x14ac:dyDescent="0.55000000000000004">
      <c r="A797" s="2"/>
      <c r="B797" s="35"/>
      <c r="C797" s="35"/>
      <c r="D797" s="35"/>
      <c r="E797" s="35"/>
      <c r="G797" s="35"/>
      <c r="H797" s="35"/>
      <c r="I797" s="35"/>
      <c r="J797" s="35"/>
      <c r="K797" s="35"/>
    </row>
    <row r="798" spans="1:11" x14ac:dyDescent="0.55000000000000004">
      <c r="A798" s="2"/>
      <c r="B798" s="35"/>
      <c r="C798" s="35"/>
      <c r="D798" s="35"/>
      <c r="E798" s="35"/>
      <c r="G798" s="35"/>
      <c r="H798" s="35"/>
      <c r="I798" s="35"/>
      <c r="J798" s="35"/>
      <c r="K798" s="35"/>
    </row>
    <row r="799" spans="1:11" x14ac:dyDescent="0.55000000000000004">
      <c r="A799" s="2"/>
      <c r="B799" s="35"/>
      <c r="C799" s="35"/>
      <c r="D799" s="35"/>
      <c r="E799" s="35"/>
      <c r="G799" s="35"/>
      <c r="H799" s="35"/>
      <c r="I799" s="35"/>
      <c r="J799" s="35"/>
      <c r="K799" s="35"/>
    </row>
    <row r="800" spans="1:11" x14ac:dyDescent="0.55000000000000004">
      <c r="A800" s="2"/>
      <c r="B800" s="35"/>
      <c r="C800" s="35"/>
      <c r="D800" s="35"/>
      <c r="E800" s="35"/>
      <c r="G800" s="35"/>
      <c r="H800" s="35"/>
      <c r="I800" s="35"/>
      <c r="J800" s="35"/>
      <c r="K800" s="35"/>
    </row>
    <row r="801" spans="1:11" x14ac:dyDescent="0.55000000000000004">
      <c r="A801" s="2"/>
      <c r="B801" s="35"/>
      <c r="C801" s="35"/>
      <c r="D801" s="35"/>
      <c r="E801" s="35"/>
      <c r="G801" s="35"/>
      <c r="H801" s="35"/>
      <c r="I801" s="35"/>
      <c r="J801" s="35"/>
      <c r="K801" s="35"/>
    </row>
    <row r="802" spans="1:11" x14ac:dyDescent="0.55000000000000004">
      <c r="A802" s="2"/>
      <c r="B802" s="35"/>
      <c r="C802" s="35"/>
      <c r="D802" s="35"/>
      <c r="E802" s="35"/>
      <c r="G802" s="35"/>
      <c r="H802" s="35"/>
      <c r="I802" s="35"/>
      <c r="J802" s="35"/>
      <c r="K802" s="35"/>
    </row>
    <row r="803" spans="1:11" x14ac:dyDescent="0.55000000000000004">
      <c r="A803" s="2"/>
      <c r="B803" s="35"/>
      <c r="C803" s="35"/>
      <c r="D803" s="35"/>
      <c r="E803" s="35"/>
      <c r="G803" s="35"/>
      <c r="H803" s="35"/>
      <c r="I803" s="35"/>
      <c r="J803" s="35"/>
      <c r="K803" s="35"/>
    </row>
    <row r="804" spans="1:11" x14ac:dyDescent="0.55000000000000004">
      <c r="A804" s="2"/>
      <c r="B804" s="35"/>
      <c r="C804" s="35"/>
      <c r="D804" s="35"/>
      <c r="E804" s="35"/>
      <c r="G804" s="35"/>
      <c r="H804" s="35"/>
      <c r="I804" s="35"/>
      <c r="J804" s="35"/>
      <c r="K804" s="35"/>
    </row>
    <row r="805" spans="1:11" x14ac:dyDescent="0.55000000000000004">
      <c r="A805" s="2"/>
      <c r="B805" s="35"/>
      <c r="C805" s="35"/>
      <c r="D805" s="35"/>
      <c r="E805" s="35"/>
      <c r="G805" s="35"/>
      <c r="H805" s="35"/>
      <c r="I805" s="35"/>
      <c r="J805" s="35"/>
      <c r="K805" s="35"/>
    </row>
    <row r="806" spans="1:11" x14ac:dyDescent="0.55000000000000004">
      <c r="A806" s="2"/>
      <c r="B806" s="35"/>
      <c r="C806" s="35"/>
      <c r="D806" s="35"/>
      <c r="E806" s="35"/>
      <c r="G806" s="35"/>
      <c r="H806" s="35"/>
      <c r="I806" s="35"/>
      <c r="J806" s="35"/>
      <c r="K806" s="35"/>
    </row>
    <row r="807" spans="1:11" x14ac:dyDescent="0.55000000000000004">
      <c r="A807" s="2"/>
      <c r="B807" s="35"/>
      <c r="C807" s="35"/>
      <c r="D807" s="35"/>
      <c r="E807" s="35"/>
      <c r="G807" s="35"/>
      <c r="H807" s="35"/>
      <c r="I807" s="35"/>
      <c r="J807" s="35"/>
      <c r="K807" s="35"/>
    </row>
    <row r="808" spans="1:11" x14ac:dyDescent="0.55000000000000004">
      <c r="A808" s="2"/>
      <c r="B808" s="35"/>
      <c r="C808" s="35"/>
      <c r="D808" s="35"/>
      <c r="E808" s="35"/>
      <c r="G808" s="35"/>
      <c r="H808" s="35"/>
      <c r="I808" s="35"/>
      <c r="J808" s="35"/>
      <c r="K808" s="35"/>
    </row>
    <row r="809" spans="1:11" x14ac:dyDescent="0.55000000000000004">
      <c r="A809" s="2"/>
      <c r="B809" s="35"/>
      <c r="C809" s="35"/>
      <c r="D809" s="35"/>
      <c r="E809" s="35"/>
      <c r="G809" s="35"/>
      <c r="H809" s="35"/>
      <c r="I809" s="35"/>
      <c r="J809" s="35"/>
      <c r="K809" s="35"/>
    </row>
    <row r="810" spans="1:11" x14ac:dyDescent="0.55000000000000004">
      <c r="A810" s="2"/>
      <c r="B810" s="35"/>
      <c r="C810" s="35"/>
      <c r="D810" s="35"/>
      <c r="E810" s="35"/>
      <c r="G810" s="35"/>
      <c r="H810" s="35"/>
      <c r="I810" s="35"/>
      <c r="J810" s="35"/>
      <c r="K810" s="35"/>
    </row>
    <row r="811" spans="1:11" x14ac:dyDescent="0.55000000000000004">
      <c r="A811" s="2"/>
      <c r="B811" s="35"/>
      <c r="C811" s="35"/>
      <c r="D811" s="35"/>
      <c r="E811" s="35"/>
      <c r="G811" s="35"/>
      <c r="H811" s="35"/>
      <c r="I811" s="35"/>
      <c r="J811" s="35"/>
      <c r="K811" s="35"/>
    </row>
    <row r="812" spans="1:11" x14ac:dyDescent="0.55000000000000004">
      <c r="A812" s="2"/>
      <c r="B812" s="35"/>
      <c r="C812" s="35"/>
      <c r="D812" s="35"/>
      <c r="E812" s="35"/>
      <c r="G812" s="35"/>
      <c r="H812" s="35"/>
      <c r="I812" s="35"/>
      <c r="J812" s="35"/>
      <c r="K812" s="35"/>
    </row>
    <row r="813" spans="1:11" x14ac:dyDescent="0.55000000000000004">
      <c r="A813" s="2"/>
      <c r="B813" s="35"/>
      <c r="C813" s="35"/>
      <c r="D813" s="35"/>
      <c r="E813" s="35"/>
      <c r="G813" s="35"/>
      <c r="H813" s="35"/>
      <c r="I813" s="35"/>
      <c r="J813" s="35"/>
      <c r="K813" s="35"/>
    </row>
    <row r="814" spans="1:11" x14ac:dyDescent="0.55000000000000004">
      <c r="A814" s="2"/>
      <c r="B814" s="35"/>
      <c r="C814" s="35"/>
      <c r="D814" s="35"/>
      <c r="E814" s="35"/>
      <c r="G814" s="35"/>
      <c r="H814" s="35"/>
      <c r="I814" s="35"/>
      <c r="J814" s="35"/>
      <c r="K814" s="35"/>
    </row>
    <row r="815" spans="1:11" x14ac:dyDescent="0.55000000000000004">
      <c r="A815" s="2"/>
      <c r="B815" s="35"/>
      <c r="C815" s="35"/>
      <c r="D815" s="35"/>
      <c r="E815" s="35"/>
      <c r="G815" s="35"/>
      <c r="H815" s="35"/>
      <c r="I815" s="35"/>
      <c r="J815" s="35"/>
      <c r="K815" s="35"/>
    </row>
    <row r="816" spans="1:11" x14ac:dyDescent="0.55000000000000004">
      <c r="A816" s="2"/>
      <c r="B816" s="35"/>
      <c r="C816" s="35"/>
      <c r="D816" s="35"/>
      <c r="E816" s="35"/>
      <c r="G816" s="35"/>
      <c r="H816" s="35"/>
      <c r="I816" s="35"/>
      <c r="J816" s="35"/>
      <c r="K816" s="35"/>
    </row>
    <row r="817" spans="1:11" x14ac:dyDescent="0.55000000000000004">
      <c r="A817" s="2"/>
      <c r="B817" s="35"/>
      <c r="C817" s="35"/>
      <c r="D817" s="35"/>
      <c r="E817" s="35"/>
      <c r="G817" s="35"/>
      <c r="H817" s="35"/>
      <c r="I817" s="35"/>
      <c r="J817" s="35"/>
      <c r="K817" s="35"/>
    </row>
    <row r="818" spans="1:11" x14ac:dyDescent="0.55000000000000004">
      <c r="A818" s="2"/>
      <c r="B818" s="35"/>
      <c r="C818" s="35"/>
      <c r="D818" s="35"/>
      <c r="E818" s="35"/>
      <c r="G818" s="35"/>
      <c r="H818" s="35"/>
      <c r="I818" s="35"/>
      <c r="J818" s="35"/>
      <c r="K818" s="35"/>
    </row>
    <row r="819" spans="1:11" x14ac:dyDescent="0.55000000000000004">
      <c r="A819" s="2"/>
      <c r="B819" s="35"/>
      <c r="C819" s="35"/>
      <c r="D819" s="35"/>
      <c r="E819" s="35"/>
      <c r="G819" s="35"/>
      <c r="H819" s="35"/>
      <c r="I819" s="35"/>
      <c r="J819" s="35"/>
      <c r="K819" s="35"/>
    </row>
    <row r="820" spans="1:11" x14ac:dyDescent="0.55000000000000004">
      <c r="A820" s="2"/>
      <c r="B820" s="35"/>
      <c r="C820" s="35"/>
      <c r="D820" s="35"/>
      <c r="E820" s="35"/>
      <c r="G820" s="35"/>
      <c r="H820" s="35"/>
      <c r="I820" s="35"/>
      <c r="J820" s="35"/>
      <c r="K820" s="35"/>
    </row>
    <row r="821" spans="1:11" x14ac:dyDescent="0.55000000000000004">
      <c r="A821" s="2"/>
      <c r="B821" s="35"/>
      <c r="C821" s="35"/>
      <c r="D821" s="35"/>
      <c r="E821" s="35"/>
      <c r="G821" s="35"/>
      <c r="H821" s="35"/>
      <c r="I821" s="35"/>
      <c r="J821" s="35"/>
      <c r="K821" s="35"/>
    </row>
    <row r="822" spans="1:11" x14ac:dyDescent="0.55000000000000004">
      <c r="A822" s="2"/>
      <c r="B822" s="35"/>
      <c r="C822" s="35"/>
      <c r="D822" s="35"/>
      <c r="E822" s="35"/>
      <c r="G822" s="35"/>
      <c r="H822" s="35"/>
      <c r="I822" s="35"/>
      <c r="J822" s="35"/>
      <c r="K822" s="35"/>
    </row>
    <row r="823" spans="1:11" x14ac:dyDescent="0.55000000000000004">
      <c r="A823" s="2"/>
      <c r="B823" s="35"/>
      <c r="C823" s="35"/>
      <c r="D823" s="35"/>
      <c r="E823" s="35"/>
      <c r="G823" s="35"/>
      <c r="H823" s="35"/>
      <c r="I823" s="35"/>
      <c r="J823" s="35"/>
      <c r="K823" s="35"/>
    </row>
    <row r="824" spans="1:11" x14ac:dyDescent="0.55000000000000004">
      <c r="A824" s="2"/>
      <c r="B824" s="35"/>
      <c r="C824" s="35"/>
      <c r="D824" s="35"/>
      <c r="H824" s="35"/>
      <c r="I824" s="35"/>
    </row>
    <row r="825" spans="1:11" x14ac:dyDescent="0.55000000000000004">
      <c r="A825" s="2"/>
      <c r="B825" s="35"/>
      <c r="C825" s="35"/>
      <c r="D825" s="35"/>
    </row>
    <row r="826" spans="1:11" x14ac:dyDescent="0.55000000000000004">
      <c r="A826" s="2"/>
      <c r="B826" s="35"/>
      <c r="C826" s="35"/>
      <c r="D826" s="35"/>
    </row>
    <row r="827" spans="1:11" x14ac:dyDescent="0.55000000000000004">
      <c r="A827" s="2"/>
      <c r="B827" s="35"/>
      <c r="C827" s="35"/>
      <c r="D827" s="35"/>
    </row>
    <row r="828" spans="1:11" x14ac:dyDescent="0.55000000000000004">
      <c r="A828" s="2"/>
      <c r="B828" s="35"/>
      <c r="C828" s="35"/>
      <c r="D828" s="35"/>
    </row>
    <row r="829" spans="1:11" x14ac:dyDescent="0.55000000000000004">
      <c r="A829" s="2"/>
      <c r="B829" s="35"/>
      <c r="C829" s="35"/>
      <c r="D829" s="35"/>
    </row>
    <row r="830" spans="1:11" x14ac:dyDescent="0.55000000000000004">
      <c r="A830" s="2"/>
      <c r="B830" s="35"/>
      <c r="C830" s="35"/>
      <c r="D830" s="35"/>
    </row>
    <row r="831" spans="1:11" x14ac:dyDescent="0.55000000000000004">
      <c r="A831" s="2"/>
      <c r="B831" s="35"/>
      <c r="C831" s="35"/>
      <c r="D831" s="35"/>
    </row>
    <row r="832" spans="1:11" x14ac:dyDescent="0.55000000000000004">
      <c r="A832" s="2"/>
      <c r="B832" s="35"/>
      <c r="C832" s="35"/>
      <c r="D832" s="35"/>
    </row>
  </sheetData>
  <sortState xmlns:xlrd2="http://schemas.microsoft.com/office/spreadsheetml/2017/richdata2" ref="A3:K832">
    <sortCondition ref="A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828"/>
  <sheetViews>
    <sheetView workbookViewId="0">
      <selection activeCell="A3" sqref="A3:K22"/>
    </sheetView>
  </sheetViews>
  <sheetFormatPr defaultColWidth="8.83984375" defaultRowHeight="14.4" x14ac:dyDescent="0.55000000000000004"/>
  <cols>
    <col min="1" max="4" width="11.68359375" style="63" customWidth="1"/>
    <col min="5" max="5" width="5.68359375" customWidth="1"/>
    <col min="6" max="6" width="18" style="46" customWidth="1"/>
    <col min="7" max="7" width="5.68359375" customWidth="1"/>
    <col min="8" max="11" width="11.68359375" style="4" customWidth="1"/>
    <col min="13" max="13" width="9.26171875" bestFit="1" customWidth="1"/>
  </cols>
  <sheetData>
    <row r="1" spans="1:13" x14ac:dyDescent="0.55000000000000004">
      <c r="A1" s="61" t="s">
        <v>117</v>
      </c>
      <c r="B1" s="62" t="s">
        <v>408</v>
      </c>
      <c r="C1" s="62" t="s">
        <v>409</v>
      </c>
      <c r="D1" s="62" t="s">
        <v>410</v>
      </c>
      <c r="E1" s="4"/>
      <c r="F1" s="68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3" x14ac:dyDescent="0.55000000000000004">
      <c r="H2" s="16">
        <v>170.142</v>
      </c>
      <c r="I2" s="16">
        <v>279.5</v>
      </c>
    </row>
    <row r="3" spans="1:13" x14ac:dyDescent="0.55000000000000004">
      <c r="A3" s="4" t="s">
        <v>12642</v>
      </c>
      <c r="B3" s="60">
        <v>6.0999999999999999E-5</v>
      </c>
      <c r="C3" s="60">
        <v>0</v>
      </c>
      <c r="D3" s="60">
        <v>0</v>
      </c>
      <c r="E3" s="4"/>
      <c r="F3" s="75">
        <v>44694.791267361114</v>
      </c>
      <c r="G3" s="4"/>
      <c r="H3" s="9">
        <v>170.108</v>
      </c>
      <c r="I3" s="9">
        <v>279.505</v>
      </c>
      <c r="J3" s="9">
        <f>H3-170.142</f>
        <v>-3.3999999999991815E-2</v>
      </c>
      <c r="K3" s="9">
        <f>I3-279.5</f>
        <v>4.9999999999954525E-3</v>
      </c>
      <c r="L3" s="9"/>
      <c r="M3" s="9"/>
    </row>
    <row r="4" spans="1:13" x14ac:dyDescent="0.55000000000000004">
      <c r="A4" s="4" t="s">
        <v>12643</v>
      </c>
      <c r="B4" s="60">
        <v>-0.12582699999999999</v>
      </c>
      <c r="C4" s="60">
        <v>0.23459099999999999</v>
      </c>
      <c r="D4" s="60">
        <v>-5.8578999999999999E-2</v>
      </c>
      <c r="E4" s="4"/>
      <c r="F4" s="75">
        <v>44694.791267361114</v>
      </c>
      <c r="G4" s="4"/>
      <c r="H4" s="9"/>
      <c r="I4" s="9"/>
      <c r="J4" s="9"/>
      <c r="K4" s="9"/>
      <c r="L4" s="9"/>
      <c r="M4" s="9"/>
    </row>
    <row r="5" spans="1:13" x14ac:dyDescent="0.55000000000000004">
      <c r="A5" s="4" t="s">
        <v>12644</v>
      </c>
      <c r="B5" s="60">
        <v>-0.12589</v>
      </c>
      <c r="C5" s="60">
        <v>0.23452799999999999</v>
      </c>
      <c r="D5" s="60">
        <v>5.8414000000000001E-2</v>
      </c>
      <c r="E5" s="4"/>
      <c r="F5" s="75">
        <v>44694.791267361114</v>
      </c>
      <c r="G5" s="4"/>
      <c r="H5" s="9"/>
      <c r="I5" s="9"/>
      <c r="J5" s="9"/>
      <c r="K5" s="9"/>
      <c r="L5" s="9"/>
      <c r="M5" s="9"/>
    </row>
    <row r="6" spans="1:13" x14ac:dyDescent="0.55000000000000004">
      <c r="A6" s="4" t="s">
        <v>12645</v>
      </c>
      <c r="B6" s="60">
        <v>0.13006200000000001</v>
      </c>
      <c r="C6" s="60">
        <v>0.23449500000000001</v>
      </c>
      <c r="D6" s="60">
        <v>-5.8444000000000003E-2</v>
      </c>
      <c r="E6" s="4"/>
      <c r="F6" s="75">
        <v>44694.791267361114</v>
      </c>
      <c r="G6" s="4"/>
      <c r="H6" s="9"/>
      <c r="I6" s="9"/>
      <c r="J6" s="9"/>
      <c r="K6" s="9"/>
      <c r="L6" s="9"/>
      <c r="M6" s="9"/>
    </row>
    <row r="7" spans="1:13" x14ac:dyDescent="0.55000000000000004">
      <c r="A7" s="4" t="s">
        <v>12646</v>
      </c>
      <c r="B7" s="60">
        <v>0.13000600000000001</v>
      </c>
      <c r="C7" s="60">
        <v>0.23449300000000001</v>
      </c>
      <c r="D7" s="60">
        <v>5.8547000000000002E-2</v>
      </c>
      <c r="E7" s="4"/>
      <c r="F7" s="75">
        <v>44694.791267361114</v>
      </c>
      <c r="G7" s="4"/>
      <c r="H7" s="9"/>
      <c r="I7" s="9"/>
      <c r="J7" s="9"/>
      <c r="K7" s="9"/>
      <c r="L7" s="9"/>
      <c r="M7" s="9"/>
    </row>
    <row r="8" spans="1:13" x14ac:dyDescent="0.55000000000000004">
      <c r="A8" s="4" t="s">
        <v>12647</v>
      </c>
      <c r="B8" s="60">
        <v>-0.27038499999999999</v>
      </c>
      <c r="C8" s="60">
        <v>-2.0063000000000001E-2</v>
      </c>
      <c r="D8" s="60">
        <v>-5.8561000000000002E-2</v>
      </c>
      <c r="E8" s="4"/>
      <c r="F8" s="75">
        <v>44694.791267361114</v>
      </c>
      <c r="G8" s="4"/>
      <c r="H8" s="9"/>
      <c r="I8" s="9"/>
      <c r="J8" s="9"/>
      <c r="K8" s="9"/>
      <c r="L8" s="9"/>
      <c r="M8" s="9"/>
    </row>
    <row r="9" spans="1:13" x14ac:dyDescent="0.55000000000000004">
      <c r="A9" s="4" t="s">
        <v>12648</v>
      </c>
      <c r="B9" s="60">
        <v>-0.27046700000000001</v>
      </c>
      <c r="C9" s="60">
        <v>-1.9956999999999999E-2</v>
      </c>
      <c r="D9" s="60">
        <v>5.8396999999999998E-2</v>
      </c>
      <c r="E9" s="4"/>
      <c r="F9" s="75">
        <v>44694.791267361114</v>
      </c>
      <c r="G9" s="4"/>
      <c r="H9" s="9"/>
      <c r="I9" s="9"/>
      <c r="J9" s="9"/>
      <c r="K9" s="9"/>
      <c r="L9" s="9"/>
      <c r="M9" s="9"/>
    </row>
    <row r="10" spans="1:13" x14ac:dyDescent="0.55000000000000004">
      <c r="A10" s="4" t="s">
        <v>12649</v>
      </c>
      <c r="B10" s="60">
        <v>-0.16897400000000001</v>
      </c>
      <c r="C10" s="60">
        <v>-0.17093900000000001</v>
      </c>
      <c r="D10" s="60">
        <v>0.108089</v>
      </c>
      <c r="E10" s="4"/>
      <c r="F10" s="75">
        <v>44694.791267361114</v>
      </c>
      <c r="G10" s="4"/>
      <c r="H10" s="9"/>
      <c r="I10" s="9"/>
      <c r="J10" s="9"/>
      <c r="K10" s="9"/>
      <c r="L10" s="9"/>
      <c r="M10" s="9"/>
    </row>
    <row r="11" spans="1:13" x14ac:dyDescent="0.55000000000000004">
      <c r="A11" s="4" t="s">
        <v>12650</v>
      </c>
      <c r="B11" s="60">
        <v>0.27400000000000002</v>
      </c>
      <c r="C11" s="60">
        <v>0.12754199999999999</v>
      </c>
      <c r="D11" s="60">
        <v>0.108275</v>
      </c>
      <c r="E11" s="4"/>
      <c r="F11" s="75">
        <v>44694.791267361114</v>
      </c>
      <c r="G11" s="4"/>
      <c r="H11" s="9"/>
      <c r="I11" s="9"/>
      <c r="J11" s="9"/>
      <c r="K11" s="9"/>
      <c r="L11" s="9"/>
      <c r="M11" s="9"/>
    </row>
    <row r="12" spans="1:13" x14ac:dyDescent="0.55000000000000004">
      <c r="A12" s="4" t="s">
        <v>12651</v>
      </c>
      <c r="B12" s="60">
        <v>0</v>
      </c>
      <c r="C12" s="60">
        <v>0</v>
      </c>
      <c r="D12" s="60">
        <v>0</v>
      </c>
      <c r="E12" s="4"/>
      <c r="F12" s="75">
        <v>44694.791267361114</v>
      </c>
      <c r="G12" s="4"/>
      <c r="H12" s="9"/>
      <c r="I12" s="9"/>
      <c r="J12" s="9"/>
      <c r="K12" s="9"/>
      <c r="L12" s="9"/>
      <c r="M12" s="9"/>
    </row>
    <row r="13" spans="1:13" x14ac:dyDescent="0.55000000000000004">
      <c r="A13" s="4" t="s">
        <v>12653</v>
      </c>
      <c r="B13" s="60">
        <v>6.0999999999999999E-5</v>
      </c>
      <c r="C13" s="60">
        <v>0</v>
      </c>
      <c r="D13" s="60">
        <v>0</v>
      </c>
      <c r="E13" s="4"/>
      <c r="F13" s="75">
        <v>44694.791499305553</v>
      </c>
      <c r="G13" s="4"/>
      <c r="H13" s="9">
        <v>170.15199999999999</v>
      </c>
      <c r="I13" s="9">
        <v>279.50799999999998</v>
      </c>
      <c r="J13" s="9">
        <f>H13-170.142</f>
        <v>9.9999999999909051E-3</v>
      </c>
      <c r="K13" s="9">
        <f>I13-279.5</f>
        <v>7.9999999999813554E-3</v>
      </c>
      <c r="L13" s="9"/>
      <c r="M13" s="9"/>
    </row>
    <row r="14" spans="1:13" x14ac:dyDescent="0.55000000000000004">
      <c r="A14" s="4" t="s">
        <v>12654</v>
      </c>
      <c r="B14" s="60">
        <v>-0.125886</v>
      </c>
      <c r="C14" s="60">
        <v>0.234482</v>
      </c>
      <c r="D14" s="60">
        <v>-5.8456000000000001E-2</v>
      </c>
      <c r="E14" s="4"/>
      <c r="F14" s="75">
        <v>44694.791499305553</v>
      </c>
      <c r="G14" s="4"/>
      <c r="H14" s="9"/>
      <c r="I14" s="9"/>
      <c r="J14" s="9"/>
      <c r="K14" s="9"/>
      <c r="L14" s="9"/>
      <c r="M14" s="9"/>
    </row>
    <row r="15" spans="1:13" x14ac:dyDescent="0.55000000000000004">
      <c r="A15" s="4" t="s">
        <v>12655</v>
      </c>
      <c r="B15" s="60">
        <v>-0.12593499999999999</v>
      </c>
      <c r="C15" s="60">
        <v>0.234516</v>
      </c>
      <c r="D15" s="60">
        <v>5.8548999999999997E-2</v>
      </c>
      <c r="E15" s="4"/>
      <c r="F15" s="75">
        <v>44694.791499305553</v>
      </c>
      <c r="G15" s="4"/>
      <c r="H15" s="9"/>
      <c r="I15" s="9"/>
      <c r="J15" s="9"/>
      <c r="K15" s="9"/>
      <c r="L15" s="9"/>
      <c r="M15" s="9"/>
    </row>
    <row r="16" spans="1:13" x14ac:dyDescent="0.55000000000000004">
      <c r="A16" s="4" t="s">
        <v>12656</v>
      </c>
      <c r="B16" s="60">
        <v>0.13017799999999999</v>
      </c>
      <c r="C16" s="60">
        <v>0.23452600000000001</v>
      </c>
      <c r="D16" s="60">
        <v>-5.8404999999999999E-2</v>
      </c>
      <c r="E16" s="4"/>
      <c r="F16" s="75">
        <v>44694.791499305553</v>
      </c>
      <c r="G16" s="4"/>
      <c r="H16" s="9"/>
      <c r="I16" s="9"/>
      <c r="J16" s="9"/>
      <c r="K16" s="9"/>
      <c r="L16" s="9"/>
      <c r="M16" s="9"/>
    </row>
    <row r="17" spans="1:13" x14ac:dyDescent="0.55000000000000004">
      <c r="A17" s="4" t="s">
        <v>12657</v>
      </c>
      <c r="B17" s="60">
        <v>0.13015099999999999</v>
      </c>
      <c r="C17" s="60">
        <v>0.23452799999999999</v>
      </c>
      <c r="D17" s="60">
        <v>5.8566E-2</v>
      </c>
      <c r="E17" s="4"/>
      <c r="F17" s="75">
        <v>44694.791499305553</v>
      </c>
      <c r="G17" s="4"/>
      <c r="H17" s="9"/>
      <c r="I17" s="9"/>
      <c r="J17" s="9"/>
      <c r="K17" s="9"/>
      <c r="L17" s="9"/>
      <c r="M17" s="9"/>
    </row>
    <row r="18" spans="1:13" x14ac:dyDescent="0.55000000000000004">
      <c r="A18" s="4" t="s">
        <v>12658</v>
      </c>
      <c r="B18" s="60">
        <v>-0.270395</v>
      </c>
      <c r="C18" s="60">
        <v>-2.0034E-2</v>
      </c>
      <c r="D18" s="60">
        <v>-5.851E-2</v>
      </c>
      <c r="E18" s="4"/>
      <c r="F18" s="75">
        <v>44694.791499305553</v>
      </c>
      <c r="G18" s="4"/>
      <c r="H18" s="9"/>
      <c r="I18" s="9"/>
      <c r="J18" s="9"/>
      <c r="K18" s="9"/>
      <c r="L18" s="9"/>
      <c r="M18" s="9"/>
    </row>
    <row r="19" spans="1:13" x14ac:dyDescent="0.55000000000000004">
      <c r="A19" s="4" t="s">
        <v>12659</v>
      </c>
      <c r="B19" s="60">
        <v>-0.27041999999999999</v>
      </c>
      <c r="C19" s="60">
        <v>-2.0057999999999999E-2</v>
      </c>
      <c r="D19" s="60">
        <v>5.8500000000000003E-2</v>
      </c>
      <c r="E19" s="4"/>
      <c r="F19" s="75">
        <v>44694.791499305553</v>
      </c>
      <c r="G19" s="4"/>
      <c r="H19" s="9"/>
      <c r="I19" s="9"/>
      <c r="J19" s="9"/>
      <c r="K19" s="9"/>
      <c r="L19" s="9"/>
      <c r="M19" s="9"/>
    </row>
    <row r="20" spans="1:13" x14ac:dyDescent="0.55000000000000004">
      <c r="A20" s="4" t="s">
        <v>12660</v>
      </c>
      <c r="B20" s="60">
        <v>-0.168932</v>
      </c>
      <c r="C20" s="60">
        <v>-0.17105400000000001</v>
      </c>
      <c r="D20" s="60">
        <v>0.108136</v>
      </c>
      <c r="E20" s="4"/>
      <c r="F20" s="75">
        <v>44694.791499305553</v>
      </c>
      <c r="G20" s="4"/>
      <c r="H20" s="9"/>
      <c r="I20" s="9"/>
      <c r="J20" s="9"/>
      <c r="K20" s="9"/>
      <c r="L20" s="9"/>
      <c r="M20" s="9"/>
    </row>
    <row r="21" spans="1:13" x14ac:dyDescent="0.55000000000000004">
      <c r="A21" s="4" t="s">
        <v>12661</v>
      </c>
      <c r="B21" s="60">
        <v>0.274121</v>
      </c>
      <c r="C21" s="60">
        <v>0.12756899999999999</v>
      </c>
      <c r="D21" s="60">
        <v>0.108184</v>
      </c>
      <c r="E21" s="4"/>
      <c r="F21" s="75">
        <v>44694.791499305553</v>
      </c>
      <c r="G21" s="4"/>
      <c r="H21" s="9"/>
      <c r="I21" s="9"/>
      <c r="J21" s="9"/>
      <c r="K21" s="9"/>
      <c r="L21" s="9"/>
      <c r="M21" s="9"/>
    </row>
    <row r="22" spans="1:13" x14ac:dyDescent="0.55000000000000004">
      <c r="A22" s="4" t="s">
        <v>12662</v>
      </c>
      <c r="B22" s="60">
        <v>0</v>
      </c>
      <c r="C22" s="60">
        <v>0</v>
      </c>
      <c r="D22" s="60">
        <v>0</v>
      </c>
      <c r="E22" s="4"/>
      <c r="F22" s="75">
        <v>44694.791499305553</v>
      </c>
      <c r="G22" s="4"/>
      <c r="H22" s="9"/>
      <c r="I22" s="9"/>
      <c r="J22" s="9"/>
      <c r="K22" s="9"/>
      <c r="L22" s="9"/>
      <c r="M22" s="9"/>
    </row>
    <row r="23" spans="1:13" x14ac:dyDescent="0.55000000000000004">
      <c r="A23" s="4" t="s">
        <v>7271</v>
      </c>
      <c r="B23" s="60">
        <v>6.0999999999999999E-5</v>
      </c>
      <c r="C23" s="60">
        <v>0</v>
      </c>
      <c r="D23" s="60">
        <v>0</v>
      </c>
      <c r="E23" s="75"/>
      <c r="F23" s="75">
        <v>44678.666211458331</v>
      </c>
      <c r="G23" s="4"/>
      <c r="H23" s="9">
        <v>170.13800000000001</v>
      </c>
      <c r="I23" s="9">
        <v>279.49700000000001</v>
      </c>
      <c r="J23" s="9">
        <f>H23-170.142</f>
        <v>-3.9999999999906777E-3</v>
      </c>
      <c r="K23" s="9">
        <f>I23-279.5</f>
        <v>-2.9999999999859028E-3</v>
      </c>
      <c r="L23" s="9"/>
      <c r="M23" s="9"/>
    </row>
    <row r="24" spans="1:13" x14ac:dyDescent="0.55000000000000004">
      <c r="A24" s="4" t="s">
        <v>7272</v>
      </c>
      <c r="B24" s="60">
        <v>-0.12598200000000001</v>
      </c>
      <c r="C24" s="60">
        <v>0.23453099999999999</v>
      </c>
      <c r="D24" s="60">
        <v>-5.8363999999999999E-2</v>
      </c>
      <c r="E24" s="75"/>
      <c r="F24" s="75">
        <v>44678.666211458331</v>
      </c>
      <c r="G24" s="4"/>
      <c r="H24" s="9"/>
      <c r="I24" s="9"/>
      <c r="J24" s="9"/>
      <c r="K24" s="9"/>
      <c r="L24" s="9"/>
      <c r="M24" s="9"/>
    </row>
    <row r="25" spans="1:13" x14ac:dyDescent="0.55000000000000004">
      <c r="A25" s="4" t="s">
        <v>7273</v>
      </c>
      <c r="B25" s="60">
        <v>-0.12595600000000001</v>
      </c>
      <c r="C25" s="60">
        <v>0.234541</v>
      </c>
      <c r="D25" s="60">
        <v>5.8587E-2</v>
      </c>
      <c r="E25" s="75"/>
      <c r="F25" s="75">
        <v>44678.666211458331</v>
      </c>
      <c r="G25" s="4"/>
      <c r="H25" s="9"/>
      <c r="I25" s="9"/>
      <c r="J25" s="9"/>
      <c r="K25" s="9"/>
      <c r="L25" s="9"/>
      <c r="M25" s="9"/>
    </row>
    <row r="26" spans="1:13" x14ac:dyDescent="0.55000000000000004">
      <c r="A26" s="4" t="s">
        <v>7274</v>
      </c>
      <c r="B26" s="60">
        <v>0.13009399999999999</v>
      </c>
      <c r="C26" s="60">
        <v>0.23457800000000001</v>
      </c>
      <c r="D26" s="60">
        <v>-5.8541999999999997E-2</v>
      </c>
      <c r="E26" s="75"/>
      <c r="F26" s="75">
        <v>44678.666211458331</v>
      </c>
      <c r="G26" s="4"/>
      <c r="H26" s="9"/>
      <c r="I26" s="9"/>
      <c r="J26" s="9"/>
      <c r="K26" s="9"/>
      <c r="L26" s="9"/>
      <c r="M26" s="9"/>
    </row>
    <row r="27" spans="1:13" x14ac:dyDescent="0.55000000000000004">
      <c r="A27" s="4" t="s">
        <v>7275</v>
      </c>
      <c r="B27" s="60">
        <v>0.130161</v>
      </c>
      <c r="C27" s="60">
        <v>0.23450599999999999</v>
      </c>
      <c r="D27" s="60">
        <v>5.8445999999999998E-2</v>
      </c>
      <c r="E27" s="75"/>
      <c r="F27" s="75">
        <v>44678.666211458331</v>
      </c>
      <c r="G27" s="4"/>
      <c r="H27" s="9"/>
      <c r="I27" s="9"/>
      <c r="J27" s="9"/>
      <c r="K27" s="9"/>
      <c r="L27" s="9"/>
      <c r="M27" s="9"/>
    </row>
    <row r="28" spans="1:13" x14ac:dyDescent="0.55000000000000004">
      <c r="A28" s="4" t="s">
        <v>7276</v>
      </c>
      <c r="B28" s="60">
        <v>-0.27044899999999999</v>
      </c>
      <c r="C28" s="60">
        <v>-2.002E-2</v>
      </c>
      <c r="D28" s="60">
        <v>-5.8306999999999998E-2</v>
      </c>
      <c r="E28" s="75"/>
      <c r="F28" s="75">
        <v>44678.666211458331</v>
      </c>
      <c r="G28" s="4"/>
      <c r="H28" s="9"/>
      <c r="I28" s="9"/>
      <c r="J28" s="9"/>
      <c r="K28" s="9"/>
      <c r="L28" s="9"/>
      <c r="M28" s="9"/>
    </row>
    <row r="29" spans="1:13" x14ac:dyDescent="0.55000000000000004">
      <c r="A29" s="4" t="s">
        <v>7277</v>
      </c>
      <c r="B29" s="60">
        <v>-0.27040399999999998</v>
      </c>
      <c r="C29" s="60">
        <v>-2.0015999999999999E-2</v>
      </c>
      <c r="D29" s="60">
        <v>5.8649E-2</v>
      </c>
      <c r="E29" s="75"/>
      <c r="F29" s="75">
        <v>44678.666211458331</v>
      </c>
      <c r="G29" s="4"/>
      <c r="H29" s="9"/>
      <c r="I29" s="9"/>
      <c r="J29" s="9"/>
      <c r="K29" s="9"/>
      <c r="L29" s="9"/>
      <c r="M29" s="9"/>
    </row>
    <row r="30" spans="1:13" x14ac:dyDescent="0.55000000000000004">
      <c r="A30" s="4" t="s">
        <v>7278</v>
      </c>
      <c r="B30" s="60">
        <v>-0.168904</v>
      </c>
      <c r="C30" s="60">
        <v>-0.17104</v>
      </c>
      <c r="D30" s="60">
        <v>0.108241</v>
      </c>
      <c r="E30" s="75"/>
      <c r="F30" s="75">
        <v>44678.666211458331</v>
      </c>
      <c r="G30" s="4"/>
      <c r="H30" s="9"/>
      <c r="I30" s="9"/>
      <c r="J30" s="9"/>
      <c r="K30" s="9"/>
      <c r="L30" s="9"/>
      <c r="M30" s="9"/>
    </row>
    <row r="31" spans="1:13" x14ac:dyDescent="0.55000000000000004">
      <c r="A31" s="4" t="s">
        <v>7279</v>
      </c>
      <c r="B31" s="60">
        <v>0.27416099999999999</v>
      </c>
      <c r="C31" s="60">
        <v>0.12756100000000001</v>
      </c>
      <c r="D31" s="60">
        <v>0.10799300000000001</v>
      </c>
      <c r="E31" s="75"/>
      <c r="F31" s="75">
        <v>44678.666211458331</v>
      </c>
      <c r="G31" s="4"/>
      <c r="H31" s="9"/>
      <c r="I31" s="9"/>
      <c r="J31" s="9"/>
      <c r="K31" s="9"/>
      <c r="L31" s="9"/>
      <c r="M31" s="9"/>
    </row>
    <row r="32" spans="1:13" x14ac:dyDescent="0.55000000000000004">
      <c r="A32" s="4" t="s">
        <v>7280</v>
      </c>
      <c r="B32" s="60">
        <v>0</v>
      </c>
      <c r="C32" s="60">
        <v>0</v>
      </c>
      <c r="D32" s="60">
        <v>0</v>
      </c>
      <c r="E32" s="75"/>
      <c r="F32" s="75">
        <v>44678.666211458331</v>
      </c>
      <c r="G32" s="4"/>
      <c r="H32" s="9"/>
      <c r="I32" s="9"/>
      <c r="J32" s="9"/>
      <c r="K32" s="9"/>
      <c r="L32" s="9"/>
      <c r="M32" s="9"/>
    </row>
    <row r="33" spans="1:13" x14ac:dyDescent="0.55000000000000004">
      <c r="A33" s="4" t="s">
        <v>7282</v>
      </c>
      <c r="B33" s="60">
        <v>6.0999999999999999E-5</v>
      </c>
      <c r="C33" s="60">
        <v>0</v>
      </c>
      <c r="D33" s="60">
        <v>0</v>
      </c>
      <c r="E33" s="4"/>
      <c r="F33" s="75">
        <v>44678.666238078702</v>
      </c>
      <c r="G33" s="4"/>
      <c r="H33" s="9">
        <v>170.047</v>
      </c>
      <c r="I33" s="9">
        <v>279.51400000000001</v>
      </c>
      <c r="J33" s="9">
        <f>H33-170.142</f>
        <v>-9.4999999999998863E-2</v>
      </c>
      <c r="K33" s="9">
        <f>I33-279.5</f>
        <v>1.4000000000010004E-2</v>
      </c>
      <c r="L33" s="9"/>
      <c r="M33" s="9"/>
    </row>
    <row r="34" spans="1:13" x14ac:dyDescent="0.55000000000000004">
      <c r="A34" s="4" t="s">
        <v>7283</v>
      </c>
      <c r="B34" s="60">
        <v>-0.125967</v>
      </c>
      <c r="C34" s="60">
        <v>0.23452200000000001</v>
      </c>
      <c r="D34" s="60">
        <v>-5.8457000000000002E-2</v>
      </c>
      <c r="E34" s="4"/>
      <c r="F34" s="75">
        <v>44678.666238078702</v>
      </c>
      <c r="G34" s="4"/>
      <c r="H34" s="9"/>
      <c r="I34" s="9"/>
      <c r="J34" s="9"/>
      <c r="K34" s="9"/>
      <c r="L34" s="9"/>
      <c r="M34" s="9"/>
    </row>
    <row r="35" spans="1:13" x14ac:dyDescent="0.55000000000000004">
      <c r="A35" s="4" t="s">
        <v>7284</v>
      </c>
      <c r="B35" s="60">
        <v>-0.12596299999999999</v>
      </c>
      <c r="C35" s="60">
        <v>0.234511</v>
      </c>
      <c r="D35" s="60">
        <v>5.8561000000000002E-2</v>
      </c>
      <c r="E35" s="4"/>
      <c r="F35" s="75">
        <v>44678.666238078702</v>
      </c>
      <c r="G35" s="4"/>
      <c r="H35" s="9"/>
      <c r="I35" s="9"/>
      <c r="J35" s="9"/>
      <c r="K35" s="9"/>
      <c r="L35" s="9"/>
      <c r="M35" s="9"/>
    </row>
    <row r="36" spans="1:13" x14ac:dyDescent="0.55000000000000004">
      <c r="A36" s="4" t="s">
        <v>7285</v>
      </c>
      <c r="B36" s="60">
        <v>0.13016800000000001</v>
      </c>
      <c r="C36" s="60">
        <v>0.23452999999999999</v>
      </c>
      <c r="D36" s="60">
        <v>-5.8485000000000002E-2</v>
      </c>
      <c r="E36" s="4"/>
      <c r="F36" s="75">
        <v>44678.666238078702</v>
      </c>
      <c r="G36" s="4"/>
      <c r="H36" s="9"/>
      <c r="I36" s="9"/>
      <c r="J36" s="9"/>
      <c r="K36" s="9"/>
      <c r="L36" s="9"/>
      <c r="M36" s="9"/>
    </row>
    <row r="37" spans="1:13" x14ac:dyDescent="0.55000000000000004">
      <c r="A37" s="4" t="s">
        <v>7286</v>
      </c>
      <c r="B37" s="60">
        <v>0.130186</v>
      </c>
      <c r="C37" s="60">
        <v>0.23451</v>
      </c>
      <c r="D37" s="60">
        <v>5.8508999999999999E-2</v>
      </c>
      <c r="E37" s="4"/>
      <c r="F37" s="75">
        <v>44678.666238078702</v>
      </c>
      <c r="G37" s="4"/>
      <c r="H37" s="9"/>
      <c r="I37" s="9"/>
      <c r="J37" s="9"/>
      <c r="K37" s="9"/>
      <c r="L37" s="9"/>
      <c r="M37" s="9"/>
    </row>
    <row r="38" spans="1:13" x14ac:dyDescent="0.55000000000000004">
      <c r="A38" s="4" t="s">
        <v>7287</v>
      </c>
      <c r="B38" s="60">
        <v>-0.27047900000000002</v>
      </c>
      <c r="C38" s="60">
        <v>-2.0007E-2</v>
      </c>
      <c r="D38" s="60">
        <v>-5.8495999999999999E-2</v>
      </c>
      <c r="E38" s="4"/>
      <c r="F38" s="75">
        <v>44678.666238078702</v>
      </c>
      <c r="G38" s="4"/>
      <c r="H38" s="9"/>
      <c r="I38" s="9"/>
      <c r="J38" s="9"/>
      <c r="K38" s="9"/>
      <c r="L38" s="9"/>
      <c r="M38" s="9"/>
    </row>
    <row r="39" spans="1:13" x14ac:dyDescent="0.55000000000000004">
      <c r="A39" s="4" t="s">
        <v>7288</v>
      </c>
      <c r="B39" s="60">
        <v>-0.270459</v>
      </c>
      <c r="C39" s="60">
        <v>-2.001E-2</v>
      </c>
      <c r="D39" s="60">
        <v>5.8511000000000001E-2</v>
      </c>
      <c r="E39" s="4"/>
      <c r="F39" s="75">
        <v>44678.666238078702</v>
      </c>
      <c r="G39" s="4"/>
      <c r="H39" s="9"/>
      <c r="I39" s="9"/>
      <c r="J39" s="9"/>
      <c r="K39" s="9"/>
      <c r="L39" s="9"/>
      <c r="M39" s="9"/>
    </row>
    <row r="40" spans="1:13" x14ac:dyDescent="0.55000000000000004">
      <c r="A40" s="4" t="s">
        <v>7289</v>
      </c>
      <c r="B40" s="60">
        <v>-0.169046</v>
      </c>
      <c r="C40" s="60">
        <v>-0.17102100000000001</v>
      </c>
      <c r="D40" s="60">
        <v>0.108278</v>
      </c>
      <c r="E40" s="4"/>
      <c r="F40" s="75">
        <v>44678.666238078702</v>
      </c>
      <c r="G40" s="4"/>
      <c r="H40" s="9"/>
      <c r="I40" s="9"/>
      <c r="J40" s="9"/>
      <c r="K40" s="9"/>
      <c r="L40" s="9"/>
      <c r="M40" s="9"/>
    </row>
    <row r="41" spans="1:13" x14ac:dyDescent="0.55000000000000004">
      <c r="A41" s="4" t="s">
        <v>7290</v>
      </c>
      <c r="B41" s="60">
        <v>0.27415400000000001</v>
      </c>
      <c r="C41" s="60">
        <v>0.127528</v>
      </c>
      <c r="D41" s="60">
        <v>0.10815</v>
      </c>
      <c r="E41" s="4"/>
      <c r="F41" s="75">
        <v>44678.666238078702</v>
      </c>
      <c r="G41" s="4"/>
      <c r="H41" s="9"/>
      <c r="I41" s="9"/>
      <c r="J41" s="9"/>
      <c r="K41" s="9"/>
      <c r="L41" s="9"/>
      <c r="M41" s="9"/>
    </row>
    <row r="42" spans="1:13" x14ac:dyDescent="0.55000000000000004">
      <c r="A42" s="4" t="s">
        <v>7291</v>
      </c>
      <c r="B42" s="60">
        <v>0</v>
      </c>
      <c r="C42" s="60">
        <v>0</v>
      </c>
      <c r="D42" s="60">
        <v>0</v>
      </c>
      <c r="E42" s="4"/>
      <c r="F42" s="75">
        <v>44678.666238078702</v>
      </c>
      <c r="G42" s="4"/>
      <c r="H42" s="9"/>
      <c r="I42" s="9"/>
      <c r="J42" s="9"/>
      <c r="K42" s="9"/>
      <c r="L42" s="9"/>
      <c r="M42" s="9"/>
    </row>
    <row r="43" spans="1:13" x14ac:dyDescent="0.55000000000000004">
      <c r="A43" s="4" t="s">
        <v>7293</v>
      </c>
      <c r="B43" s="60">
        <v>6.0999999999999999E-5</v>
      </c>
      <c r="C43" s="60">
        <v>0</v>
      </c>
      <c r="D43" s="60">
        <v>0</v>
      </c>
      <c r="E43" s="4"/>
      <c r="F43" s="75">
        <v>44678.666265162035</v>
      </c>
      <c r="G43" s="4"/>
      <c r="H43" s="9">
        <v>170.22699999999998</v>
      </c>
      <c r="I43" s="9">
        <v>279.52</v>
      </c>
      <c r="J43" s="9">
        <f>H43-170.142</f>
        <v>8.4999999999979536E-2</v>
      </c>
      <c r="K43" s="9">
        <f>I43-279.5</f>
        <v>1.999999999998181E-2</v>
      </c>
      <c r="L43" s="9"/>
      <c r="M43" s="9"/>
    </row>
    <row r="44" spans="1:13" x14ac:dyDescent="0.55000000000000004">
      <c r="A44" s="4" t="s">
        <v>7294</v>
      </c>
      <c r="B44" s="60">
        <v>-0.125975</v>
      </c>
      <c r="C44" s="60">
        <v>0.234485</v>
      </c>
      <c r="D44" s="60">
        <v>-5.8508999999999999E-2</v>
      </c>
      <c r="E44" s="4"/>
      <c r="F44" s="75">
        <v>44678.666265162035</v>
      </c>
      <c r="G44" s="4"/>
      <c r="H44" s="9"/>
      <c r="I44" s="9"/>
      <c r="J44" s="9"/>
      <c r="K44" s="9"/>
      <c r="L44" s="9"/>
      <c r="M44" s="9"/>
    </row>
    <row r="45" spans="1:13" x14ac:dyDescent="0.55000000000000004">
      <c r="A45" s="4" t="s">
        <v>7295</v>
      </c>
      <c r="B45" s="60">
        <v>-0.12599399999999999</v>
      </c>
      <c r="C45" s="60">
        <v>0.23452400000000001</v>
      </c>
      <c r="D45" s="60">
        <v>5.8513999999999997E-2</v>
      </c>
      <c r="E45" s="4"/>
      <c r="F45" s="75">
        <v>44678.666265162035</v>
      </c>
      <c r="G45" s="4"/>
      <c r="H45" s="9"/>
      <c r="I45" s="9"/>
      <c r="J45" s="9"/>
      <c r="K45" s="9"/>
      <c r="L45" s="9"/>
      <c r="M45" s="9"/>
    </row>
    <row r="46" spans="1:13" x14ac:dyDescent="0.55000000000000004">
      <c r="A46" s="4" t="s">
        <v>7296</v>
      </c>
      <c r="B46" s="60">
        <v>0.13014100000000001</v>
      </c>
      <c r="C46" s="60">
        <v>0.23455899999999999</v>
      </c>
      <c r="D46" s="60">
        <v>-5.8413E-2</v>
      </c>
      <c r="E46" s="4"/>
      <c r="F46" s="75">
        <v>44678.666265162035</v>
      </c>
      <c r="G46" s="4"/>
      <c r="H46" s="9"/>
      <c r="I46" s="9"/>
      <c r="J46" s="9"/>
      <c r="K46" s="9"/>
      <c r="L46" s="9"/>
      <c r="M46" s="9"/>
    </row>
    <row r="47" spans="1:13" x14ac:dyDescent="0.55000000000000004">
      <c r="A47" s="4" t="s">
        <v>7297</v>
      </c>
      <c r="B47" s="60">
        <v>0.13014500000000001</v>
      </c>
      <c r="C47" s="60">
        <v>0.23449999999999999</v>
      </c>
      <c r="D47" s="60">
        <v>5.8576999999999997E-2</v>
      </c>
      <c r="E47" s="4"/>
      <c r="F47" s="75">
        <v>44678.666265162035</v>
      </c>
      <c r="G47" s="4"/>
      <c r="H47" s="9"/>
      <c r="I47" s="9"/>
      <c r="J47" s="9"/>
      <c r="K47" s="9"/>
      <c r="L47" s="9"/>
      <c r="M47" s="9"/>
    </row>
    <row r="48" spans="1:13" x14ac:dyDescent="0.55000000000000004">
      <c r="A48" s="4" t="s">
        <v>7298</v>
      </c>
      <c r="B48" s="60">
        <v>-0.270399</v>
      </c>
      <c r="C48" s="60">
        <v>-2.0060000000000001E-2</v>
      </c>
      <c r="D48" s="60">
        <v>-5.8656E-2</v>
      </c>
      <c r="E48" s="4"/>
      <c r="F48" s="75">
        <v>44678.666265162035</v>
      </c>
      <c r="G48" s="4"/>
      <c r="H48" s="9"/>
      <c r="I48" s="9"/>
      <c r="J48" s="9"/>
      <c r="K48" s="9"/>
      <c r="L48" s="9"/>
      <c r="M48" s="9"/>
    </row>
    <row r="49" spans="1:24" x14ac:dyDescent="0.55000000000000004">
      <c r="A49" s="4" t="s">
        <v>7299</v>
      </c>
      <c r="B49" s="60">
        <v>-0.270482</v>
      </c>
      <c r="C49" s="60">
        <v>-2.0039000000000001E-2</v>
      </c>
      <c r="D49" s="60">
        <v>5.8319999999999997E-2</v>
      </c>
      <c r="E49" s="4"/>
      <c r="F49" s="75">
        <v>44678.666265162035</v>
      </c>
      <c r="G49" s="4"/>
      <c r="H49" s="9"/>
      <c r="I49" s="9"/>
      <c r="J49" s="9"/>
      <c r="K49" s="9"/>
      <c r="L49" s="9"/>
      <c r="M49" s="9"/>
    </row>
    <row r="50" spans="1:24" x14ac:dyDescent="0.55000000000000004">
      <c r="A50" s="4" t="s">
        <v>7300</v>
      </c>
      <c r="B50" s="60">
        <v>-0.16891500000000001</v>
      </c>
      <c r="C50" s="60">
        <v>-0.171126</v>
      </c>
      <c r="D50" s="60">
        <v>0.108422</v>
      </c>
      <c r="E50" s="4"/>
      <c r="F50" s="75">
        <v>44678.666265162035</v>
      </c>
      <c r="G50" s="4"/>
      <c r="H50" s="9"/>
      <c r="I50" s="9"/>
      <c r="J50" s="9"/>
      <c r="K50" s="9"/>
      <c r="L50" s="9"/>
      <c r="M50" s="9"/>
    </row>
    <row r="51" spans="1:24" x14ac:dyDescent="0.55000000000000004">
      <c r="A51" s="4" t="s">
        <v>7301</v>
      </c>
      <c r="B51" s="60">
        <v>0.27420800000000001</v>
      </c>
      <c r="C51" s="60">
        <v>0.12756500000000001</v>
      </c>
      <c r="D51" s="60">
        <v>0.108392</v>
      </c>
      <c r="E51" s="4"/>
      <c r="F51" s="75">
        <v>44678.666265162035</v>
      </c>
      <c r="G51" s="4"/>
      <c r="H51" s="9"/>
      <c r="I51" s="9"/>
      <c r="J51" s="9"/>
      <c r="K51" s="9"/>
      <c r="L51" s="9"/>
      <c r="M51" s="9"/>
    </row>
    <row r="52" spans="1:24" x14ac:dyDescent="0.55000000000000004">
      <c r="A52" s="4" t="s">
        <v>7302</v>
      </c>
      <c r="B52" s="60">
        <v>0</v>
      </c>
      <c r="C52" s="60">
        <v>0</v>
      </c>
      <c r="D52" s="60">
        <v>0</v>
      </c>
      <c r="E52" s="4"/>
      <c r="F52" s="75">
        <v>44678.666265162035</v>
      </c>
      <c r="G52" s="4"/>
      <c r="H52" s="9"/>
      <c r="I52" s="9"/>
      <c r="J52" s="9"/>
      <c r="K52" s="9"/>
      <c r="L52" s="9"/>
      <c r="M52" s="9"/>
    </row>
    <row r="53" spans="1:24" x14ac:dyDescent="0.55000000000000004">
      <c r="A53" s="4" t="s">
        <v>7304</v>
      </c>
      <c r="B53" s="60">
        <v>6.0999999999999999E-5</v>
      </c>
      <c r="C53" s="60">
        <v>0</v>
      </c>
      <c r="D53" s="60">
        <v>0</v>
      </c>
      <c r="E53" s="4"/>
      <c r="F53" s="75">
        <v>44678.6662931713</v>
      </c>
      <c r="G53" s="4"/>
      <c r="H53" s="9">
        <v>170.15100000000001</v>
      </c>
      <c r="I53" s="9">
        <v>279.51</v>
      </c>
      <c r="J53" s="9">
        <f>H53-170.142</f>
        <v>9.0000000000145519E-3</v>
      </c>
      <c r="K53" s="9">
        <f>I53-279.5</f>
        <v>9.9999999999909051E-3</v>
      </c>
      <c r="L53" s="9"/>
      <c r="M53" s="9"/>
    </row>
    <row r="54" spans="1:24" x14ac:dyDescent="0.55000000000000004">
      <c r="A54" s="4" t="s">
        <v>7305</v>
      </c>
      <c r="B54" s="60">
        <v>-0.12593499999999999</v>
      </c>
      <c r="C54" s="60">
        <v>0.23450599999999999</v>
      </c>
      <c r="D54" s="60">
        <v>-5.8416999999999997E-2</v>
      </c>
      <c r="E54" s="4"/>
      <c r="F54" s="75">
        <v>44678.6662931713</v>
      </c>
      <c r="G54" s="4"/>
      <c r="H54" s="9"/>
      <c r="I54" s="9"/>
      <c r="J54" s="9"/>
      <c r="K54" s="9"/>
      <c r="L54" s="9"/>
      <c r="M54" s="9"/>
    </row>
    <row r="55" spans="1:24" x14ac:dyDescent="0.55000000000000004">
      <c r="A55" s="4" t="s">
        <v>7306</v>
      </c>
      <c r="B55" s="60">
        <v>-0.12590999999999999</v>
      </c>
      <c r="C55" s="60">
        <v>0.234566</v>
      </c>
      <c r="D55" s="60">
        <v>5.8581000000000001E-2</v>
      </c>
      <c r="E55" s="4"/>
      <c r="F55" s="75">
        <v>44678.6662931713</v>
      </c>
      <c r="G55" s="4"/>
      <c r="H55" s="9"/>
      <c r="I55" s="9"/>
      <c r="J55" s="9"/>
      <c r="K55" s="9"/>
      <c r="L55" s="9"/>
      <c r="M55" s="9"/>
    </row>
    <row r="56" spans="1:24" x14ac:dyDescent="0.55000000000000004">
      <c r="A56" s="4" t="s">
        <v>7307</v>
      </c>
      <c r="B56" s="60">
        <v>0.13017799999999999</v>
      </c>
      <c r="C56" s="60">
        <v>0.23452400000000001</v>
      </c>
      <c r="D56" s="60">
        <v>-5.8491000000000001E-2</v>
      </c>
      <c r="E56" s="4"/>
      <c r="F56" s="75">
        <v>44678.6662931713</v>
      </c>
      <c r="G56" s="4"/>
      <c r="H56" s="9"/>
      <c r="I56" s="9"/>
      <c r="J56" s="9"/>
      <c r="K56" s="9"/>
      <c r="L56" s="9"/>
      <c r="M56" s="9"/>
    </row>
    <row r="57" spans="1:24" x14ac:dyDescent="0.55000000000000004">
      <c r="A57" s="4" t="s">
        <v>7308</v>
      </c>
      <c r="B57" s="60">
        <v>0.13023899999999999</v>
      </c>
      <c r="C57" s="60">
        <v>0.23451900000000001</v>
      </c>
      <c r="D57" s="60">
        <v>5.8514999999999998E-2</v>
      </c>
      <c r="E57" s="4"/>
      <c r="F57" s="75">
        <v>44678.6662931713</v>
      </c>
      <c r="G57" s="4"/>
      <c r="H57" s="9"/>
      <c r="I57" s="9"/>
      <c r="J57" s="9"/>
      <c r="K57" s="9"/>
      <c r="L57" s="9"/>
      <c r="M57" s="9"/>
      <c r="Q57" s="3"/>
      <c r="R57" s="1"/>
      <c r="S57" s="1"/>
      <c r="T57" s="1"/>
      <c r="V57" s="1"/>
      <c r="X57" s="1"/>
    </row>
    <row r="58" spans="1:24" x14ac:dyDescent="0.55000000000000004">
      <c r="A58" s="4" t="s">
        <v>7309</v>
      </c>
      <c r="B58" s="60">
        <v>-0.27041900000000002</v>
      </c>
      <c r="C58" s="60">
        <v>-1.9970000000000002E-2</v>
      </c>
      <c r="D58" s="60">
        <v>-5.8396999999999998E-2</v>
      </c>
      <c r="E58" s="4"/>
      <c r="F58" s="75">
        <v>44678.6662931713</v>
      </c>
      <c r="G58" s="4"/>
      <c r="H58" s="9"/>
      <c r="I58" s="9"/>
      <c r="J58" s="9"/>
      <c r="K58" s="9"/>
      <c r="L58" s="9"/>
      <c r="M58" s="9"/>
      <c r="Q58" s="3"/>
      <c r="R58" s="1"/>
      <c r="S58" s="1"/>
      <c r="T58" s="1"/>
      <c r="V58" s="1"/>
    </row>
    <row r="59" spans="1:24" x14ac:dyDescent="0.55000000000000004">
      <c r="A59" s="4" t="s">
        <v>7310</v>
      </c>
      <c r="B59" s="60">
        <v>-0.27039000000000002</v>
      </c>
      <c r="C59" s="60">
        <v>-2.0004999999999998E-2</v>
      </c>
      <c r="D59" s="60">
        <v>5.8624000000000002E-2</v>
      </c>
      <c r="E59" s="4"/>
      <c r="F59" s="75">
        <v>44678.6662931713</v>
      </c>
      <c r="G59" s="4"/>
      <c r="H59" s="9"/>
      <c r="I59" s="9"/>
      <c r="J59" s="9"/>
      <c r="K59" s="9"/>
      <c r="L59" s="9"/>
      <c r="M59" s="9"/>
      <c r="Q59" s="3"/>
      <c r="R59" s="1"/>
      <c r="S59" s="1"/>
      <c r="T59" s="1"/>
      <c r="V59" s="1"/>
    </row>
    <row r="60" spans="1:24" x14ac:dyDescent="0.55000000000000004">
      <c r="A60" s="4" t="s">
        <v>7311</v>
      </c>
      <c r="B60" s="60">
        <v>-0.16891700000000001</v>
      </c>
      <c r="C60" s="60">
        <v>-0.171011</v>
      </c>
      <c r="D60" s="60">
        <v>0.108179</v>
      </c>
      <c r="E60" s="4"/>
      <c r="F60" s="75">
        <v>44678.6662931713</v>
      </c>
      <c r="G60" s="4"/>
      <c r="H60" s="9"/>
      <c r="I60" s="9"/>
      <c r="J60" s="9"/>
      <c r="K60" s="9"/>
      <c r="L60" s="9"/>
      <c r="M60" s="9"/>
      <c r="Q60" s="3"/>
      <c r="R60" s="1"/>
      <c r="S60" s="1"/>
      <c r="T60" s="1"/>
      <c r="V60" s="1"/>
    </row>
    <row r="61" spans="1:24" x14ac:dyDescent="0.55000000000000004">
      <c r="A61" s="4" t="s">
        <v>7312</v>
      </c>
      <c r="B61" s="60">
        <v>0.27421400000000001</v>
      </c>
      <c r="C61" s="60">
        <v>0.127583</v>
      </c>
      <c r="D61" s="60">
        <v>0.108002</v>
      </c>
      <c r="E61" s="4"/>
      <c r="F61" s="75">
        <v>44678.6662931713</v>
      </c>
      <c r="G61" s="4"/>
      <c r="H61" s="9"/>
      <c r="I61" s="9"/>
      <c r="J61" s="9"/>
      <c r="K61" s="9"/>
      <c r="L61" s="9"/>
      <c r="M61" s="9"/>
      <c r="Q61" s="3"/>
      <c r="R61" s="1"/>
      <c r="S61" s="1"/>
      <c r="T61" s="1"/>
      <c r="V61" s="1"/>
    </row>
    <row r="62" spans="1:24" x14ac:dyDescent="0.55000000000000004">
      <c r="A62" s="4" t="s">
        <v>7313</v>
      </c>
      <c r="B62" s="60">
        <v>0</v>
      </c>
      <c r="C62" s="60">
        <v>0</v>
      </c>
      <c r="D62" s="60">
        <v>0</v>
      </c>
      <c r="E62" s="4"/>
      <c r="F62" s="75">
        <v>44678.6662931713</v>
      </c>
      <c r="G62" s="4"/>
      <c r="H62" s="9"/>
      <c r="I62" s="9"/>
      <c r="J62" s="9"/>
      <c r="K62" s="9"/>
      <c r="L62" s="9"/>
      <c r="M62" s="9"/>
      <c r="Q62" s="3"/>
      <c r="R62" s="1"/>
      <c r="S62" s="1"/>
      <c r="T62" s="1"/>
      <c r="V62" s="1"/>
    </row>
    <row r="63" spans="1:24" x14ac:dyDescent="0.55000000000000004">
      <c r="A63" s="4" t="s">
        <v>7315</v>
      </c>
      <c r="B63" s="60">
        <v>6.0999999999999999E-5</v>
      </c>
      <c r="C63" s="60">
        <v>0</v>
      </c>
      <c r="D63" s="60">
        <v>0</v>
      </c>
      <c r="E63" s="4"/>
      <c r="F63" s="75">
        <v>44678.66632152778</v>
      </c>
      <c r="G63" s="4"/>
      <c r="H63" s="9">
        <v>170.13800000000001</v>
      </c>
      <c r="I63" s="9">
        <v>279.512</v>
      </c>
      <c r="J63" s="9">
        <f>H63-170.142</f>
        <v>-3.9999999999906777E-3</v>
      </c>
      <c r="K63" s="9">
        <f>I63-279.5</f>
        <v>1.2000000000000455E-2</v>
      </c>
      <c r="L63" s="9"/>
      <c r="M63" s="9"/>
    </row>
    <row r="64" spans="1:24" x14ac:dyDescent="0.55000000000000004">
      <c r="A64" s="4" t="s">
        <v>7316</v>
      </c>
      <c r="B64" s="60">
        <v>-0.125968</v>
      </c>
      <c r="C64" s="60">
        <v>0.234568</v>
      </c>
      <c r="D64" s="60">
        <v>-5.8469E-2</v>
      </c>
      <c r="E64" s="4"/>
      <c r="F64" s="75">
        <v>44678.66632152778</v>
      </c>
      <c r="G64" s="4"/>
      <c r="H64" s="9"/>
      <c r="I64" s="9"/>
      <c r="J64" s="9"/>
      <c r="K64" s="9"/>
      <c r="L64" s="9"/>
      <c r="M64" s="9"/>
      <c r="Q64" s="3"/>
      <c r="R64" s="1"/>
      <c r="S64" s="1"/>
      <c r="T64" s="1"/>
      <c r="V64" s="1"/>
    </row>
    <row r="65" spans="1:24" x14ac:dyDescent="0.55000000000000004">
      <c r="A65" s="4" t="s">
        <v>7317</v>
      </c>
      <c r="B65" s="60">
        <v>-0.12595300000000001</v>
      </c>
      <c r="C65" s="60">
        <v>0.23454800000000001</v>
      </c>
      <c r="D65" s="60">
        <v>5.8534999999999997E-2</v>
      </c>
      <c r="E65" s="4"/>
      <c r="F65" s="75">
        <v>44678.66632152778</v>
      </c>
      <c r="G65" s="4"/>
      <c r="H65" s="9"/>
      <c r="I65" s="9"/>
      <c r="J65" s="9"/>
      <c r="K65" s="9"/>
      <c r="L65" s="9"/>
      <c r="M65" s="9"/>
      <c r="Q65" s="3"/>
      <c r="R65" s="1"/>
      <c r="S65" s="1"/>
      <c r="T65" s="1"/>
      <c r="V65" s="1"/>
    </row>
    <row r="66" spans="1:24" x14ac:dyDescent="0.55000000000000004">
      <c r="A66" s="4" t="s">
        <v>7318</v>
      </c>
      <c r="B66" s="60">
        <v>0.130188</v>
      </c>
      <c r="C66" s="60">
        <v>0.234544</v>
      </c>
      <c r="D66" s="60">
        <v>-5.8409999999999997E-2</v>
      </c>
      <c r="E66" s="4"/>
      <c r="F66" s="75">
        <v>44678.66632152778</v>
      </c>
      <c r="G66" s="4"/>
      <c r="H66" s="9"/>
      <c r="I66" s="9"/>
      <c r="J66" s="9"/>
      <c r="K66" s="9"/>
      <c r="L66" s="9"/>
      <c r="M66" s="9"/>
    </row>
    <row r="67" spans="1:24" x14ac:dyDescent="0.55000000000000004">
      <c r="A67" s="4" t="s">
        <v>7319</v>
      </c>
      <c r="B67" s="60">
        <v>0.13017899999999999</v>
      </c>
      <c r="C67" s="60">
        <v>0.23455000000000001</v>
      </c>
      <c r="D67" s="60">
        <v>5.8560000000000001E-2</v>
      </c>
      <c r="E67" s="4"/>
      <c r="F67" s="75">
        <v>44678.66632152778</v>
      </c>
      <c r="G67" s="4"/>
      <c r="H67" s="9"/>
      <c r="I67" s="9"/>
      <c r="J67" s="9"/>
      <c r="K67" s="9"/>
      <c r="L67" s="9"/>
      <c r="M67" s="9"/>
      <c r="Q67" s="35"/>
      <c r="R67" s="35"/>
      <c r="S67" s="35"/>
      <c r="T67" s="35"/>
      <c r="V67" s="35"/>
      <c r="X67" s="35"/>
    </row>
    <row r="68" spans="1:24" x14ac:dyDescent="0.55000000000000004">
      <c r="A68" s="4" t="s">
        <v>7320</v>
      </c>
      <c r="B68" s="60">
        <v>-0.27045000000000002</v>
      </c>
      <c r="C68" s="60">
        <v>-1.9949000000000001E-2</v>
      </c>
      <c r="D68" s="60">
        <v>-5.8526000000000002E-2</v>
      </c>
      <c r="E68" s="4"/>
      <c r="F68" s="75">
        <v>44678.66632152778</v>
      </c>
      <c r="G68" s="4"/>
      <c r="H68" s="9"/>
      <c r="I68" s="9"/>
      <c r="J68" s="9"/>
      <c r="K68" s="9"/>
      <c r="L68" s="9"/>
      <c r="M68" s="9"/>
      <c r="Q68" s="35"/>
      <c r="R68" s="35"/>
      <c r="S68" s="35"/>
      <c r="T68" s="35"/>
      <c r="V68" s="35"/>
    </row>
    <row r="69" spans="1:24" x14ac:dyDescent="0.55000000000000004">
      <c r="A69" s="4" t="s">
        <v>7321</v>
      </c>
      <c r="B69" s="60">
        <v>-0.27044600000000002</v>
      </c>
      <c r="C69" s="60">
        <v>-1.9966999999999999E-2</v>
      </c>
      <c r="D69" s="60">
        <v>5.8479999999999997E-2</v>
      </c>
      <c r="E69" s="4"/>
      <c r="F69" s="75">
        <v>44678.66632152778</v>
      </c>
      <c r="G69" s="4"/>
      <c r="H69" s="9"/>
      <c r="I69" s="9"/>
      <c r="J69" s="9"/>
      <c r="K69" s="9"/>
      <c r="L69" s="9"/>
      <c r="M69" s="9"/>
      <c r="Q69" s="35"/>
      <c r="R69" s="35"/>
      <c r="S69" s="35"/>
      <c r="T69" s="35"/>
      <c r="V69" s="35"/>
    </row>
    <row r="70" spans="1:24" x14ac:dyDescent="0.55000000000000004">
      <c r="A70" s="4" t="s">
        <v>7322</v>
      </c>
      <c r="B70" s="60">
        <v>-0.16897499999999999</v>
      </c>
      <c r="C70" s="60">
        <v>-0.17100299999999999</v>
      </c>
      <c r="D70" s="60">
        <v>0.10814600000000001</v>
      </c>
      <c r="E70" s="4"/>
      <c r="F70" s="75">
        <v>44678.66632152778</v>
      </c>
      <c r="G70" s="4"/>
      <c r="H70" s="9"/>
      <c r="I70" s="9"/>
      <c r="J70" s="9"/>
      <c r="K70" s="9"/>
      <c r="L70" s="9"/>
      <c r="M70" s="9"/>
      <c r="Q70" s="35"/>
      <c r="R70" s="35"/>
      <c r="S70" s="35"/>
      <c r="T70" s="35"/>
      <c r="V70" s="35"/>
    </row>
    <row r="71" spans="1:24" x14ac:dyDescent="0.55000000000000004">
      <c r="A71" s="4" t="s">
        <v>7323</v>
      </c>
      <c r="B71" s="60">
        <v>0.27415499999999998</v>
      </c>
      <c r="C71" s="60">
        <v>0.12755</v>
      </c>
      <c r="D71" s="60">
        <v>0.108154</v>
      </c>
      <c r="E71" s="4"/>
      <c r="F71" s="75">
        <v>44678.66632152778</v>
      </c>
      <c r="G71" s="4"/>
      <c r="H71" s="9"/>
      <c r="I71" s="9"/>
      <c r="J71" s="9"/>
      <c r="K71" s="9"/>
      <c r="L71" s="9"/>
      <c r="M71" s="9"/>
      <c r="Q71" s="35"/>
      <c r="R71" s="35"/>
      <c r="S71" s="35"/>
      <c r="T71" s="35"/>
      <c r="V71" s="35"/>
    </row>
    <row r="72" spans="1:24" x14ac:dyDescent="0.55000000000000004">
      <c r="A72" s="4" t="s">
        <v>7324</v>
      </c>
      <c r="B72" s="60">
        <v>0</v>
      </c>
      <c r="C72" s="60">
        <v>0</v>
      </c>
      <c r="D72" s="60">
        <v>0</v>
      </c>
      <c r="E72" s="4"/>
      <c r="F72" s="75">
        <v>44678.66632152778</v>
      </c>
      <c r="G72" s="4"/>
      <c r="H72" s="9"/>
      <c r="I72" s="9"/>
      <c r="J72" s="9"/>
      <c r="K72" s="9"/>
      <c r="L72" s="9"/>
      <c r="M72" s="9"/>
      <c r="Q72" s="35"/>
      <c r="R72" s="35"/>
      <c r="S72" s="35"/>
      <c r="T72" s="35"/>
      <c r="V72" s="35"/>
    </row>
    <row r="73" spans="1:24" x14ac:dyDescent="0.55000000000000004">
      <c r="A73" s="4" t="s">
        <v>7326</v>
      </c>
      <c r="B73" s="60">
        <v>6.0999999999999999E-5</v>
      </c>
      <c r="C73" s="60">
        <v>0</v>
      </c>
      <c r="D73" s="60">
        <v>0</v>
      </c>
      <c r="E73" s="4"/>
      <c r="F73" s="75">
        <v>44678.666353587963</v>
      </c>
      <c r="G73" s="4"/>
      <c r="H73" s="9">
        <v>170.12700000000001</v>
      </c>
      <c r="I73" s="9">
        <v>279.52300000000002</v>
      </c>
      <c r="J73" s="9">
        <f>H73-170.142</f>
        <v>-1.4999999999986358E-2</v>
      </c>
      <c r="K73" s="9">
        <f>I73-279.5</f>
        <v>2.3000000000024556E-2</v>
      </c>
      <c r="L73" s="9"/>
      <c r="M73" s="9"/>
      <c r="Q73" s="3"/>
      <c r="R73" s="1"/>
      <c r="S73" s="1"/>
      <c r="T73" s="1"/>
      <c r="V73" s="1"/>
    </row>
    <row r="74" spans="1:24" x14ac:dyDescent="0.55000000000000004">
      <c r="A74" s="4" t="s">
        <v>7327</v>
      </c>
      <c r="B74" s="60">
        <v>-0.125976</v>
      </c>
      <c r="C74" s="60">
        <v>0.23449999999999999</v>
      </c>
      <c r="D74" s="60">
        <v>-5.8435000000000001E-2</v>
      </c>
      <c r="E74" s="4"/>
      <c r="F74" s="75">
        <v>44678.666353587963</v>
      </c>
      <c r="G74" s="4"/>
      <c r="H74" s="9"/>
      <c r="I74" s="9"/>
      <c r="J74" s="9"/>
      <c r="K74" s="9"/>
      <c r="L74" s="9"/>
      <c r="M74" s="9"/>
      <c r="Q74" s="35"/>
      <c r="R74" s="35"/>
      <c r="S74" s="35"/>
      <c r="T74" s="35"/>
      <c r="V74" s="35"/>
    </row>
    <row r="75" spans="1:24" x14ac:dyDescent="0.55000000000000004">
      <c r="A75" s="4" t="s">
        <v>7328</v>
      </c>
      <c r="B75" s="60">
        <v>-0.125914</v>
      </c>
      <c r="C75" s="60">
        <v>0.23455500000000001</v>
      </c>
      <c r="D75" s="60">
        <v>5.8559E-2</v>
      </c>
      <c r="E75" s="4"/>
      <c r="F75" s="75">
        <v>44678.666353587963</v>
      </c>
      <c r="G75" s="4"/>
      <c r="H75" s="9"/>
      <c r="I75" s="9"/>
      <c r="J75" s="9"/>
      <c r="K75" s="9"/>
      <c r="L75" s="9"/>
      <c r="M75" s="9"/>
      <c r="Q75" s="35"/>
      <c r="R75" s="35"/>
      <c r="S75" s="35"/>
      <c r="T75" s="35"/>
      <c r="V75" s="35"/>
    </row>
    <row r="76" spans="1:24" x14ac:dyDescent="0.55000000000000004">
      <c r="A76" s="4" t="s">
        <v>7329</v>
      </c>
      <c r="B76" s="60">
        <v>0.13014400000000001</v>
      </c>
      <c r="C76" s="60">
        <v>0.23449500000000001</v>
      </c>
      <c r="D76" s="60">
        <v>-5.8525000000000001E-2</v>
      </c>
      <c r="E76" s="4"/>
      <c r="F76" s="75">
        <v>44678.666353587963</v>
      </c>
      <c r="G76" s="4"/>
      <c r="H76" s="9"/>
      <c r="I76" s="9"/>
      <c r="J76" s="9"/>
      <c r="K76" s="9"/>
      <c r="L76" s="9"/>
      <c r="M76" s="9"/>
    </row>
    <row r="77" spans="1:24" x14ac:dyDescent="0.55000000000000004">
      <c r="A77" s="4" t="s">
        <v>7330</v>
      </c>
      <c r="B77" s="60">
        <v>0.13023000000000001</v>
      </c>
      <c r="C77" s="60">
        <v>0.23453299999999999</v>
      </c>
      <c r="D77" s="60">
        <v>5.8498000000000001E-2</v>
      </c>
      <c r="E77" s="4"/>
      <c r="F77" s="75">
        <v>44678.666353587963</v>
      </c>
      <c r="G77" s="4"/>
      <c r="H77" s="9"/>
      <c r="I77" s="9"/>
      <c r="J77" s="9"/>
      <c r="K77" s="9"/>
      <c r="L77" s="9"/>
      <c r="M77" s="9"/>
      <c r="Q77" s="35"/>
      <c r="R77" s="35"/>
      <c r="S77" s="35"/>
      <c r="T77" s="35"/>
      <c r="V77" s="35"/>
      <c r="X77" s="35"/>
    </row>
    <row r="78" spans="1:24" x14ac:dyDescent="0.55000000000000004">
      <c r="A78" s="4" t="s">
        <v>7331</v>
      </c>
      <c r="B78" s="60">
        <v>-0.27050200000000002</v>
      </c>
      <c r="C78" s="60">
        <v>-2.0027E-2</v>
      </c>
      <c r="D78" s="60">
        <v>-5.8481999999999999E-2</v>
      </c>
      <c r="E78" s="4"/>
      <c r="F78" s="75">
        <v>44678.666353587963</v>
      </c>
      <c r="G78" s="4"/>
      <c r="H78" s="9"/>
      <c r="I78" s="9"/>
      <c r="J78" s="9"/>
      <c r="K78" s="9"/>
      <c r="L78" s="9"/>
      <c r="M78" s="9"/>
      <c r="Q78" s="35"/>
      <c r="R78" s="35"/>
      <c r="S78" s="35"/>
      <c r="T78" s="35"/>
      <c r="V78" s="35"/>
    </row>
    <row r="79" spans="1:24" x14ac:dyDescent="0.55000000000000004">
      <c r="A79" s="4" t="s">
        <v>7332</v>
      </c>
      <c r="B79" s="60">
        <v>-0.27044299999999999</v>
      </c>
      <c r="C79" s="60">
        <v>-1.9990000000000001E-2</v>
      </c>
      <c r="D79" s="60">
        <v>5.8535999999999998E-2</v>
      </c>
      <c r="E79" s="4"/>
      <c r="F79" s="75">
        <v>44678.666353587963</v>
      </c>
      <c r="G79" s="4"/>
      <c r="H79" s="9"/>
      <c r="I79" s="9"/>
      <c r="J79" s="9"/>
      <c r="K79" s="9"/>
      <c r="L79" s="9"/>
      <c r="M79" s="9"/>
      <c r="Q79" s="35"/>
      <c r="R79" s="35"/>
      <c r="S79" s="35"/>
      <c r="T79" s="35"/>
      <c r="V79" s="35"/>
    </row>
    <row r="80" spans="1:24" x14ac:dyDescent="0.55000000000000004">
      <c r="A80" s="4" t="s">
        <v>7333</v>
      </c>
      <c r="B80" s="60">
        <v>-0.16894200000000001</v>
      </c>
      <c r="C80" s="60">
        <v>-0.17095199999999999</v>
      </c>
      <c r="D80" s="60">
        <v>0.108267</v>
      </c>
      <c r="E80" s="4"/>
      <c r="F80" s="75">
        <v>44678.666353587963</v>
      </c>
      <c r="G80" s="4"/>
      <c r="H80" s="9"/>
      <c r="I80" s="9"/>
      <c r="J80" s="9"/>
      <c r="K80" s="9"/>
      <c r="L80" s="9"/>
      <c r="M80" s="9"/>
      <c r="Q80" s="35"/>
      <c r="R80" s="35"/>
      <c r="S80" s="35"/>
      <c r="T80" s="35"/>
      <c r="V80" s="35"/>
    </row>
    <row r="81" spans="1:24" x14ac:dyDescent="0.55000000000000004">
      <c r="A81" s="4" t="s">
        <v>7334</v>
      </c>
      <c r="B81" s="60">
        <v>0.27419300000000002</v>
      </c>
      <c r="C81" s="60">
        <v>0.12753300000000001</v>
      </c>
      <c r="D81" s="60">
        <v>0.10807600000000001</v>
      </c>
      <c r="E81" s="4"/>
      <c r="F81" s="75">
        <v>44678.666353587963</v>
      </c>
      <c r="G81" s="4"/>
      <c r="H81" s="9"/>
      <c r="I81" s="9"/>
      <c r="J81" s="9"/>
      <c r="K81" s="9"/>
      <c r="L81" s="9"/>
      <c r="M81" s="9"/>
      <c r="Q81" s="35"/>
      <c r="R81" s="35"/>
      <c r="S81" s="35"/>
      <c r="T81" s="35"/>
      <c r="V81" s="35"/>
    </row>
    <row r="82" spans="1:24" x14ac:dyDescent="0.55000000000000004">
      <c r="A82" s="4" t="s">
        <v>7335</v>
      </c>
      <c r="B82" s="60">
        <v>0</v>
      </c>
      <c r="C82" s="60">
        <v>0</v>
      </c>
      <c r="D82" s="60">
        <v>0</v>
      </c>
      <c r="E82" s="4"/>
      <c r="F82" s="75">
        <v>44678.666353587963</v>
      </c>
      <c r="G82" s="4"/>
      <c r="H82" s="9"/>
      <c r="I82" s="9"/>
      <c r="J82" s="9"/>
      <c r="K82" s="9"/>
      <c r="L82" s="9"/>
      <c r="M82" s="9"/>
      <c r="Q82" s="35"/>
      <c r="R82" s="35"/>
      <c r="S82" s="35"/>
      <c r="T82" s="35"/>
      <c r="V82" s="35"/>
    </row>
    <row r="83" spans="1:24" x14ac:dyDescent="0.55000000000000004">
      <c r="A83" s="4" t="s">
        <v>7337</v>
      </c>
      <c r="B83" s="60">
        <v>6.0999999999999999E-5</v>
      </c>
      <c r="C83" s="60">
        <v>0</v>
      </c>
      <c r="D83" s="60">
        <v>0</v>
      </c>
      <c r="E83" s="4"/>
      <c r="F83" s="75">
        <v>44678.666402314811</v>
      </c>
      <c r="G83" s="4"/>
      <c r="H83" s="9">
        <v>170.15800000000002</v>
      </c>
      <c r="I83" s="9">
        <v>279.50900000000001</v>
      </c>
      <c r="J83" s="9">
        <f>H83-170.142</f>
        <v>1.6000000000019554E-2</v>
      </c>
      <c r="K83" s="9">
        <f>I83-279.5</f>
        <v>9.0000000000145519E-3</v>
      </c>
      <c r="L83" s="9"/>
      <c r="M83" s="9"/>
      <c r="Q83" s="35"/>
      <c r="R83" s="35"/>
      <c r="S83" s="35"/>
      <c r="T83" s="35"/>
      <c r="V83" s="35"/>
    </row>
    <row r="84" spans="1:24" x14ac:dyDescent="0.55000000000000004">
      <c r="A84" s="4" t="s">
        <v>7338</v>
      </c>
      <c r="B84" s="60">
        <v>-0.12595899999999999</v>
      </c>
      <c r="C84" s="60">
        <v>0.23460400000000001</v>
      </c>
      <c r="D84" s="60">
        <v>-5.8422000000000002E-2</v>
      </c>
      <c r="E84" s="4"/>
      <c r="F84" s="75">
        <v>44678.666402314811</v>
      </c>
      <c r="G84" s="4"/>
      <c r="H84" s="9"/>
      <c r="I84" s="9"/>
      <c r="J84" s="9"/>
      <c r="K84" s="9"/>
      <c r="L84" s="9"/>
      <c r="M84" s="9"/>
      <c r="Q84" s="35"/>
      <c r="R84" s="35"/>
      <c r="S84" s="35"/>
      <c r="T84" s="35"/>
      <c r="V84" s="35"/>
    </row>
    <row r="85" spans="1:24" x14ac:dyDescent="0.55000000000000004">
      <c r="A85" s="4" t="s">
        <v>7339</v>
      </c>
      <c r="B85" s="60">
        <v>-0.12595200000000001</v>
      </c>
      <c r="C85" s="60">
        <v>0.23449400000000001</v>
      </c>
      <c r="D85" s="60">
        <v>5.8611999999999997E-2</v>
      </c>
      <c r="E85" s="4"/>
      <c r="F85" s="75">
        <v>44678.666402314811</v>
      </c>
      <c r="G85" s="4"/>
      <c r="H85" s="9"/>
      <c r="I85" s="9"/>
      <c r="J85" s="9"/>
      <c r="K85" s="9"/>
      <c r="L85" s="9"/>
      <c r="M85" s="9"/>
      <c r="Q85" s="35"/>
      <c r="R85" s="35"/>
      <c r="S85" s="35"/>
      <c r="T85" s="35"/>
      <c r="V85" s="35"/>
    </row>
    <row r="86" spans="1:24" x14ac:dyDescent="0.55000000000000004">
      <c r="A86" s="4" t="s">
        <v>7340</v>
      </c>
      <c r="B86" s="60">
        <v>0.13003100000000001</v>
      </c>
      <c r="C86" s="60">
        <v>0.23461299999999999</v>
      </c>
      <c r="D86" s="60">
        <v>-5.8647999999999999E-2</v>
      </c>
      <c r="E86" s="4"/>
      <c r="F86" s="75">
        <v>44678.666402314811</v>
      </c>
      <c r="G86" s="4"/>
      <c r="H86" s="9"/>
      <c r="I86" s="9"/>
      <c r="J86" s="9"/>
      <c r="K86" s="9"/>
      <c r="L86" s="9"/>
      <c r="M86" s="9"/>
    </row>
    <row r="87" spans="1:24" x14ac:dyDescent="0.55000000000000004">
      <c r="A87" s="4" t="s">
        <v>7341</v>
      </c>
      <c r="B87" s="60">
        <v>0.130186</v>
      </c>
      <c r="C87" s="60">
        <v>0.23455699999999999</v>
      </c>
      <c r="D87" s="60">
        <v>5.8463000000000001E-2</v>
      </c>
      <c r="E87" s="4"/>
      <c r="F87" s="75">
        <v>44678.666402314811</v>
      </c>
      <c r="G87" s="4"/>
      <c r="H87" s="9"/>
      <c r="I87" s="9"/>
      <c r="J87" s="9"/>
      <c r="K87" s="9"/>
      <c r="L87" s="9"/>
      <c r="M87" s="9"/>
      <c r="Q87" s="35"/>
      <c r="R87" s="35"/>
      <c r="S87" s="35"/>
      <c r="T87" s="35"/>
      <c r="V87" s="35"/>
      <c r="X87" s="35"/>
    </row>
    <row r="88" spans="1:24" x14ac:dyDescent="0.55000000000000004">
      <c r="A88" s="4" t="s">
        <v>7342</v>
      </c>
      <c r="B88" s="60">
        <v>-0.27045000000000002</v>
      </c>
      <c r="C88" s="60">
        <v>-2.0021000000000001E-2</v>
      </c>
      <c r="D88" s="60">
        <v>-5.8391999999999999E-2</v>
      </c>
      <c r="E88" s="4"/>
      <c r="F88" s="75">
        <v>44678.666402314811</v>
      </c>
      <c r="G88" s="4"/>
      <c r="H88" s="9"/>
      <c r="I88" s="9"/>
      <c r="J88" s="9"/>
      <c r="K88" s="9"/>
      <c r="L88" s="9"/>
      <c r="M88" s="9"/>
      <c r="Q88" s="35"/>
      <c r="R88" s="35"/>
      <c r="S88" s="35"/>
      <c r="T88" s="35"/>
      <c r="V88" s="35"/>
    </row>
    <row r="89" spans="1:24" x14ac:dyDescent="0.55000000000000004">
      <c r="A89" s="4" t="s">
        <v>7343</v>
      </c>
      <c r="B89" s="60">
        <v>-0.27043</v>
      </c>
      <c r="C89" s="60">
        <v>-2.0053000000000001E-2</v>
      </c>
      <c r="D89" s="60">
        <v>5.8636000000000001E-2</v>
      </c>
      <c r="E89" s="4"/>
      <c r="F89" s="75">
        <v>44678.666402314811</v>
      </c>
      <c r="G89" s="4"/>
      <c r="H89" s="9"/>
      <c r="I89" s="9"/>
      <c r="J89" s="9"/>
      <c r="K89" s="9"/>
      <c r="L89" s="9"/>
      <c r="M89" s="9"/>
      <c r="Q89" s="35"/>
      <c r="R89" s="35"/>
      <c r="S89" s="35"/>
      <c r="T89" s="35"/>
      <c r="V89" s="35"/>
    </row>
    <row r="90" spans="1:24" x14ac:dyDescent="0.55000000000000004">
      <c r="A90" s="4" t="s">
        <v>7344</v>
      </c>
      <c r="B90" s="60">
        <v>-0.16889499999999999</v>
      </c>
      <c r="C90" s="60">
        <v>-0.17106099999999999</v>
      </c>
      <c r="D90" s="60">
        <v>0.10823000000000001</v>
      </c>
      <c r="E90" s="4"/>
      <c r="F90" s="75">
        <v>44678.666402314811</v>
      </c>
      <c r="G90" s="4"/>
      <c r="H90" s="9"/>
      <c r="I90" s="9"/>
      <c r="J90" s="9"/>
      <c r="K90" s="9"/>
      <c r="L90" s="9"/>
      <c r="M90" s="9"/>
      <c r="Q90" s="35"/>
      <c r="R90" s="35"/>
      <c r="S90" s="35"/>
      <c r="T90" s="35"/>
      <c r="V90" s="35"/>
    </row>
    <row r="91" spans="1:24" x14ac:dyDescent="0.55000000000000004">
      <c r="A91" s="4" t="s">
        <v>7345</v>
      </c>
      <c r="B91" s="60">
        <v>0.27420899999999998</v>
      </c>
      <c r="C91" s="60">
        <v>0.12762399999999999</v>
      </c>
      <c r="D91" s="60">
        <v>0.108029</v>
      </c>
      <c r="E91" s="4"/>
      <c r="F91" s="75">
        <v>44678.666402314811</v>
      </c>
      <c r="G91" s="4"/>
      <c r="H91" s="9"/>
      <c r="I91" s="9"/>
      <c r="J91" s="9"/>
      <c r="K91" s="9"/>
      <c r="L91" s="9"/>
      <c r="M91" s="9"/>
      <c r="Q91" s="35"/>
      <c r="R91" s="35"/>
      <c r="S91" s="35"/>
      <c r="T91" s="35"/>
      <c r="V91" s="35"/>
    </row>
    <row r="92" spans="1:24" x14ac:dyDescent="0.55000000000000004">
      <c r="A92" s="4" t="s">
        <v>7346</v>
      </c>
      <c r="B92" s="60">
        <v>0</v>
      </c>
      <c r="C92" s="60">
        <v>0</v>
      </c>
      <c r="D92" s="60">
        <v>0</v>
      </c>
      <c r="E92" s="4"/>
      <c r="F92" s="75">
        <v>44678.666402314811</v>
      </c>
      <c r="G92" s="4"/>
      <c r="H92" s="9"/>
      <c r="I92" s="9"/>
      <c r="J92" s="9"/>
      <c r="K92" s="9"/>
      <c r="L92" s="9"/>
      <c r="M92" s="9"/>
      <c r="Q92" s="35"/>
      <c r="R92" s="35"/>
      <c r="S92" s="35"/>
      <c r="T92" s="35"/>
      <c r="V92" s="35"/>
    </row>
    <row r="93" spans="1:24" x14ac:dyDescent="0.55000000000000004">
      <c r="A93" s="4" t="s">
        <v>7348</v>
      </c>
      <c r="B93" s="60">
        <v>6.0999999999999999E-5</v>
      </c>
      <c r="C93" s="60">
        <v>0</v>
      </c>
      <c r="D93" s="60">
        <v>0</v>
      </c>
      <c r="E93" s="4"/>
      <c r="F93" s="75">
        <v>44678.666453356484</v>
      </c>
      <c r="G93" s="4"/>
      <c r="H93" s="9">
        <v>170.16</v>
      </c>
      <c r="I93" s="9">
        <v>279.51599999999996</v>
      </c>
      <c r="J93" s="9">
        <f>H93-170.142</f>
        <v>1.8000000000000682E-2</v>
      </c>
      <c r="K93" s="9">
        <f>I93-279.5</f>
        <v>1.5999999999962711E-2</v>
      </c>
      <c r="L93" s="9"/>
      <c r="M93" s="9"/>
      <c r="Q93" s="35"/>
      <c r="R93" s="35"/>
      <c r="S93" s="35"/>
      <c r="T93" s="35"/>
      <c r="V93" s="35"/>
    </row>
    <row r="94" spans="1:24" x14ac:dyDescent="0.55000000000000004">
      <c r="A94" s="4" t="s">
        <v>7349</v>
      </c>
      <c r="B94" s="60">
        <v>-0.12593499999999999</v>
      </c>
      <c r="C94" s="60">
        <v>0.23452000000000001</v>
      </c>
      <c r="D94" s="60">
        <v>-5.8484000000000001E-2</v>
      </c>
      <c r="E94" s="4"/>
      <c r="F94" s="75">
        <v>44678.666453356484</v>
      </c>
      <c r="G94" s="4"/>
      <c r="H94" s="9"/>
      <c r="I94" s="9"/>
      <c r="J94" s="9"/>
      <c r="K94" s="9"/>
      <c r="L94" s="9"/>
      <c r="M94" s="9"/>
      <c r="Q94" s="35"/>
      <c r="R94" s="35"/>
      <c r="S94" s="35"/>
      <c r="T94" s="35"/>
      <c r="V94" s="35"/>
    </row>
    <row r="95" spans="1:24" x14ac:dyDescent="0.55000000000000004">
      <c r="A95" s="4" t="s">
        <v>7350</v>
      </c>
      <c r="B95" s="60">
        <v>-0.12599099999999999</v>
      </c>
      <c r="C95" s="60">
        <v>0.234513</v>
      </c>
      <c r="D95" s="60">
        <v>5.8519000000000002E-2</v>
      </c>
      <c r="E95" s="4"/>
      <c r="F95" s="75">
        <v>44678.666453356484</v>
      </c>
      <c r="G95" s="4"/>
      <c r="H95" s="9"/>
      <c r="I95" s="9"/>
      <c r="J95" s="9"/>
      <c r="K95" s="9"/>
      <c r="L95" s="9"/>
      <c r="M95" s="9"/>
      <c r="Q95" s="35"/>
      <c r="R95" s="35"/>
      <c r="S95" s="35"/>
      <c r="T95" s="35"/>
      <c r="V95" s="35"/>
    </row>
    <row r="96" spans="1:24" x14ac:dyDescent="0.55000000000000004">
      <c r="A96" s="4" t="s">
        <v>7351</v>
      </c>
      <c r="B96" s="60">
        <v>0.130187</v>
      </c>
      <c r="C96" s="60">
        <v>0.23452300000000001</v>
      </c>
      <c r="D96" s="60">
        <v>-5.8380000000000001E-2</v>
      </c>
      <c r="E96" s="4"/>
      <c r="F96" s="75">
        <v>44678.666453356484</v>
      </c>
      <c r="G96" s="4"/>
      <c r="H96" s="9"/>
      <c r="I96" s="9"/>
      <c r="J96" s="9"/>
      <c r="K96" s="9"/>
      <c r="L96" s="9"/>
      <c r="M96" s="9"/>
    </row>
    <row r="97" spans="1:24" x14ac:dyDescent="0.55000000000000004">
      <c r="A97" s="4" t="s">
        <v>7352</v>
      </c>
      <c r="B97" s="60">
        <v>0.130161</v>
      </c>
      <c r="C97" s="60">
        <v>0.234539</v>
      </c>
      <c r="D97" s="60">
        <v>5.8585999999999999E-2</v>
      </c>
      <c r="E97" s="4"/>
      <c r="F97" s="75">
        <v>44678.666453356484</v>
      </c>
      <c r="G97" s="4"/>
      <c r="H97" s="9"/>
      <c r="I97" s="9"/>
      <c r="J97" s="9"/>
      <c r="K97" s="9"/>
      <c r="L97" s="9"/>
      <c r="M97" s="9"/>
      <c r="Q97" s="35"/>
      <c r="R97" s="35"/>
      <c r="S97" s="35"/>
      <c r="T97" s="35"/>
      <c r="V97" s="35"/>
      <c r="X97" s="35"/>
    </row>
    <row r="98" spans="1:24" x14ac:dyDescent="0.55000000000000004">
      <c r="A98" s="4" t="s">
        <v>7353</v>
      </c>
      <c r="B98" s="60">
        <v>-0.27048699999999998</v>
      </c>
      <c r="C98" s="60">
        <v>-2.0107E-2</v>
      </c>
      <c r="D98" s="60">
        <v>-5.8650000000000001E-2</v>
      </c>
      <c r="E98" s="4"/>
      <c r="F98" s="75">
        <v>44678.666453356484</v>
      </c>
      <c r="G98" s="4"/>
      <c r="H98" s="9"/>
      <c r="I98" s="9"/>
      <c r="J98" s="9"/>
      <c r="K98" s="9"/>
      <c r="L98" s="9"/>
      <c r="M98" s="9"/>
      <c r="Q98" s="35"/>
      <c r="R98" s="35"/>
      <c r="S98" s="35"/>
      <c r="T98" s="35"/>
      <c r="V98" s="35"/>
    </row>
    <row r="99" spans="1:24" x14ac:dyDescent="0.55000000000000004">
      <c r="A99" s="4" t="s">
        <v>7354</v>
      </c>
      <c r="B99" s="60">
        <v>-0.27079300000000001</v>
      </c>
      <c r="C99" s="60">
        <v>-1.9904999999999999E-2</v>
      </c>
      <c r="D99" s="60">
        <v>5.8333000000000003E-2</v>
      </c>
      <c r="E99" s="4"/>
      <c r="F99" s="75">
        <v>44678.666453356484</v>
      </c>
      <c r="G99" s="4"/>
      <c r="H99" s="9"/>
      <c r="I99" s="9"/>
      <c r="J99" s="9"/>
      <c r="K99" s="9"/>
      <c r="L99" s="9"/>
      <c r="M99" s="9"/>
      <c r="Q99" s="35"/>
      <c r="R99" s="35"/>
      <c r="S99" s="35"/>
      <c r="T99" s="35"/>
      <c r="V99" s="35"/>
    </row>
    <row r="100" spans="1:24" x14ac:dyDescent="0.55000000000000004">
      <c r="A100" s="4" t="s">
        <v>7355</v>
      </c>
      <c r="B100" s="60">
        <v>-0.168986</v>
      </c>
      <c r="C100" s="60">
        <v>-0.17108000000000001</v>
      </c>
      <c r="D100" s="60">
        <v>0.108074</v>
      </c>
      <c r="E100" s="4"/>
      <c r="F100" s="75">
        <v>44678.666453356484</v>
      </c>
      <c r="G100" s="4"/>
      <c r="H100" s="9"/>
      <c r="I100" s="9"/>
      <c r="J100" s="9"/>
      <c r="K100" s="9"/>
      <c r="L100" s="9"/>
      <c r="M100" s="9"/>
      <c r="Q100" s="35"/>
      <c r="R100" s="35"/>
      <c r="S100" s="35"/>
      <c r="T100" s="35"/>
      <c r="V100" s="35"/>
    </row>
    <row r="101" spans="1:24" x14ac:dyDescent="0.55000000000000004">
      <c r="A101" s="4" t="s">
        <v>7356</v>
      </c>
      <c r="B101" s="60">
        <v>0.27415499999999998</v>
      </c>
      <c r="C101" s="60">
        <v>0.12757099999999999</v>
      </c>
      <c r="D101" s="60">
        <v>0.10825899999999999</v>
      </c>
      <c r="E101" s="4"/>
      <c r="F101" s="75">
        <v>44678.666453356484</v>
      </c>
      <c r="G101" s="4"/>
      <c r="H101" s="9"/>
      <c r="I101" s="9"/>
      <c r="J101" s="9"/>
      <c r="K101" s="9"/>
      <c r="L101" s="9"/>
      <c r="M101" s="9"/>
      <c r="Q101" s="35"/>
      <c r="R101" s="35"/>
      <c r="S101" s="35"/>
      <c r="T101" s="35"/>
      <c r="V101" s="35"/>
    </row>
    <row r="102" spans="1:24" x14ac:dyDescent="0.55000000000000004">
      <c r="A102" s="4" t="s">
        <v>7357</v>
      </c>
      <c r="B102" s="60">
        <v>0</v>
      </c>
      <c r="C102" s="60">
        <v>0</v>
      </c>
      <c r="D102" s="60">
        <v>0</v>
      </c>
      <c r="E102" s="4"/>
      <c r="F102" s="75">
        <v>44678.666453356484</v>
      </c>
      <c r="G102" s="4"/>
      <c r="H102" s="9"/>
      <c r="I102" s="9"/>
      <c r="J102" s="9"/>
      <c r="K102" s="9"/>
      <c r="L102" s="9"/>
      <c r="M102" s="9"/>
      <c r="Q102" s="35"/>
      <c r="R102" s="35"/>
      <c r="S102" s="35"/>
      <c r="T102" s="35"/>
      <c r="V102" s="35"/>
    </row>
    <row r="103" spans="1:24" x14ac:dyDescent="0.55000000000000004">
      <c r="A103" s="4" t="s">
        <v>7359</v>
      </c>
      <c r="B103" s="60">
        <v>6.0999999999999999E-5</v>
      </c>
      <c r="C103" s="60">
        <v>0</v>
      </c>
      <c r="D103" s="60">
        <v>0</v>
      </c>
      <c r="E103" s="4"/>
      <c r="F103" s="75">
        <v>44678.666483912035</v>
      </c>
      <c r="G103" s="4"/>
      <c r="H103" s="9">
        <v>170.13500000000002</v>
      </c>
      <c r="I103" s="9">
        <v>279.51</v>
      </c>
      <c r="J103" s="9">
        <f>H103-170.142</f>
        <v>-6.9999999999765805E-3</v>
      </c>
      <c r="K103" s="9">
        <f>I103-279.5</f>
        <v>9.9999999999909051E-3</v>
      </c>
      <c r="L103" s="9"/>
      <c r="M103" s="9"/>
      <c r="Q103" s="35"/>
      <c r="R103" s="35"/>
      <c r="S103" s="35"/>
      <c r="T103" s="35"/>
      <c r="V103" s="35"/>
    </row>
    <row r="104" spans="1:24" x14ac:dyDescent="0.55000000000000004">
      <c r="A104" s="4" t="s">
        <v>7360</v>
      </c>
      <c r="B104" s="60">
        <v>-0.12598300000000001</v>
      </c>
      <c r="C104" s="60">
        <v>0.23452700000000001</v>
      </c>
      <c r="D104" s="60">
        <v>-5.8437000000000003E-2</v>
      </c>
      <c r="E104" s="4"/>
      <c r="F104" s="75">
        <v>44678.666483912035</v>
      </c>
      <c r="G104" s="4"/>
      <c r="H104" s="9"/>
      <c r="I104" s="9"/>
      <c r="J104" s="9"/>
      <c r="K104" s="9"/>
      <c r="L104" s="9"/>
      <c r="M104" s="9"/>
      <c r="Q104" s="35"/>
      <c r="R104" s="35"/>
      <c r="S104" s="35"/>
      <c r="T104" s="35"/>
      <c r="V104" s="35"/>
    </row>
    <row r="105" spans="1:24" x14ac:dyDescent="0.55000000000000004">
      <c r="A105" s="4" t="s">
        <v>7361</v>
      </c>
      <c r="B105" s="60">
        <v>-0.12595200000000001</v>
      </c>
      <c r="C105" s="60">
        <v>0.23449800000000001</v>
      </c>
      <c r="D105" s="60">
        <v>5.8555000000000003E-2</v>
      </c>
      <c r="E105" s="4"/>
      <c r="F105" s="75">
        <v>44678.666483912035</v>
      </c>
      <c r="G105" s="4"/>
      <c r="H105" s="9"/>
      <c r="I105" s="9"/>
      <c r="J105" s="9"/>
      <c r="K105" s="9"/>
      <c r="L105" s="9"/>
      <c r="M105" s="9"/>
      <c r="Q105" s="35"/>
      <c r="R105" s="35"/>
      <c r="S105" s="35"/>
      <c r="T105" s="35"/>
      <c r="V105" s="35"/>
    </row>
    <row r="106" spans="1:24" x14ac:dyDescent="0.55000000000000004">
      <c r="A106" s="4" t="s">
        <v>7362</v>
      </c>
      <c r="B106" s="60">
        <v>0.130159</v>
      </c>
      <c r="C106" s="60">
        <v>0.23452100000000001</v>
      </c>
      <c r="D106" s="60">
        <v>-5.8507999999999998E-2</v>
      </c>
      <c r="E106" s="4"/>
      <c r="F106" s="75">
        <v>44678.666483912035</v>
      </c>
      <c r="G106" s="4"/>
      <c r="H106" s="9"/>
      <c r="I106" s="9"/>
      <c r="J106" s="9"/>
      <c r="K106" s="9"/>
      <c r="L106" s="9"/>
      <c r="M106" s="9"/>
    </row>
    <row r="107" spans="1:24" x14ac:dyDescent="0.55000000000000004">
      <c r="A107" s="4" t="s">
        <v>7363</v>
      </c>
      <c r="B107" s="60">
        <v>0.13017000000000001</v>
      </c>
      <c r="C107" s="60">
        <v>0.23452500000000001</v>
      </c>
      <c r="D107" s="60">
        <v>5.8487999999999998E-2</v>
      </c>
      <c r="E107" s="4"/>
      <c r="F107" s="75">
        <v>44678.666483912035</v>
      </c>
      <c r="G107" s="4"/>
      <c r="H107" s="9"/>
      <c r="I107" s="9"/>
      <c r="J107" s="9"/>
      <c r="K107" s="9"/>
      <c r="L107" s="9"/>
      <c r="M107" s="9"/>
      <c r="Q107" s="35"/>
      <c r="R107" s="35"/>
      <c r="S107" s="35"/>
      <c r="T107" s="35"/>
      <c r="V107" s="35"/>
      <c r="X107" s="35"/>
    </row>
    <row r="108" spans="1:24" x14ac:dyDescent="0.55000000000000004">
      <c r="A108" s="4" t="s">
        <v>7364</v>
      </c>
      <c r="B108" s="60">
        <v>-0.27038200000000001</v>
      </c>
      <c r="C108" s="60">
        <v>-1.9996E-2</v>
      </c>
      <c r="D108" s="60">
        <v>-5.8519000000000002E-2</v>
      </c>
      <c r="E108" s="4"/>
      <c r="F108" s="75">
        <v>44678.666483912035</v>
      </c>
      <c r="G108" s="4"/>
      <c r="H108" s="9"/>
      <c r="I108" s="9"/>
      <c r="J108" s="9"/>
      <c r="K108" s="9"/>
      <c r="L108" s="9"/>
      <c r="M108" s="9"/>
      <c r="Q108" s="35"/>
      <c r="R108" s="35"/>
      <c r="S108" s="35"/>
      <c r="T108" s="35"/>
      <c r="V108" s="35"/>
    </row>
    <row r="109" spans="1:24" x14ac:dyDescent="0.55000000000000004">
      <c r="A109" s="4" t="s">
        <v>7365</v>
      </c>
      <c r="B109" s="60">
        <v>-0.27040399999999998</v>
      </c>
      <c r="C109" s="60">
        <v>-1.9990999999999998E-2</v>
      </c>
      <c r="D109" s="60">
        <v>5.8500999999999997E-2</v>
      </c>
      <c r="E109" s="4"/>
      <c r="F109" s="75">
        <v>44678.666483912035</v>
      </c>
      <c r="G109" s="4"/>
      <c r="H109" s="9"/>
      <c r="I109" s="9"/>
      <c r="J109" s="9"/>
      <c r="K109" s="9"/>
      <c r="L109" s="9"/>
      <c r="M109" s="9"/>
      <c r="Q109" s="35"/>
      <c r="R109" s="35"/>
      <c r="S109" s="35"/>
      <c r="T109" s="35"/>
      <c r="V109" s="35"/>
    </row>
    <row r="110" spans="1:24" x14ac:dyDescent="0.55000000000000004">
      <c r="A110" s="4" t="s">
        <v>7366</v>
      </c>
      <c r="B110" s="60">
        <v>-0.16891999999999999</v>
      </c>
      <c r="C110" s="60">
        <v>-0.17100699999999999</v>
      </c>
      <c r="D110" s="60">
        <v>0.108155</v>
      </c>
      <c r="E110" s="4"/>
      <c r="F110" s="75">
        <v>44678.666483912035</v>
      </c>
      <c r="G110" s="4"/>
      <c r="H110" s="9"/>
      <c r="I110" s="9"/>
      <c r="J110" s="9"/>
      <c r="K110" s="9"/>
      <c r="L110" s="9"/>
      <c r="M110" s="9"/>
      <c r="Q110" s="35"/>
      <c r="R110" s="35"/>
      <c r="S110" s="35"/>
      <c r="T110" s="35"/>
      <c r="V110" s="35"/>
    </row>
    <row r="111" spans="1:24" x14ac:dyDescent="0.55000000000000004">
      <c r="A111" s="4" t="s">
        <v>7367</v>
      </c>
      <c r="B111" s="60">
        <v>0.27413599999999999</v>
      </c>
      <c r="C111" s="60">
        <v>0.12756500000000001</v>
      </c>
      <c r="D111" s="60">
        <v>0.10810699999999999</v>
      </c>
      <c r="E111" s="4"/>
      <c r="F111" s="75">
        <v>44678.666483912035</v>
      </c>
      <c r="G111" s="4"/>
      <c r="H111" s="9"/>
      <c r="I111" s="9"/>
      <c r="J111" s="9"/>
      <c r="K111" s="9"/>
      <c r="L111" s="9"/>
      <c r="M111" s="9"/>
      <c r="Q111" s="35"/>
      <c r="R111" s="35"/>
      <c r="S111" s="35"/>
      <c r="T111" s="35"/>
      <c r="V111" s="35"/>
    </row>
    <row r="112" spans="1:24" x14ac:dyDescent="0.55000000000000004">
      <c r="A112" s="4" t="s">
        <v>7368</v>
      </c>
      <c r="B112" s="60">
        <v>0</v>
      </c>
      <c r="C112" s="60">
        <v>0</v>
      </c>
      <c r="D112" s="60">
        <v>0</v>
      </c>
      <c r="E112" s="4"/>
      <c r="F112" s="75">
        <v>44678.666483912035</v>
      </c>
      <c r="G112" s="4"/>
      <c r="H112" s="9"/>
      <c r="I112" s="9"/>
      <c r="J112" s="9"/>
      <c r="K112" s="9"/>
      <c r="L112" s="9"/>
      <c r="M112" s="9"/>
      <c r="Q112" s="35"/>
      <c r="R112" s="35"/>
      <c r="S112" s="35"/>
      <c r="T112" s="35"/>
      <c r="V112" s="35"/>
    </row>
    <row r="113" spans="1:24" x14ac:dyDescent="0.55000000000000004">
      <c r="A113" s="4" t="s">
        <v>3911</v>
      </c>
      <c r="B113" s="60">
        <v>6.0999999999999999E-5</v>
      </c>
      <c r="C113" s="60">
        <v>0</v>
      </c>
      <c r="D113" s="60">
        <v>0</v>
      </c>
      <c r="E113" s="4"/>
      <c r="F113" s="75">
        <v>44678.666517824073</v>
      </c>
      <c r="G113" s="4"/>
      <c r="H113" s="9">
        <v>170.136</v>
      </c>
      <c r="I113" s="9">
        <v>279.50799999999998</v>
      </c>
      <c r="J113" s="9">
        <f>H113-170.142</f>
        <v>-6.0000000000002274E-3</v>
      </c>
      <c r="K113" s="9">
        <f>I113-279.5</f>
        <v>7.9999999999813554E-3</v>
      </c>
      <c r="L113" s="9"/>
      <c r="M113" s="9"/>
      <c r="Q113" s="35"/>
      <c r="R113" s="35"/>
      <c r="S113" s="35"/>
      <c r="T113" s="35"/>
      <c r="V113" s="35"/>
    </row>
    <row r="114" spans="1:24" x14ac:dyDescent="0.55000000000000004">
      <c r="A114" s="4" t="s">
        <v>3912</v>
      </c>
      <c r="B114" s="60">
        <v>-0.125912</v>
      </c>
      <c r="C114" s="60">
        <v>0.234512</v>
      </c>
      <c r="D114" s="60">
        <v>-5.8542999999999998E-2</v>
      </c>
      <c r="E114" s="4"/>
      <c r="F114" s="75">
        <v>44678.666517824073</v>
      </c>
      <c r="G114" s="4"/>
      <c r="H114" s="9"/>
      <c r="I114" s="9"/>
      <c r="J114" s="9"/>
      <c r="K114" s="9"/>
      <c r="L114" s="9"/>
      <c r="M114" s="9"/>
      <c r="Q114" s="35"/>
      <c r="R114" s="35"/>
      <c r="S114" s="35"/>
      <c r="T114" s="35"/>
      <c r="V114" s="35"/>
    </row>
    <row r="115" spans="1:24" x14ac:dyDescent="0.55000000000000004">
      <c r="A115" s="4" t="s">
        <v>3913</v>
      </c>
      <c r="B115" s="60">
        <v>-0.125834</v>
      </c>
      <c r="C115" s="60">
        <v>0.23447899999999999</v>
      </c>
      <c r="D115" s="60">
        <v>5.8499000000000002E-2</v>
      </c>
      <c r="E115" s="4"/>
      <c r="F115" s="75">
        <v>44678.666517824073</v>
      </c>
      <c r="G115" s="4"/>
      <c r="H115" s="9"/>
      <c r="I115" s="9"/>
      <c r="J115" s="9"/>
      <c r="K115" s="9"/>
      <c r="L115" s="9"/>
      <c r="M115" s="9"/>
      <c r="Q115" s="35"/>
      <c r="R115" s="35"/>
      <c r="S115" s="35"/>
      <c r="T115" s="35"/>
      <c r="V115" s="35"/>
    </row>
    <row r="116" spans="1:24" x14ac:dyDescent="0.55000000000000004">
      <c r="A116" s="4" t="s">
        <v>3914</v>
      </c>
      <c r="B116" s="60">
        <v>0.13014000000000001</v>
      </c>
      <c r="C116" s="60">
        <v>0.234489</v>
      </c>
      <c r="D116" s="60">
        <v>-5.8465999999999997E-2</v>
      </c>
      <c r="E116" s="4"/>
      <c r="F116" s="75">
        <v>44678.666517824073</v>
      </c>
      <c r="G116" s="4"/>
      <c r="H116" s="9"/>
      <c r="I116" s="9"/>
      <c r="J116" s="9"/>
      <c r="K116" s="9"/>
      <c r="L116" s="9"/>
      <c r="M116" s="9"/>
    </row>
    <row r="117" spans="1:24" x14ac:dyDescent="0.55000000000000004">
      <c r="A117" s="4" t="s">
        <v>3915</v>
      </c>
      <c r="B117" s="60">
        <v>0.13018099999999999</v>
      </c>
      <c r="C117" s="60">
        <v>0.234489</v>
      </c>
      <c r="D117" s="60">
        <v>5.8532000000000001E-2</v>
      </c>
      <c r="E117" s="4"/>
      <c r="F117" s="75">
        <v>44678.666517824073</v>
      </c>
      <c r="G117" s="4"/>
      <c r="H117" s="9"/>
      <c r="I117" s="9"/>
      <c r="J117" s="9"/>
      <c r="K117" s="9"/>
      <c r="L117" s="9"/>
      <c r="M117" s="9"/>
      <c r="Q117" s="35"/>
      <c r="R117" s="35"/>
      <c r="S117" s="35"/>
      <c r="T117" s="35"/>
      <c r="V117" s="35"/>
      <c r="X117" s="35"/>
    </row>
    <row r="118" spans="1:24" x14ac:dyDescent="0.55000000000000004">
      <c r="A118" s="4" t="s">
        <v>3916</v>
      </c>
      <c r="B118" s="60">
        <v>-0.27038400000000001</v>
      </c>
      <c r="C118" s="60">
        <v>-1.9914999999999999E-2</v>
      </c>
      <c r="D118" s="60">
        <v>-5.8527000000000003E-2</v>
      </c>
      <c r="E118" s="4"/>
      <c r="F118" s="75">
        <v>44678.666517824073</v>
      </c>
      <c r="G118" s="4"/>
      <c r="H118" s="9"/>
      <c r="I118" s="9"/>
      <c r="J118" s="9"/>
      <c r="K118" s="9"/>
      <c r="L118" s="9"/>
      <c r="M118" s="9"/>
      <c r="Q118" s="35"/>
      <c r="R118" s="35"/>
      <c r="S118" s="35"/>
      <c r="T118" s="35"/>
      <c r="V118" s="35"/>
    </row>
    <row r="119" spans="1:24" x14ac:dyDescent="0.55000000000000004">
      <c r="A119" s="4" t="s">
        <v>3917</v>
      </c>
      <c r="B119" s="60">
        <v>-0.27038400000000001</v>
      </c>
      <c r="C119" s="60">
        <v>-1.9921999999999999E-2</v>
      </c>
      <c r="D119" s="60">
        <v>5.8457000000000002E-2</v>
      </c>
      <c r="E119" s="4"/>
      <c r="F119" s="75">
        <v>44678.666517824073</v>
      </c>
      <c r="G119" s="4"/>
      <c r="H119" s="9"/>
      <c r="I119" s="9"/>
      <c r="J119" s="9"/>
      <c r="K119" s="9"/>
      <c r="L119" s="9"/>
      <c r="M119" s="9"/>
      <c r="Q119" s="35"/>
      <c r="R119" s="35"/>
      <c r="S119" s="35"/>
      <c r="T119" s="35"/>
      <c r="V119" s="35"/>
    </row>
    <row r="120" spans="1:24" x14ac:dyDescent="0.55000000000000004">
      <c r="A120" s="4" t="s">
        <v>3918</v>
      </c>
      <c r="B120" s="60">
        <v>-0.168905</v>
      </c>
      <c r="C120" s="60">
        <v>-0.17097399999999999</v>
      </c>
      <c r="D120" s="60">
        <v>0.108123</v>
      </c>
      <c r="E120" s="4"/>
      <c r="F120" s="75">
        <v>44678.666517824073</v>
      </c>
      <c r="G120" s="4"/>
      <c r="H120" s="9"/>
      <c r="I120" s="9"/>
      <c r="J120" s="9"/>
      <c r="K120" s="9"/>
      <c r="L120" s="9"/>
      <c r="M120" s="9"/>
      <c r="Q120" s="35"/>
      <c r="R120" s="35"/>
      <c r="S120" s="35"/>
      <c r="T120" s="35"/>
      <c r="V120" s="35"/>
    </row>
    <row r="121" spans="1:24" x14ac:dyDescent="0.55000000000000004">
      <c r="A121" s="4" t="s">
        <v>3919</v>
      </c>
      <c r="B121" s="60">
        <v>0.27418599999999999</v>
      </c>
      <c r="C121" s="60">
        <v>0.127553</v>
      </c>
      <c r="D121" s="60">
        <v>0.10809199999999999</v>
      </c>
      <c r="E121" s="4"/>
      <c r="F121" s="75">
        <v>44678.666517824073</v>
      </c>
      <c r="G121" s="4"/>
      <c r="H121" s="9"/>
      <c r="I121" s="9"/>
      <c r="J121" s="9"/>
      <c r="K121" s="9"/>
      <c r="L121" s="9"/>
      <c r="M121" s="9"/>
      <c r="Q121" s="35"/>
      <c r="R121" s="35"/>
      <c r="S121" s="35"/>
      <c r="T121" s="35"/>
      <c r="V121" s="35"/>
    </row>
    <row r="122" spans="1:24" x14ac:dyDescent="0.55000000000000004">
      <c r="A122" s="4" t="s">
        <v>3920</v>
      </c>
      <c r="B122" s="60">
        <v>0</v>
      </c>
      <c r="C122" s="60">
        <v>0</v>
      </c>
      <c r="D122" s="60">
        <v>0</v>
      </c>
      <c r="E122" s="4"/>
      <c r="F122" s="75">
        <v>44678.666517824073</v>
      </c>
      <c r="G122" s="4"/>
      <c r="H122" s="9"/>
      <c r="I122" s="9"/>
      <c r="J122" s="9"/>
      <c r="K122" s="9"/>
      <c r="L122" s="9"/>
      <c r="M122" s="9"/>
      <c r="Q122" s="35"/>
      <c r="R122" s="35"/>
      <c r="S122" s="35"/>
      <c r="T122" s="35"/>
      <c r="V122" s="35"/>
    </row>
    <row r="123" spans="1:24" x14ac:dyDescent="0.55000000000000004">
      <c r="A123" s="4" t="s">
        <v>7371</v>
      </c>
      <c r="B123" s="60">
        <v>6.0999999999999999E-5</v>
      </c>
      <c r="C123" s="60">
        <v>0</v>
      </c>
      <c r="D123" s="60">
        <v>0</v>
      </c>
      <c r="E123" s="4"/>
      <c r="F123" s="75">
        <v>44678.666550231479</v>
      </c>
      <c r="G123" s="4"/>
      <c r="H123" s="9">
        <v>170.125</v>
      </c>
      <c r="I123" s="9">
        <v>279.51599999999996</v>
      </c>
      <c r="J123" s="9">
        <f>H123-170.142</f>
        <v>-1.6999999999995907E-2</v>
      </c>
      <c r="K123" s="9">
        <f>I123-279.5</f>
        <v>1.5999999999962711E-2</v>
      </c>
      <c r="L123" s="9"/>
      <c r="M123" s="9"/>
      <c r="Q123" s="35"/>
      <c r="R123" s="35"/>
      <c r="S123" s="35"/>
      <c r="T123" s="35"/>
      <c r="V123" s="35"/>
    </row>
    <row r="124" spans="1:24" x14ac:dyDescent="0.55000000000000004">
      <c r="A124" s="4" t="s">
        <v>7372</v>
      </c>
      <c r="B124" s="60">
        <v>-0.12587999999999999</v>
      </c>
      <c r="C124" s="60">
        <v>0.234488</v>
      </c>
      <c r="D124" s="60">
        <v>-5.8435000000000001E-2</v>
      </c>
      <c r="E124" s="4"/>
      <c r="F124" s="75">
        <v>44678.666550231479</v>
      </c>
      <c r="G124" s="4"/>
      <c r="H124" s="9"/>
      <c r="I124" s="9"/>
      <c r="J124" s="9"/>
      <c r="K124" s="9"/>
      <c r="L124" s="9"/>
      <c r="M124" s="9"/>
      <c r="Q124" s="35"/>
      <c r="R124" s="35"/>
      <c r="S124" s="35"/>
      <c r="T124" s="35"/>
      <c r="V124" s="35"/>
    </row>
    <row r="125" spans="1:24" x14ac:dyDescent="0.55000000000000004">
      <c r="A125" s="4" t="s">
        <v>7373</v>
      </c>
      <c r="B125" s="60">
        <v>-0.12586</v>
      </c>
      <c r="C125" s="60">
        <v>0.234512</v>
      </c>
      <c r="D125" s="60">
        <v>5.8517E-2</v>
      </c>
      <c r="E125" s="4"/>
      <c r="F125" s="75">
        <v>44678.666550231479</v>
      </c>
      <c r="G125" s="4"/>
      <c r="H125" s="9"/>
      <c r="I125" s="9"/>
      <c r="J125" s="9"/>
      <c r="K125" s="9"/>
      <c r="L125" s="9"/>
      <c r="M125" s="9"/>
      <c r="Q125" s="35"/>
      <c r="R125" s="35"/>
      <c r="S125" s="35"/>
      <c r="T125" s="35"/>
      <c r="V125" s="35"/>
    </row>
    <row r="126" spans="1:24" x14ac:dyDescent="0.55000000000000004">
      <c r="A126" s="4" t="s">
        <v>7374</v>
      </c>
      <c r="B126" s="60">
        <v>0.13017699999999999</v>
      </c>
      <c r="C126" s="60">
        <v>0.23443700000000001</v>
      </c>
      <c r="D126" s="60">
        <v>-5.8502999999999999E-2</v>
      </c>
      <c r="E126" s="4"/>
      <c r="F126" s="75">
        <v>44678.666550231479</v>
      </c>
      <c r="G126" s="4"/>
      <c r="H126" s="9"/>
      <c r="I126" s="9"/>
      <c r="J126" s="9"/>
      <c r="K126" s="9"/>
      <c r="L126" s="9"/>
      <c r="M126" s="9"/>
    </row>
    <row r="127" spans="1:24" x14ac:dyDescent="0.55000000000000004">
      <c r="A127" s="4" t="s">
        <v>7375</v>
      </c>
      <c r="B127" s="60">
        <v>0.13022300000000001</v>
      </c>
      <c r="C127" s="60">
        <v>0.23444000000000001</v>
      </c>
      <c r="D127" s="60">
        <v>5.849E-2</v>
      </c>
      <c r="E127" s="4"/>
      <c r="F127" s="75">
        <v>44678.666550231479</v>
      </c>
      <c r="G127" s="4"/>
      <c r="H127" s="9"/>
      <c r="I127" s="9"/>
      <c r="J127" s="9"/>
      <c r="K127" s="9"/>
      <c r="L127" s="9"/>
      <c r="M127" s="9"/>
      <c r="Q127" s="35"/>
      <c r="R127" s="35"/>
      <c r="S127" s="35"/>
      <c r="T127" s="35"/>
      <c r="V127" s="35"/>
      <c r="X127" s="35"/>
    </row>
    <row r="128" spans="1:24" x14ac:dyDescent="0.55000000000000004">
      <c r="A128" s="4" t="s">
        <v>7376</v>
      </c>
      <c r="B128" s="60">
        <v>-0.270457</v>
      </c>
      <c r="C128" s="60">
        <v>-1.9942000000000001E-2</v>
      </c>
      <c r="D128" s="60">
        <v>-5.8448E-2</v>
      </c>
      <c r="E128" s="4"/>
      <c r="F128" s="75">
        <v>44678.666550231479</v>
      </c>
      <c r="G128" s="4"/>
      <c r="H128" s="9"/>
      <c r="I128" s="9"/>
      <c r="J128" s="9"/>
      <c r="K128" s="9"/>
      <c r="L128" s="9"/>
      <c r="M128" s="9"/>
      <c r="Q128" s="35"/>
      <c r="R128" s="35"/>
      <c r="S128" s="35"/>
      <c r="T128" s="35"/>
      <c r="V128" s="35"/>
    </row>
    <row r="129" spans="1:24" x14ac:dyDescent="0.55000000000000004">
      <c r="A129" s="4" t="s">
        <v>7377</v>
      </c>
      <c r="B129" s="60">
        <v>-0.27039099999999999</v>
      </c>
      <c r="C129" s="60">
        <v>-1.9883000000000001E-2</v>
      </c>
      <c r="D129" s="60">
        <v>5.8584999999999998E-2</v>
      </c>
      <c r="E129" s="4"/>
      <c r="F129" s="75">
        <v>44678.666550231479</v>
      </c>
      <c r="G129" s="4"/>
      <c r="H129" s="9"/>
      <c r="I129" s="9"/>
      <c r="J129" s="9"/>
      <c r="K129" s="9"/>
      <c r="L129" s="9"/>
      <c r="M129" s="9"/>
      <c r="Q129" s="35"/>
      <c r="R129" s="35"/>
      <c r="S129" s="35"/>
      <c r="T129" s="35"/>
      <c r="V129" s="35"/>
    </row>
    <row r="130" spans="1:24" x14ac:dyDescent="0.55000000000000004">
      <c r="A130" s="4" t="s">
        <v>7378</v>
      </c>
      <c r="B130" s="60">
        <v>-0.168904</v>
      </c>
      <c r="C130" s="60">
        <v>-0.17088900000000001</v>
      </c>
      <c r="D130" s="60">
        <v>0.108199</v>
      </c>
      <c r="E130" s="4"/>
      <c r="F130" s="75">
        <v>44678.666550231479</v>
      </c>
      <c r="G130" s="4"/>
      <c r="H130" s="9"/>
      <c r="I130" s="9"/>
      <c r="J130" s="9"/>
      <c r="K130" s="9"/>
      <c r="L130" s="9"/>
      <c r="M130" s="9"/>
      <c r="Q130" s="35"/>
      <c r="R130" s="35"/>
      <c r="S130" s="35"/>
      <c r="T130" s="35"/>
      <c r="V130" s="35"/>
    </row>
    <row r="131" spans="1:24" x14ac:dyDescent="0.55000000000000004">
      <c r="A131" s="4" t="s">
        <v>7379</v>
      </c>
      <c r="B131" s="60">
        <v>0.274173</v>
      </c>
      <c r="C131" s="60">
        <v>0.127495</v>
      </c>
      <c r="D131" s="60">
        <v>0.10804999999999999</v>
      </c>
      <c r="E131" s="4"/>
      <c r="F131" s="75">
        <v>44678.666550231479</v>
      </c>
      <c r="G131" s="4"/>
      <c r="H131" s="9"/>
      <c r="I131" s="9"/>
      <c r="J131" s="9"/>
      <c r="K131" s="9"/>
      <c r="L131" s="9"/>
      <c r="M131" s="9"/>
      <c r="Q131" s="35"/>
      <c r="R131" s="35"/>
      <c r="S131" s="35"/>
      <c r="T131" s="35"/>
      <c r="V131" s="35"/>
    </row>
    <row r="132" spans="1:24" x14ac:dyDescent="0.55000000000000004">
      <c r="A132" s="4" t="s">
        <v>7380</v>
      </c>
      <c r="B132" s="60">
        <v>0</v>
      </c>
      <c r="C132" s="60">
        <v>0</v>
      </c>
      <c r="D132" s="60">
        <v>0</v>
      </c>
      <c r="E132" s="4"/>
      <c r="F132" s="75">
        <v>44678.666550231479</v>
      </c>
      <c r="G132" s="4"/>
      <c r="H132" s="9"/>
      <c r="I132" s="9"/>
      <c r="J132" s="9"/>
      <c r="K132" s="9"/>
      <c r="L132" s="9"/>
      <c r="M132" s="9"/>
      <c r="Q132" s="35"/>
      <c r="R132" s="35"/>
      <c r="S132" s="35"/>
      <c r="T132" s="35"/>
      <c r="V132" s="35"/>
    </row>
    <row r="133" spans="1:24" x14ac:dyDescent="0.55000000000000004">
      <c r="A133" s="4" t="s">
        <v>7382</v>
      </c>
      <c r="B133" s="60">
        <v>6.0999999999999999E-5</v>
      </c>
      <c r="C133" s="60">
        <v>0</v>
      </c>
      <c r="D133" s="60">
        <v>0</v>
      </c>
      <c r="E133" s="4"/>
      <c r="F133" s="75">
        <v>44678.666603356483</v>
      </c>
      <c r="G133" s="4"/>
      <c r="H133" s="9">
        <v>170.13800000000001</v>
      </c>
      <c r="I133" s="9">
        <v>279.51400000000001</v>
      </c>
      <c r="J133" s="9">
        <f>H133-170.142</f>
        <v>-3.9999999999906777E-3</v>
      </c>
      <c r="K133" s="9">
        <f>I133-279.5</f>
        <v>1.4000000000010004E-2</v>
      </c>
      <c r="L133" s="9"/>
      <c r="M133" s="9"/>
      <c r="Q133" s="35"/>
      <c r="R133" s="35"/>
      <c r="S133" s="35"/>
      <c r="T133" s="35"/>
      <c r="V133" s="35"/>
    </row>
    <row r="134" spans="1:24" x14ac:dyDescent="0.55000000000000004">
      <c r="A134" s="4" t="s">
        <v>7383</v>
      </c>
      <c r="B134" s="60">
        <v>-0.12590299999999999</v>
      </c>
      <c r="C134" s="60">
        <v>0.23448099999999999</v>
      </c>
      <c r="D134" s="60">
        <v>-5.8519000000000002E-2</v>
      </c>
      <c r="E134" s="4"/>
      <c r="F134" s="75">
        <v>44678.666603356483</v>
      </c>
      <c r="G134" s="4"/>
      <c r="H134" s="9"/>
      <c r="I134" s="9"/>
      <c r="J134" s="9"/>
      <c r="K134" s="9"/>
      <c r="L134" s="9"/>
      <c r="M134" s="9"/>
      <c r="Q134" s="35"/>
      <c r="R134" s="35"/>
      <c r="S134" s="35"/>
      <c r="T134" s="35"/>
      <c r="V134" s="35"/>
    </row>
    <row r="135" spans="1:24" x14ac:dyDescent="0.55000000000000004">
      <c r="A135" s="4" t="s">
        <v>7384</v>
      </c>
      <c r="B135" s="60">
        <v>-0.12588199999999999</v>
      </c>
      <c r="C135" s="60">
        <v>0.23450599999999999</v>
      </c>
      <c r="D135" s="60">
        <v>5.8494999999999998E-2</v>
      </c>
      <c r="E135" s="4"/>
      <c r="F135" s="75">
        <v>44678.666603356483</v>
      </c>
      <c r="G135" s="4"/>
      <c r="H135" s="9"/>
      <c r="I135" s="9"/>
      <c r="J135" s="9"/>
      <c r="K135" s="9"/>
      <c r="L135" s="9"/>
      <c r="M135" s="9"/>
      <c r="Q135" s="35"/>
      <c r="R135" s="35"/>
      <c r="S135" s="35"/>
      <c r="T135" s="35"/>
      <c r="V135" s="35"/>
    </row>
    <row r="136" spans="1:24" x14ac:dyDescent="0.55000000000000004">
      <c r="A136" s="4" t="s">
        <v>7385</v>
      </c>
      <c r="B136" s="60">
        <v>0.13017799999999999</v>
      </c>
      <c r="C136" s="60">
        <v>0.23450799999999999</v>
      </c>
      <c r="D136" s="60">
        <v>-5.8444000000000003E-2</v>
      </c>
      <c r="E136" s="4"/>
      <c r="F136" s="75">
        <v>44678.666603356483</v>
      </c>
      <c r="G136" s="4"/>
      <c r="H136" s="9"/>
      <c r="I136" s="9"/>
      <c r="J136" s="9"/>
      <c r="K136" s="9"/>
      <c r="L136" s="9"/>
      <c r="M136" s="9"/>
    </row>
    <row r="137" spans="1:24" x14ac:dyDescent="0.55000000000000004">
      <c r="A137" s="4" t="s">
        <v>7386</v>
      </c>
      <c r="B137" s="60">
        <v>0.130164</v>
      </c>
      <c r="C137" s="60">
        <v>0.234463</v>
      </c>
      <c r="D137" s="60">
        <v>5.8596000000000002E-2</v>
      </c>
      <c r="E137" s="4"/>
      <c r="F137" s="75">
        <v>44678.666603356483</v>
      </c>
      <c r="G137" s="4"/>
      <c r="H137" s="9"/>
      <c r="I137" s="9"/>
      <c r="J137" s="9"/>
      <c r="K137" s="9"/>
      <c r="L137" s="9"/>
      <c r="M137" s="9"/>
      <c r="Q137" s="35"/>
      <c r="R137" s="35"/>
      <c r="S137" s="35"/>
      <c r="T137" s="35"/>
      <c r="V137" s="35"/>
      <c r="X137" s="35"/>
    </row>
    <row r="138" spans="1:24" x14ac:dyDescent="0.55000000000000004">
      <c r="A138" s="4" t="s">
        <v>7387</v>
      </c>
      <c r="B138" s="60">
        <v>-0.27038800000000002</v>
      </c>
      <c r="C138" s="60">
        <v>-1.9954E-2</v>
      </c>
      <c r="D138" s="60">
        <v>-5.8515999999999999E-2</v>
      </c>
      <c r="E138" s="4"/>
      <c r="F138" s="75">
        <v>44678.666603356483</v>
      </c>
      <c r="G138" s="4"/>
      <c r="H138" s="9"/>
      <c r="I138" s="9"/>
      <c r="J138" s="9"/>
      <c r="K138" s="9"/>
      <c r="L138" s="9"/>
      <c r="M138" s="9"/>
      <c r="Q138" s="35"/>
      <c r="R138" s="35"/>
      <c r="S138" s="35"/>
      <c r="T138" s="35"/>
      <c r="V138" s="35"/>
    </row>
    <row r="139" spans="1:24" x14ac:dyDescent="0.55000000000000004">
      <c r="A139" s="4" t="s">
        <v>7388</v>
      </c>
      <c r="B139" s="60">
        <v>-0.27040900000000001</v>
      </c>
      <c r="C139" s="60">
        <v>-1.9907000000000001E-2</v>
      </c>
      <c r="D139" s="60">
        <v>5.8505000000000001E-2</v>
      </c>
      <c r="E139" s="4"/>
      <c r="F139" s="75">
        <v>44678.666603356483</v>
      </c>
      <c r="G139" s="4"/>
      <c r="H139" s="9"/>
      <c r="I139" s="9"/>
      <c r="J139" s="9"/>
      <c r="K139" s="9"/>
      <c r="L139" s="9"/>
      <c r="M139" s="9"/>
      <c r="Q139" s="35"/>
      <c r="R139" s="35"/>
      <c r="S139" s="35"/>
      <c r="T139" s="35"/>
      <c r="V139" s="35"/>
    </row>
    <row r="140" spans="1:24" x14ac:dyDescent="0.55000000000000004">
      <c r="A140" s="4" t="s">
        <v>7389</v>
      </c>
      <c r="B140" s="60">
        <v>-0.168938</v>
      </c>
      <c r="C140" s="60">
        <v>-0.17100099999999999</v>
      </c>
      <c r="D140" s="60">
        <v>0.10811800000000001</v>
      </c>
      <c r="E140" s="4"/>
      <c r="F140" s="75">
        <v>44678.666603356483</v>
      </c>
      <c r="G140" s="4"/>
      <c r="H140" s="9"/>
      <c r="I140" s="9"/>
      <c r="J140" s="9"/>
      <c r="K140" s="9"/>
      <c r="L140" s="9"/>
      <c r="M140" s="9"/>
      <c r="Q140" s="35"/>
      <c r="R140" s="35"/>
      <c r="S140" s="35"/>
      <c r="T140" s="35"/>
      <c r="V140" s="35"/>
    </row>
    <row r="141" spans="1:24" x14ac:dyDescent="0.55000000000000004">
      <c r="A141" s="4" t="s">
        <v>7390</v>
      </c>
      <c r="B141" s="60">
        <v>0.27412599999999998</v>
      </c>
      <c r="C141" s="60">
        <v>0.127499</v>
      </c>
      <c r="D141" s="60">
        <v>0.108138</v>
      </c>
      <c r="E141" s="4"/>
      <c r="F141" s="75">
        <v>44678.666603356483</v>
      </c>
      <c r="G141" s="4"/>
      <c r="H141" s="9"/>
      <c r="I141" s="9"/>
      <c r="J141" s="9"/>
      <c r="K141" s="9"/>
      <c r="L141" s="9"/>
      <c r="M141" s="9"/>
      <c r="Q141" s="35"/>
      <c r="R141" s="35"/>
      <c r="S141" s="35"/>
      <c r="T141" s="35"/>
      <c r="V141" s="35"/>
    </row>
    <row r="142" spans="1:24" x14ac:dyDescent="0.55000000000000004">
      <c r="A142" s="4" t="s">
        <v>7391</v>
      </c>
      <c r="B142" s="60">
        <v>0</v>
      </c>
      <c r="C142" s="60">
        <v>0</v>
      </c>
      <c r="D142" s="60">
        <v>0</v>
      </c>
      <c r="E142" s="4"/>
      <c r="F142" s="75">
        <v>44678.666603356483</v>
      </c>
      <c r="G142" s="4"/>
      <c r="H142" s="9"/>
      <c r="I142" s="9"/>
      <c r="J142" s="9"/>
      <c r="K142" s="9"/>
      <c r="L142" s="9"/>
      <c r="M142" s="9"/>
      <c r="Q142" s="35"/>
      <c r="R142" s="35"/>
      <c r="S142" s="35"/>
      <c r="T142" s="35"/>
      <c r="V142" s="35"/>
    </row>
    <row r="143" spans="1:24" x14ac:dyDescent="0.55000000000000004">
      <c r="A143" s="4" t="s">
        <v>7393</v>
      </c>
      <c r="B143" s="60">
        <v>6.0999999999999999E-5</v>
      </c>
      <c r="C143" s="60">
        <v>0</v>
      </c>
      <c r="D143" s="60">
        <v>0</v>
      </c>
      <c r="E143" s="4"/>
      <c r="F143" s="75">
        <v>44678.666657060188</v>
      </c>
      <c r="G143" s="4"/>
      <c r="H143" s="9">
        <v>170.14499999999998</v>
      </c>
      <c r="I143" s="9">
        <v>279.512</v>
      </c>
      <c r="J143" s="9">
        <f>H143-170.142</f>
        <v>2.9999999999859028E-3</v>
      </c>
      <c r="K143" s="9">
        <f>I143-279.5</f>
        <v>1.2000000000000455E-2</v>
      </c>
      <c r="L143" s="9"/>
      <c r="M143" s="9"/>
      <c r="Q143" s="35"/>
      <c r="R143" s="35"/>
      <c r="S143" s="35"/>
      <c r="T143" s="35"/>
      <c r="V143" s="35"/>
    </row>
    <row r="144" spans="1:24" x14ac:dyDescent="0.55000000000000004">
      <c r="A144" s="4" t="s">
        <v>7394</v>
      </c>
      <c r="B144" s="60">
        <v>-0.12596599999999999</v>
      </c>
      <c r="C144" s="60">
        <v>0.234426</v>
      </c>
      <c r="D144" s="60">
        <v>-5.8410999999999998E-2</v>
      </c>
      <c r="E144" s="4"/>
      <c r="F144" s="75">
        <v>44678.666657060188</v>
      </c>
      <c r="G144" s="4"/>
      <c r="H144" s="9"/>
      <c r="I144" s="9"/>
      <c r="J144" s="9"/>
      <c r="K144" s="9"/>
      <c r="L144" s="9"/>
      <c r="M144" s="9"/>
      <c r="Q144" s="35"/>
      <c r="R144" s="35"/>
      <c r="S144" s="35"/>
      <c r="T144" s="35"/>
      <c r="V144" s="35"/>
    </row>
    <row r="145" spans="1:24" x14ac:dyDescent="0.55000000000000004">
      <c r="A145" s="4" t="s">
        <v>7395</v>
      </c>
      <c r="B145" s="60">
        <v>-0.12587200000000001</v>
      </c>
      <c r="C145" s="60">
        <v>0.23447799999999999</v>
      </c>
      <c r="D145" s="60">
        <v>5.8575000000000002E-2</v>
      </c>
      <c r="E145" s="4"/>
      <c r="F145" s="75">
        <v>44678.666657060188</v>
      </c>
      <c r="G145" s="4"/>
      <c r="H145" s="9"/>
      <c r="I145" s="9"/>
      <c r="J145" s="9"/>
      <c r="K145" s="9"/>
      <c r="L145" s="9"/>
      <c r="M145" s="9"/>
      <c r="Q145" s="35"/>
      <c r="R145" s="35"/>
      <c r="S145" s="35"/>
      <c r="T145" s="35"/>
      <c r="V145" s="35"/>
    </row>
    <row r="146" spans="1:24" x14ac:dyDescent="0.55000000000000004">
      <c r="A146" s="4" t="s">
        <v>7396</v>
      </c>
      <c r="B146" s="60">
        <v>0.13012699999999999</v>
      </c>
      <c r="C146" s="60">
        <v>0.23447599999999999</v>
      </c>
      <c r="D146" s="60">
        <v>-5.8444000000000003E-2</v>
      </c>
      <c r="E146" s="4"/>
      <c r="F146" s="75">
        <v>44678.666657060188</v>
      </c>
      <c r="G146" s="4"/>
      <c r="H146" s="9"/>
      <c r="I146" s="9"/>
      <c r="J146" s="9"/>
      <c r="K146" s="9"/>
      <c r="L146" s="9"/>
      <c r="M146" s="9"/>
    </row>
    <row r="147" spans="1:24" x14ac:dyDescent="0.55000000000000004">
      <c r="A147" s="4" t="s">
        <v>7397</v>
      </c>
      <c r="B147" s="60">
        <v>0.13020300000000001</v>
      </c>
      <c r="C147" s="60">
        <v>0.23444300000000001</v>
      </c>
      <c r="D147" s="60">
        <v>5.8507000000000003E-2</v>
      </c>
      <c r="E147" s="4"/>
      <c r="F147" s="75">
        <v>44678.666657060188</v>
      </c>
      <c r="G147" s="4"/>
      <c r="H147" s="9"/>
      <c r="I147" s="9"/>
      <c r="J147" s="9"/>
      <c r="K147" s="9"/>
      <c r="L147" s="9"/>
      <c r="M147" s="9"/>
      <c r="Q147" s="35"/>
      <c r="R147" s="35"/>
      <c r="S147" s="35"/>
      <c r="T147" s="35"/>
      <c r="V147" s="35"/>
      <c r="X147" s="35"/>
    </row>
    <row r="148" spans="1:24" x14ac:dyDescent="0.55000000000000004">
      <c r="A148" s="4" t="s">
        <v>7398</v>
      </c>
      <c r="B148" s="60">
        <v>-0.27037699999999998</v>
      </c>
      <c r="C148" s="60">
        <v>-1.9942000000000001E-2</v>
      </c>
      <c r="D148" s="60">
        <v>-5.8346000000000002E-2</v>
      </c>
      <c r="E148" s="4"/>
      <c r="F148" s="75">
        <v>44678.666657060188</v>
      </c>
      <c r="G148" s="4"/>
      <c r="H148" s="9"/>
      <c r="I148" s="9"/>
      <c r="J148" s="9"/>
      <c r="K148" s="9"/>
      <c r="L148" s="9"/>
      <c r="M148" s="9"/>
      <c r="Q148" s="35"/>
      <c r="R148" s="35"/>
      <c r="S148" s="35"/>
      <c r="T148" s="35"/>
      <c r="V148" s="35"/>
    </row>
    <row r="149" spans="1:24" x14ac:dyDescent="0.55000000000000004">
      <c r="A149" s="4" t="s">
        <v>7399</v>
      </c>
      <c r="B149" s="60">
        <v>-0.27040199999999998</v>
      </c>
      <c r="C149" s="60">
        <v>-1.9907999999999999E-2</v>
      </c>
      <c r="D149" s="60">
        <v>5.8635E-2</v>
      </c>
      <c r="E149" s="4"/>
      <c r="F149" s="75">
        <v>44678.666657060188</v>
      </c>
      <c r="G149" s="4"/>
      <c r="H149" s="9"/>
      <c r="I149" s="9"/>
      <c r="J149" s="9"/>
      <c r="K149" s="9"/>
      <c r="L149" s="9"/>
      <c r="M149" s="9"/>
      <c r="Q149" s="35"/>
      <c r="R149" s="35"/>
      <c r="S149" s="35"/>
      <c r="T149" s="35"/>
      <c r="V149" s="35"/>
    </row>
    <row r="150" spans="1:24" x14ac:dyDescent="0.55000000000000004">
      <c r="A150" s="4" t="s">
        <v>7400</v>
      </c>
      <c r="B150" s="60">
        <v>-0.16884099999999999</v>
      </c>
      <c r="C150" s="60">
        <v>-0.17103599999999999</v>
      </c>
      <c r="D150" s="60">
        <v>0.10824</v>
      </c>
      <c r="E150" s="4"/>
      <c r="F150" s="75">
        <v>44678.666657060188</v>
      </c>
      <c r="G150" s="4"/>
      <c r="H150" s="9"/>
      <c r="I150" s="9"/>
      <c r="J150" s="9"/>
      <c r="K150" s="9"/>
      <c r="L150" s="9"/>
      <c r="M150" s="9"/>
      <c r="Q150" s="35"/>
      <c r="R150" s="35"/>
      <c r="S150" s="35"/>
      <c r="T150" s="35"/>
      <c r="V150" s="35"/>
    </row>
    <row r="151" spans="1:24" x14ac:dyDescent="0.55000000000000004">
      <c r="A151" s="4" t="s">
        <v>7401</v>
      </c>
      <c r="B151" s="60">
        <v>0.274177</v>
      </c>
      <c r="C151" s="60">
        <v>0.12753300000000001</v>
      </c>
      <c r="D151" s="60">
        <v>0.108025</v>
      </c>
      <c r="E151" s="4"/>
      <c r="F151" s="75">
        <v>44678.666657060188</v>
      </c>
      <c r="G151" s="4"/>
      <c r="H151" s="9"/>
      <c r="I151" s="9"/>
      <c r="J151" s="9"/>
      <c r="K151" s="9"/>
      <c r="L151" s="9"/>
      <c r="M151" s="9"/>
      <c r="Q151" s="35"/>
      <c r="R151" s="35"/>
      <c r="S151" s="35"/>
      <c r="T151" s="35"/>
      <c r="V151" s="35"/>
    </row>
    <row r="152" spans="1:24" x14ac:dyDescent="0.55000000000000004">
      <c r="A152" s="4" t="s">
        <v>7402</v>
      </c>
      <c r="B152" s="60">
        <v>0</v>
      </c>
      <c r="C152" s="60">
        <v>0</v>
      </c>
      <c r="D152" s="60">
        <v>0</v>
      </c>
      <c r="E152" s="4"/>
      <c r="F152" s="75">
        <v>44678.666657060188</v>
      </c>
      <c r="G152" s="4"/>
      <c r="H152" s="9"/>
      <c r="I152" s="9"/>
      <c r="J152" s="9"/>
      <c r="K152" s="9"/>
      <c r="L152" s="9"/>
      <c r="M152" s="9"/>
      <c r="Q152" s="35"/>
      <c r="R152" s="35"/>
      <c r="S152" s="35"/>
      <c r="T152" s="35"/>
      <c r="V152" s="35"/>
    </row>
    <row r="153" spans="1:24" x14ac:dyDescent="0.55000000000000004">
      <c r="A153" s="4" t="s">
        <v>7404</v>
      </c>
      <c r="B153" s="60">
        <v>6.0999999999999999E-5</v>
      </c>
      <c r="C153" s="60">
        <v>0</v>
      </c>
      <c r="D153" s="60">
        <v>0</v>
      </c>
      <c r="E153" s="4"/>
      <c r="F153" s="75">
        <v>44678.666709722223</v>
      </c>
      <c r="G153" s="4"/>
      <c r="H153" s="9">
        <v>170.102</v>
      </c>
      <c r="I153" s="9">
        <v>279.51100000000002</v>
      </c>
      <c r="J153" s="9">
        <f>H153-170.142</f>
        <v>-3.9999999999992042E-2</v>
      </c>
      <c r="K153" s="9">
        <f>I153-279.5</f>
        <v>1.1000000000024102E-2</v>
      </c>
      <c r="L153" s="9"/>
      <c r="M153" s="9"/>
      <c r="Q153" s="35"/>
      <c r="R153" s="35"/>
      <c r="S153" s="35"/>
      <c r="T153" s="35"/>
      <c r="V153" s="35"/>
    </row>
    <row r="154" spans="1:24" x14ac:dyDescent="0.55000000000000004">
      <c r="A154" s="4" t="s">
        <v>7405</v>
      </c>
      <c r="B154" s="60">
        <v>-0.12593399999999999</v>
      </c>
      <c r="C154" s="60">
        <v>0.23439599999999999</v>
      </c>
      <c r="D154" s="60">
        <v>-5.8459999999999998E-2</v>
      </c>
      <c r="E154" s="4"/>
      <c r="F154" s="75">
        <v>44678.666709722223</v>
      </c>
      <c r="G154" s="4"/>
      <c r="H154" s="9"/>
      <c r="I154" s="9"/>
      <c r="J154" s="9"/>
      <c r="K154" s="9"/>
      <c r="L154" s="9"/>
      <c r="M154" s="9"/>
      <c r="Q154" s="35"/>
      <c r="R154" s="35"/>
      <c r="S154" s="35"/>
      <c r="T154" s="35"/>
      <c r="V154" s="35"/>
    </row>
    <row r="155" spans="1:24" x14ac:dyDescent="0.55000000000000004">
      <c r="A155" s="4" t="s">
        <v>7406</v>
      </c>
      <c r="B155" s="60">
        <v>-0.12589700000000001</v>
      </c>
      <c r="C155" s="60">
        <v>0.23447899999999999</v>
      </c>
      <c r="D155" s="60">
        <v>5.8548000000000003E-2</v>
      </c>
      <c r="E155" s="4"/>
      <c r="F155" s="75">
        <v>44678.666709722223</v>
      </c>
      <c r="G155" s="4"/>
      <c r="H155" s="9"/>
      <c r="I155" s="9"/>
      <c r="J155" s="9"/>
      <c r="K155" s="9"/>
      <c r="L155" s="9"/>
      <c r="M155" s="9"/>
      <c r="Q155" s="35"/>
      <c r="R155" s="35"/>
      <c r="S155" s="35"/>
      <c r="T155" s="35"/>
      <c r="V155" s="35"/>
    </row>
    <row r="156" spans="1:24" x14ac:dyDescent="0.55000000000000004">
      <c r="A156" s="4" t="s">
        <v>7407</v>
      </c>
      <c r="B156" s="60">
        <v>0.13014200000000001</v>
      </c>
      <c r="C156" s="60">
        <v>0.23447899999999999</v>
      </c>
      <c r="D156" s="60">
        <v>-5.8472999999999997E-2</v>
      </c>
      <c r="E156" s="4"/>
      <c r="F156" s="75">
        <v>44678.666709722223</v>
      </c>
      <c r="G156" s="4"/>
      <c r="H156" s="9"/>
      <c r="I156" s="9"/>
      <c r="J156" s="9"/>
      <c r="K156" s="9"/>
      <c r="L156" s="9"/>
      <c r="M156" s="9"/>
    </row>
    <row r="157" spans="1:24" x14ac:dyDescent="0.55000000000000004">
      <c r="A157" s="4" t="s">
        <v>7408</v>
      </c>
      <c r="B157" s="60">
        <v>0.130185</v>
      </c>
      <c r="C157" s="60">
        <v>0.23447599999999999</v>
      </c>
      <c r="D157" s="60">
        <v>5.8515999999999999E-2</v>
      </c>
      <c r="E157" s="4"/>
      <c r="F157" s="75">
        <v>44678.666709722223</v>
      </c>
      <c r="G157" s="4"/>
      <c r="H157" s="9"/>
      <c r="I157" s="9"/>
      <c r="J157" s="9"/>
      <c r="K157" s="9"/>
      <c r="L157" s="9"/>
      <c r="M157" s="9"/>
      <c r="Q157" s="35"/>
      <c r="R157" s="35"/>
      <c r="S157" s="35"/>
      <c r="T157" s="35"/>
      <c r="V157" s="35"/>
      <c r="X157" s="35"/>
    </row>
    <row r="158" spans="1:24" x14ac:dyDescent="0.55000000000000004">
      <c r="A158" s="4" t="s">
        <v>7409</v>
      </c>
      <c r="B158" s="60">
        <v>-0.270459</v>
      </c>
      <c r="C158" s="60">
        <v>-1.9897000000000001E-2</v>
      </c>
      <c r="D158" s="60">
        <v>-5.8505000000000001E-2</v>
      </c>
      <c r="E158" s="4"/>
      <c r="F158" s="75">
        <v>44678.666709722223</v>
      </c>
      <c r="G158" s="4"/>
      <c r="H158" s="9"/>
      <c r="I158" s="9"/>
      <c r="J158" s="9"/>
      <c r="K158" s="9"/>
      <c r="L158" s="9"/>
      <c r="M158" s="9"/>
      <c r="Q158" s="35"/>
      <c r="R158" s="35"/>
      <c r="S158" s="35"/>
      <c r="T158" s="35"/>
      <c r="V158" s="35"/>
    </row>
    <row r="159" spans="1:24" x14ac:dyDescent="0.55000000000000004">
      <c r="A159" s="4" t="s">
        <v>7410</v>
      </c>
      <c r="B159" s="60">
        <v>-0.27043200000000001</v>
      </c>
      <c r="C159" s="60">
        <v>-1.9944E-2</v>
      </c>
      <c r="D159" s="60">
        <v>5.8507000000000003E-2</v>
      </c>
      <c r="E159" s="4"/>
      <c r="F159" s="75">
        <v>44678.666709722223</v>
      </c>
      <c r="G159" s="4"/>
      <c r="H159" s="9"/>
      <c r="I159" s="9"/>
      <c r="J159" s="9"/>
      <c r="K159" s="9"/>
      <c r="L159" s="9"/>
      <c r="M159" s="9"/>
      <c r="Q159" s="35"/>
      <c r="R159" s="35"/>
      <c r="S159" s="35"/>
      <c r="T159" s="35"/>
      <c r="V159" s="35"/>
    </row>
    <row r="160" spans="1:24" x14ac:dyDescent="0.55000000000000004">
      <c r="A160" s="4" t="s">
        <v>7411</v>
      </c>
      <c r="B160" s="60">
        <v>-0.16888900000000001</v>
      </c>
      <c r="C160" s="60">
        <v>-0.171013</v>
      </c>
      <c r="D160" s="60">
        <v>0.108165</v>
      </c>
      <c r="E160" s="4"/>
      <c r="F160" s="75">
        <v>44678.666709722223</v>
      </c>
      <c r="G160" s="4"/>
      <c r="H160" s="9"/>
      <c r="I160" s="9"/>
      <c r="J160" s="9"/>
      <c r="K160" s="9"/>
      <c r="L160" s="9"/>
      <c r="M160" s="9"/>
      <c r="Q160" s="35"/>
      <c r="R160" s="35"/>
      <c r="S160" s="35"/>
      <c r="T160" s="35"/>
      <c r="V160" s="35"/>
    </row>
    <row r="161" spans="1:24" x14ac:dyDescent="0.55000000000000004">
      <c r="A161" s="4" t="s">
        <v>7412</v>
      </c>
      <c r="B161" s="60">
        <v>0.274144</v>
      </c>
      <c r="C161" s="60">
        <v>0.12750700000000001</v>
      </c>
      <c r="D161" s="60">
        <v>0.10810500000000001</v>
      </c>
      <c r="E161" s="4"/>
      <c r="F161" s="75">
        <v>44678.666709722223</v>
      </c>
      <c r="G161" s="4"/>
      <c r="H161" s="9"/>
      <c r="I161" s="9"/>
      <c r="J161" s="9"/>
      <c r="K161" s="9"/>
      <c r="L161" s="9"/>
      <c r="M161" s="9"/>
      <c r="Q161" s="35"/>
      <c r="R161" s="35"/>
      <c r="S161" s="35"/>
      <c r="T161" s="35"/>
      <c r="V161" s="35"/>
    </row>
    <row r="162" spans="1:24" x14ac:dyDescent="0.55000000000000004">
      <c r="A162" s="4" t="s">
        <v>7413</v>
      </c>
      <c r="B162" s="60">
        <v>0</v>
      </c>
      <c r="C162" s="60">
        <v>0</v>
      </c>
      <c r="D162" s="60">
        <v>0</v>
      </c>
      <c r="E162" s="4"/>
      <c r="F162" s="75">
        <v>44678.666709722223</v>
      </c>
      <c r="G162" s="4"/>
      <c r="H162" s="9"/>
      <c r="I162" s="9"/>
      <c r="J162" s="9"/>
      <c r="K162" s="9"/>
      <c r="L162" s="9"/>
      <c r="M162" s="9"/>
      <c r="Q162" s="35"/>
      <c r="R162" s="35"/>
      <c r="S162" s="35"/>
      <c r="T162" s="35"/>
      <c r="V162" s="35"/>
    </row>
    <row r="163" spans="1:24" x14ac:dyDescent="0.55000000000000004">
      <c r="A163" s="4" t="s">
        <v>7415</v>
      </c>
      <c r="B163" s="60">
        <v>6.0999999999999999E-5</v>
      </c>
      <c r="C163" s="60">
        <v>0</v>
      </c>
      <c r="D163" s="60">
        <v>0</v>
      </c>
      <c r="E163" s="4"/>
      <c r="F163" s="75">
        <v>44678.666760763888</v>
      </c>
      <c r="G163" s="4"/>
      <c r="H163" s="9">
        <v>170.13500000000002</v>
      </c>
      <c r="I163" s="9">
        <v>279.51</v>
      </c>
      <c r="J163" s="9">
        <f>H163-170.142</f>
        <v>-6.9999999999765805E-3</v>
      </c>
      <c r="K163" s="9">
        <f>I163-279.5</f>
        <v>9.9999999999909051E-3</v>
      </c>
      <c r="L163" s="9"/>
      <c r="M163" s="9"/>
      <c r="Q163" s="35"/>
      <c r="R163" s="35"/>
      <c r="S163" s="35"/>
      <c r="T163" s="35"/>
      <c r="V163" s="35"/>
    </row>
    <row r="164" spans="1:24" x14ac:dyDescent="0.55000000000000004">
      <c r="A164" s="4" t="s">
        <v>7416</v>
      </c>
      <c r="B164" s="60">
        <v>-0.12581100000000001</v>
      </c>
      <c r="C164" s="60">
        <v>0.234455</v>
      </c>
      <c r="D164" s="60">
        <v>-5.8555000000000003E-2</v>
      </c>
      <c r="E164" s="4"/>
      <c r="F164" s="75">
        <v>44678.666760763888</v>
      </c>
      <c r="G164" s="4"/>
      <c r="H164" s="9"/>
      <c r="I164" s="9"/>
      <c r="J164" s="9"/>
      <c r="K164" s="9"/>
      <c r="L164" s="9"/>
      <c r="M164" s="9"/>
      <c r="Q164" s="35"/>
      <c r="R164" s="35"/>
      <c r="S164" s="35"/>
      <c r="T164" s="35"/>
      <c r="V164" s="35"/>
    </row>
    <row r="165" spans="1:24" x14ac:dyDescent="0.55000000000000004">
      <c r="A165" s="4" t="s">
        <v>7417</v>
      </c>
      <c r="B165" s="60">
        <v>-0.125913</v>
      </c>
      <c r="C165" s="60">
        <v>0.234512</v>
      </c>
      <c r="D165" s="60">
        <v>5.8372E-2</v>
      </c>
      <c r="E165" s="4"/>
      <c r="F165" s="75">
        <v>44678.666760763888</v>
      </c>
      <c r="G165" s="4"/>
      <c r="H165" s="9"/>
      <c r="I165" s="9"/>
      <c r="J165" s="9"/>
      <c r="K165" s="9"/>
      <c r="L165" s="9"/>
      <c r="M165" s="9"/>
      <c r="Q165" s="35"/>
      <c r="R165" s="35"/>
      <c r="S165" s="35"/>
      <c r="T165" s="35"/>
      <c r="V165" s="35"/>
    </row>
    <row r="166" spans="1:24" x14ac:dyDescent="0.55000000000000004">
      <c r="A166" s="4" t="s">
        <v>7418</v>
      </c>
      <c r="B166" s="60">
        <v>0.13012399999999999</v>
      </c>
      <c r="C166" s="60">
        <v>0.234427</v>
      </c>
      <c r="D166" s="60">
        <v>-5.8302E-2</v>
      </c>
      <c r="E166" s="4"/>
      <c r="F166" s="75">
        <v>44678.666760763888</v>
      </c>
      <c r="G166" s="4"/>
      <c r="H166" s="9"/>
      <c r="I166" s="9"/>
      <c r="J166" s="9"/>
      <c r="K166" s="9"/>
      <c r="L166" s="9"/>
      <c r="M166" s="9"/>
    </row>
    <row r="167" spans="1:24" x14ac:dyDescent="0.55000000000000004">
      <c r="A167" s="4" t="s">
        <v>7419</v>
      </c>
      <c r="B167" s="60">
        <v>0.130023</v>
      </c>
      <c r="C167" s="60">
        <v>0.23444400000000001</v>
      </c>
      <c r="D167" s="60">
        <v>5.8678000000000001E-2</v>
      </c>
      <c r="E167" s="4"/>
      <c r="F167" s="75">
        <v>44678.666760763888</v>
      </c>
      <c r="G167" s="4"/>
      <c r="H167" s="9"/>
      <c r="I167" s="9"/>
      <c r="J167" s="9"/>
      <c r="K167" s="9"/>
      <c r="L167" s="9"/>
      <c r="M167" s="9"/>
      <c r="Q167" s="35"/>
      <c r="R167" s="35"/>
      <c r="S167" s="35"/>
      <c r="T167" s="35"/>
      <c r="V167" s="35"/>
      <c r="X167" s="35"/>
    </row>
    <row r="168" spans="1:24" x14ac:dyDescent="0.55000000000000004">
      <c r="A168" s="4" t="s">
        <v>7420</v>
      </c>
      <c r="B168" s="60">
        <v>-0.27032299999999998</v>
      </c>
      <c r="C168" s="60">
        <v>-1.9893999999999998E-2</v>
      </c>
      <c r="D168" s="60">
        <v>-5.8712E-2</v>
      </c>
      <c r="E168" s="4"/>
      <c r="F168" s="75">
        <v>44678.666760763888</v>
      </c>
      <c r="G168" s="4"/>
      <c r="H168" s="9"/>
      <c r="I168" s="9"/>
      <c r="J168" s="9"/>
      <c r="K168" s="9"/>
      <c r="L168" s="9"/>
      <c r="M168" s="9"/>
      <c r="Q168" s="35"/>
      <c r="R168" s="35"/>
      <c r="S168" s="35"/>
      <c r="T168" s="35"/>
      <c r="V168" s="35"/>
    </row>
    <row r="169" spans="1:24" x14ac:dyDescent="0.55000000000000004">
      <c r="A169" s="4" t="s">
        <v>7421</v>
      </c>
      <c r="B169" s="60">
        <v>-0.27044200000000002</v>
      </c>
      <c r="C169" s="60">
        <v>-1.9906E-2</v>
      </c>
      <c r="D169" s="60">
        <v>5.8271999999999997E-2</v>
      </c>
      <c r="E169" s="4"/>
      <c r="F169" s="75">
        <v>44678.666760763888</v>
      </c>
      <c r="G169" s="4"/>
      <c r="H169" s="9"/>
      <c r="I169" s="9"/>
      <c r="J169" s="9"/>
      <c r="K169" s="9"/>
      <c r="L169" s="9"/>
      <c r="M169" s="9"/>
      <c r="Q169" s="35"/>
      <c r="R169" s="35"/>
      <c r="S169" s="35"/>
      <c r="T169" s="35"/>
      <c r="V169" s="35"/>
    </row>
    <row r="170" spans="1:24" x14ac:dyDescent="0.55000000000000004">
      <c r="A170" s="4" t="s">
        <v>7422</v>
      </c>
      <c r="B170" s="60">
        <v>-0.16897799999999999</v>
      </c>
      <c r="C170" s="60">
        <v>-0.17098099999999999</v>
      </c>
      <c r="D170" s="60">
        <v>0.108011</v>
      </c>
      <c r="E170" s="4"/>
      <c r="F170" s="75">
        <v>44678.666760763888</v>
      </c>
      <c r="G170" s="4"/>
      <c r="H170" s="9"/>
      <c r="I170" s="9"/>
      <c r="J170" s="9"/>
      <c r="K170" s="9"/>
      <c r="L170" s="9"/>
      <c r="M170" s="9"/>
      <c r="Q170" s="35"/>
      <c r="R170" s="35"/>
      <c r="S170" s="35"/>
      <c r="T170" s="35"/>
      <c r="V170" s="35"/>
    </row>
    <row r="171" spans="1:24" x14ac:dyDescent="0.55000000000000004">
      <c r="A171" s="4" t="s">
        <v>7423</v>
      </c>
      <c r="B171" s="60">
        <v>0.273978</v>
      </c>
      <c r="C171" s="60">
        <v>0.127474</v>
      </c>
      <c r="D171" s="60">
        <v>0.108344</v>
      </c>
      <c r="E171" s="4"/>
      <c r="F171" s="75">
        <v>44678.666760763888</v>
      </c>
      <c r="G171" s="4"/>
      <c r="H171" s="9"/>
      <c r="I171" s="9"/>
      <c r="J171" s="9"/>
      <c r="K171" s="9"/>
      <c r="L171" s="9"/>
      <c r="M171" s="9"/>
      <c r="Q171" s="35"/>
      <c r="R171" s="35"/>
      <c r="S171" s="35"/>
      <c r="T171" s="35"/>
      <c r="V171" s="35"/>
    </row>
    <row r="172" spans="1:24" x14ac:dyDescent="0.55000000000000004">
      <c r="A172" s="4" t="s">
        <v>7424</v>
      </c>
      <c r="B172" s="60">
        <v>0</v>
      </c>
      <c r="C172" s="60">
        <v>0</v>
      </c>
      <c r="D172" s="60">
        <v>0</v>
      </c>
      <c r="E172" s="4"/>
      <c r="F172" s="75">
        <v>44678.666760763888</v>
      </c>
      <c r="G172" s="4"/>
      <c r="H172" s="9"/>
      <c r="I172" s="9"/>
      <c r="J172" s="9"/>
      <c r="K172" s="9"/>
      <c r="L172" s="9"/>
      <c r="M172" s="9"/>
      <c r="Q172" s="35"/>
      <c r="R172" s="35"/>
      <c r="S172" s="35"/>
      <c r="T172" s="35"/>
      <c r="V172" s="35"/>
    </row>
    <row r="173" spans="1:24" x14ac:dyDescent="0.55000000000000004">
      <c r="A173" s="4" t="s">
        <v>7426</v>
      </c>
      <c r="B173" s="60">
        <v>6.0999999999999999E-5</v>
      </c>
      <c r="C173" s="60">
        <v>0</v>
      </c>
      <c r="D173" s="60">
        <v>0</v>
      </c>
      <c r="E173" s="4"/>
      <c r="F173" s="75">
        <v>44678.666813773147</v>
      </c>
      <c r="G173" s="4"/>
      <c r="H173" s="9">
        <v>170.15299999999999</v>
      </c>
      <c r="I173" s="9">
        <v>279.51499999999999</v>
      </c>
      <c r="J173" s="9">
        <f>H173-170.142</f>
        <v>1.099999999999568E-2</v>
      </c>
      <c r="K173" s="9">
        <f>I173-279.5</f>
        <v>1.4999999999986358E-2</v>
      </c>
      <c r="L173" s="9"/>
      <c r="M173" s="9"/>
      <c r="Q173" s="35"/>
      <c r="R173" s="35"/>
      <c r="S173" s="35"/>
      <c r="T173" s="35"/>
      <c r="V173" s="35"/>
    </row>
    <row r="174" spans="1:24" x14ac:dyDescent="0.55000000000000004">
      <c r="A174" s="4" t="s">
        <v>7427</v>
      </c>
      <c r="B174" s="60">
        <v>-0.125973</v>
      </c>
      <c r="C174" s="60">
        <v>0.23446900000000001</v>
      </c>
      <c r="D174" s="60">
        <v>-5.8415000000000002E-2</v>
      </c>
      <c r="E174" s="4"/>
      <c r="F174" s="75">
        <v>44678.666813773147</v>
      </c>
      <c r="G174" s="4"/>
      <c r="H174" s="9"/>
      <c r="I174" s="9"/>
      <c r="J174" s="9"/>
      <c r="K174" s="9"/>
      <c r="L174" s="9"/>
      <c r="M174" s="9"/>
      <c r="Q174" s="35"/>
      <c r="R174" s="35"/>
      <c r="S174" s="35"/>
      <c r="T174" s="35"/>
      <c r="V174" s="35"/>
    </row>
    <row r="175" spans="1:24" x14ac:dyDescent="0.55000000000000004">
      <c r="A175" s="4" t="s">
        <v>7428</v>
      </c>
      <c r="B175" s="60">
        <v>-0.125974</v>
      </c>
      <c r="C175" s="60">
        <v>0.234484</v>
      </c>
      <c r="D175" s="60">
        <v>5.8591999999999998E-2</v>
      </c>
      <c r="E175" s="4"/>
      <c r="F175" s="75">
        <v>44678.666813773147</v>
      </c>
      <c r="G175" s="4"/>
      <c r="H175" s="9"/>
      <c r="I175" s="9"/>
      <c r="J175" s="9"/>
      <c r="K175" s="9"/>
      <c r="L175" s="9"/>
      <c r="M175" s="9"/>
      <c r="Q175" s="35"/>
      <c r="R175" s="35"/>
      <c r="S175" s="35"/>
      <c r="T175" s="35"/>
      <c r="V175" s="35"/>
    </row>
    <row r="176" spans="1:24" x14ac:dyDescent="0.55000000000000004">
      <c r="A176" s="4" t="s">
        <v>7429</v>
      </c>
      <c r="B176" s="60">
        <v>0.13017799999999999</v>
      </c>
      <c r="C176" s="60">
        <v>0.23452999999999999</v>
      </c>
      <c r="D176" s="60">
        <v>-5.8458000000000003E-2</v>
      </c>
      <c r="E176" s="4"/>
      <c r="F176" s="75">
        <v>44678.666813773147</v>
      </c>
      <c r="G176" s="4"/>
      <c r="H176" s="9"/>
      <c r="I176" s="9"/>
      <c r="J176" s="9"/>
      <c r="K176" s="9"/>
      <c r="L176" s="9"/>
      <c r="M176" s="9"/>
    </row>
    <row r="177" spans="1:24" x14ac:dyDescent="0.55000000000000004">
      <c r="A177" s="4" t="s">
        <v>7430</v>
      </c>
      <c r="B177" s="60">
        <v>0.13015699999999999</v>
      </c>
      <c r="C177" s="60">
        <v>0.234433</v>
      </c>
      <c r="D177" s="60">
        <v>5.8552E-2</v>
      </c>
      <c r="E177" s="4"/>
      <c r="F177" s="75">
        <v>44678.666813773147</v>
      </c>
      <c r="G177" s="4"/>
      <c r="H177" s="9"/>
      <c r="I177" s="9"/>
      <c r="J177" s="9"/>
      <c r="K177" s="9"/>
      <c r="L177" s="9"/>
      <c r="M177" s="9"/>
      <c r="Q177" s="35"/>
      <c r="R177" s="35"/>
      <c r="S177" s="35"/>
      <c r="T177" s="35"/>
      <c r="V177" s="35"/>
      <c r="X177" s="35"/>
    </row>
    <row r="178" spans="1:24" x14ac:dyDescent="0.55000000000000004">
      <c r="A178" s="4" t="s">
        <v>7431</v>
      </c>
      <c r="B178" s="60">
        <v>-0.27034799999999998</v>
      </c>
      <c r="C178" s="60">
        <v>-1.9948E-2</v>
      </c>
      <c r="D178" s="60">
        <v>-5.8533000000000002E-2</v>
      </c>
      <c r="E178" s="4"/>
      <c r="F178" s="75">
        <v>44678.666813773147</v>
      </c>
      <c r="G178" s="4"/>
      <c r="H178" s="9"/>
      <c r="I178" s="9"/>
      <c r="J178" s="9"/>
      <c r="K178" s="9"/>
      <c r="L178" s="9"/>
      <c r="M178" s="9"/>
      <c r="Q178" s="35"/>
      <c r="R178" s="35"/>
      <c r="S178" s="35"/>
      <c r="T178" s="35"/>
      <c r="V178" s="35"/>
    </row>
    <row r="179" spans="1:24" x14ac:dyDescent="0.55000000000000004">
      <c r="A179" s="4" t="s">
        <v>7432</v>
      </c>
      <c r="B179" s="60">
        <v>-0.27036500000000002</v>
      </c>
      <c r="C179" s="60">
        <v>-1.9977000000000002E-2</v>
      </c>
      <c r="D179" s="60">
        <v>5.8484000000000001E-2</v>
      </c>
      <c r="E179" s="4"/>
      <c r="F179" s="75">
        <v>44678.666813773147</v>
      </c>
      <c r="G179" s="4"/>
      <c r="H179" s="9"/>
      <c r="I179" s="9"/>
      <c r="J179" s="9"/>
      <c r="K179" s="9"/>
      <c r="L179" s="9"/>
      <c r="M179" s="9"/>
      <c r="Q179" s="35"/>
      <c r="R179" s="35"/>
      <c r="S179" s="35"/>
      <c r="T179" s="35"/>
      <c r="V179" s="35"/>
    </row>
    <row r="180" spans="1:24" x14ac:dyDescent="0.55000000000000004">
      <c r="A180" s="4" t="s">
        <v>7433</v>
      </c>
      <c r="B180" s="60">
        <v>-0.168879</v>
      </c>
      <c r="C180" s="60">
        <v>-0.17097300000000001</v>
      </c>
      <c r="D180" s="60">
        <v>0.1081</v>
      </c>
      <c r="E180" s="4"/>
      <c r="F180" s="75">
        <v>44678.666813773147</v>
      </c>
      <c r="G180" s="4"/>
      <c r="H180" s="9"/>
      <c r="I180" s="9"/>
      <c r="J180" s="9"/>
      <c r="K180" s="9"/>
      <c r="L180" s="9"/>
      <c r="M180" s="9"/>
      <c r="Q180" s="35"/>
      <c r="R180" s="35"/>
      <c r="S180" s="35"/>
      <c r="T180" s="35"/>
      <c r="V180" s="35"/>
    </row>
    <row r="181" spans="1:24" x14ac:dyDescent="0.55000000000000004">
      <c r="A181" s="4" t="s">
        <v>7434</v>
      </c>
      <c r="B181" s="60">
        <v>0.27416299999999999</v>
      </c>
      <c r="C181" s="60">
        <v>0.127521</v>
      </c>
      <c r="D181" s="60">
        <v>0.10815900000000001</v>
      </c>
      <c r="E181" s="4"/>
      <c r="F181" s="75">
        <v>44678.666813773147</v>
      </c>
      <c r="G181" s="4"/>
      <c r="H181" s="9"/>
      <c r="I181" s="9"/>
      <c r="J181" s="9"/>
      <c r="K181" s="9"/>
      <c r="L181" s="9"/>
      <c r="M181" s="9"/>
      <c r="Q181" s="35"/>
      <c r="R181" s="35"/>
      <c r="S181" s="35"/>
      <c r="T181" s="35"/>
      <c r="V181" s="35"/>
    </row>
    <row r="182" spans="1:24" x14ac:dyDescent="0.55000000000000004">
      <c r="A182" s="4" t="s">
        <v>7435</v>
      </c>
      <c r="B182" s="60">
        <v>0</v>
      </c>
      <c r="C182" s="60">
        <v>0</v>
      </c>
      <c r="D182" s="60">
        <v>0</v>
      </c>
      <c r="E182" s="4"/>
      <c r="F182" s="75">
        <v>44678.666813773147</v>
      </c>
      <c r="G182" s="4"/>
      <c r="H182" s="9"/>
      <c r="I182" s="9"/>
      <c r="J182" s="9"/>
      <c r="K182" s="9"/>
      <c r="L182" s="9"/>
      <c r="M182" s="9"/>
      <c r="Q182" s="35"/>
      <c r="R182" s="35"/>
      <c r="S182" s="35"/>
      <c r="T182" s="35"/>
      <c r="V182" s="35"/>
    </row>
    <row r="183" spans="1:24" x14ac:dyDescent="0.55000000000000004">
      <c r="A183" s="4" t="s">
        <v>7437</v>
      </c>
      <c r="B183" s="60">
        <v>6.0999999999999999E-5</v>
      </c>
      <c r="C183" s="60">
        <v>0</v>
      </c>
      <c r="D183" s="60">
        <v>0</v>
      </c>
      <c r="E183" s="4"/>
      <c r="F183" s="75">
        <v>44678.66684351852</v>
      </c>
      <c r="G183" s="4"/>
      <c r="H183" s="9">
        <v>170.13900000000001</v>
      </c>
      <c r="I183" s="9">
        <v>279.52600000000001</v>
      </c>
      <c r="J183" s="9">
        <f>H183-170.142</f>
        <v>-2.9999999999859028E-3</v>
      </c>
      <c r="K183" s="9">
        <f>I183-279.5</f>
        <v>2.6000000000010459E-2</v>
      </c>
      <c r="L183" s="9"/>
      <c r="M183" s="9"/>
      <c r="Q183" s="35"/>
      <c r="R183" s="35"/>
      <c r="S183" s="35"/>
      <c r="T183" s="35"/>
      <c r="V183" s="35"/>
    </row>
    <row r="184" spans="1:24" x14ac:dyDescent="0.55000000000000004">
      <c r="A184" s="4" t="s">
        <v>7438</v>
      </c>
      <c r="B184" s="60">
        <v>-0.12592200000000001</v>
      </c>
      <c r="C184" s="60">
        <v>0.23447599999999999</v>
      </c>
      <c r="D184" s="60">
        <v>-5.8480999999999998E-2</v>
      </c>
      <c r="E184" s="4"/>
      <c r="F184" s="75">
        <v>44678.66684351852</v>
      </c>
      <c r="G184" s="4"/>
      <c r="H184" s="9"/>
      <c r="I184" s="9"/>
      <c r="J184" s="9"/>
      <c r="K184" s="9"/>
      <c r="L184" s="9"/>
      <c r="M184" s="9"/>
      <c r="Q184" s="35"/>
      <c r="R184" s="35"/>
      <c r="S184" s="35"/>
      <c r="T184" s="35"/>
      <c r="V184" s="35"/>
    </row>
    <row r="185" spans="1:24" x14ac:dyDescent="0.55000000000000004">
      <c r="A185" s="4" t="s">
        <v>7439</v>
      </c>
      <c r="B185" s="60">
        <v>-0.125807</v>
      </c>
      <c r="C185" s="60">
        <v>0.234485</v>
      </c>
      <c r="D185" s="60">
        <v>5.8505000000000001E-2</v>
      </c>
      <c r="E185" s="4"/>
      <c r="F185" s="75">
        <v>44678.66684351852</v>
      </c>
      <c r="G185" s="4"/>
      <c r="H185" s="9"/>
      <c r="I185" s="9"/>
      <c r="J185" s="9"/>
      <c r="K185" s="9"/>
      <c r="L185" s="9"/>
      <c r="M185" s="9"/>
      <c r="Q185" s="35"/>
      <c r="R185" s="35"/>
      <c r="S185" s="35"/>
      <c r="T185" s="35"/>
      <c r="V185" s="35"/>
    </row>
    <row r="186" spans="1:24" x14ac:dyDescent="0.55000000000000004">
      <c r="A186" s="4" t="s">
        <v>7440</v>
      </c>
      <c r="B186" s="60">
        <v>0.130108</v>
      </c>
      <c r="C186" s="60">
        <v>0.23444499999999999</v>
      </c>
      <c r="D186" s="60">
        <v>-5.8556999999999998E-2</v>
      </c>
      <c r="E186" s="4"/>
      <c r="F186" s="75">
        <v>44678.66684351852</v>
      </c>
      <c r="G186" s="4"/>
      <c r="H186" s="9"/>
      <c r="I186" s="9"/>
      <c r="J186" s="9"/>
      <c r="K186" s="9"/>
      <c r="L186" s="9"/>
      <c r="M186" s="9"/>
    </row>
    <row r="187" spans="1:24" x14ac:dyDescent="0.55000000000000004">
      <c r="A187" s="4" t="s">
        <v>7441</v>
      </c>
      <c r="B187" s="60">
        <v>0.13016</v>
      </c>
      <c r="C187" s="60">
        <v>0.234429</v>
      </c>
      <c r="D187" s="60">
        <v>5.8488999999999999E-2</v>
      </c>
      <c r="E187" s="4"/>
      <c r="F187" s="75">
        <v>44678.66684351852</v>
      </c>
      <c r="G187" s="4"/>
      <c r="H187" s="9"/>
      <c r="I187" s="9"/>
      <c r="J187" s="9"/>
      <c r="K187" s="9"/>
      <c r="L187" s="9"/>
      <c r="M187" s="9"/>
    </row>
    <row r="188" spans="1:24" x14ac:dyDescent="0.55000000000000004">
      <c r="A188" s="4" t="s">
        <v>7442</v>
      </c>
      <c r="B188" s="60">
        <v>-0.270366</v>
      </c>
      <c r="C188" s="60">
        <v>-1.9935000000000001E-2</v>
      </c>
      <c r="D188" s="60">
        <v>-5.8425999999999999E-2</v>
      </c>
      <c r="E188" s="4"/>
      <c r="F188" s="75">
        <v>44678.66684351852</v>
      </c>
      <c r="G188" s="4"/>
      <c r="H188" s="9"/>
      <c r="I188" s="9"/>
      <c r="J188" s="9"/>
      <c r="K188" s="9"/>
      <c r="L188" s="9"/>
      <c r="M188" s="9"/>
      <c r="Q188" s="35"/>
      <c r="R188" s="35"/>
      <c r="S188" s="35"/>
      <c r="T188" s="35"/>
      <c r="V188" s="35"/>
      <c r="X188" s="35"/>
    </row>
    <row r="189" spans="1:24" x14ac:dyDescent="0.55000000000000004">
      <c r="A189" s="4" t="s">
        <v>7443</v>
      </c>
      <c r="B189" s="60">
        <v>-0.27035399999999998</v>
      </c>
      <c r="C189" s="60">
        <v>-1.9913E-2</v>
      </c>
      <c r="D189" s="60">
        <v>5.8609000000000001E-2</v>
      </c>
      <c r="E189" s="4"/>
      <c r="F189" s="75">
        <v>44678.66684351852</v>
      </c>
      <c r="G189" s="4"/>
      <c r="H189" s="9"/>
      <c r="I189" s="9"/>
      <c r="J189" s="9"/>
      <c r="K189" s="9"/>
      <c r="L189" s="9"/>
      <c r="M189" s="9"/>
      <c r="Q189" s="35"/>
      <c r="R189" s="35"/>
      <c r="S189" s="35"/>
      <c r="T189" s="35"/>
      <c r="V189" s="35"/>
    </row>
    <row r="190" spans="1:24" x14ac:dyDescent="0.55000000000000004">
      <c r="A190" s="4" t="s">
        <v>7444</v>
      </c>
      <c r="B190" s="60">
        <v>-0.16888900000000001</v>
      </c>
      <c r="C190" s="60">
        <v>-0.17096700000000001</v>
      </c>
      <c r="D190" s="60">
        <v>0.108219</v>
      </c>
      <c r="E190" s="4"/>
      <c r="F190" s="75">
        <v>44678.66684351852</v>
      </c>
      <c r="G190" s="4"/>
      <c r="H190" s="9"/>
      <c r="I190" s="9"/>
      <c r="J190" s="9"/>
      <c r="K190" s="9"/>
      <c r="L190" s="9"/>
      <c r="M190" s="9"/>
      <c r="Q190" s="35"/>
      <c r="R190" s="35"/>
      <c r="S190" s="35"/>
      <c r="T190" s="35"/>
      <c r="V190" s="35"/>
    </row>
    <row r="191" spans="1:24" x14ac:dyDescent="0.55000000000000004">
      <c r="A191" s="4" t="s">
        <v>7445</v>
      </c>
      <c r="B191" s="60">
        <v>0.27415600000000001</v>
      </c>
      <c r="C191" s="60">
        <v>0.12747</v>
      </c>
      <c r="D191" s="60">
        <v>0.107999</v>
      </c>
      <c r="E191" s="4"/>
      <c r="F191" s="75">
        <v>44678.66684351852</v>
      </c>
      <c r="G191" s="4"/>
      <c r="H191" s="9"/>
      <c r="I191" s="9"/>
      <c r="J191" s="9"/>
      <c r="K191" s="9"/>
      <c r="L191" s="9"/>
      <c r="M191" s="9"/>
      <c r="Q191" s="35"/>
      <c r="R191" s="35"/>
      <c r="S191" s="35"/>
      <c r="T191" s="35"/>
      <c r="V191" s="35"/>
    </row>
    <row r="192" spans="1:24" x14ac:dyDescent="0.55000000000000004">
      <c r="A192" s="4" t="s">
        <v>7446</v>
      </c>
      <c r="B192" s="60">
        <v>0</v>
      </c>
      <c r="C192" s="60">
        <v>0</v>
      </c>
      <c r="D192" s="60">
        <v>0</v>
      </c>
      <c r="E192" s="4"/>
      <c r="F192" s="75">
        <v>44678.66684351852</v>
      </c>
      <c r="G192" s="4"/>
      <c r="H192" s="9"/>
      <c r="I192" s="9"/>
      <c r="J192" s="9"/>
      <c r="K192" s="9"/>
      <c r="L192" s="9"/>
      <c r="M192" s="9"/>
      <c r="Q192" s="35"/>
      <c r="R192" s="35"/>
      <c r="S192" s="35"/>
      <c r="T192" s="35"/>
      <c r="V192" s="35"/>
    </row>
    <row r="193" spans="1:24" x14ac:dyDescent="0.55000000000000004">
      <c r="A193" s="4" t="s">
        <v>7448</v>
      </c>
      <c r="B193" s="60">
        <v>6.0999999999999999E-5</v>
      </c>
      <c r="C193" s="60">
        <v>0</v>
      </c>
      <c r="D193" s="60">
        <v>0</v>
      </c>
      <c r="E193" s="4"/>
      <c r="F193" s="75">
        <v>44678.666895023147</v>
      </c>
      <c r="G193" s="4"/>
      <c r="H193" s="9">
        <v>170.143</v>
      </c>
      <c r="I193" s="9">
        <v>279.49700000000001</v>
      </c>
      <c r="J193" s="9">
        <f>H193-170.142</f>
        <v>1.0000000000047748E-3</v>
      </c>
      <c r="K193" s="9">
        <f>I193-279.5</f>
        <v>-2.9999999999859028E-3</v>
      </c>
      <c r="L193" s="9"/>
      <c r="M193" s="9"/>
      <c r="Q193" s="35"/>
      <c r="R193" s="35"/>
      <c r="S193" s="35"/>
      <c r="T193" s="35"/>
      <c r="V193" s="35"/>
    </row>
    <row r="194" spans="1:24" x14ac:dyDescent="0.55000000000000004">
      <c r="A194" s="4" t="s">
        <v>7449</v>
      </c>
      <c r="B194" s="60">
        <v>-0.12584999999999999</v>
      </c>
      <c r="C194" s="60">
        <v>0.234515</v>
      </c>
      <c r="D194" s="60">
        <v>-5.8485000000000002E-2</v>
      </c>
      <c r="E194" s="4"/>
      <c r="F194" s="75">
        <v>44678.666895023147</v>
      </c>
      <c r="G194" s="4"/>
      <c r="H194" s="9"/>
      <c r="I194" s="9"/>
      <c r="J194" s="9"/>
      <c r="K194" s="9"/>
      <c r="L194" s="9"/>
      <c r="M194" s="9"/>
    </row>
    <row r="195" spans="1:24" x14ac:dyDescent="0.55000000000000004">
      <c r="A195" s="4" t="s">
        <v>7450</v>
      </c>
      <c r="B195" s="60">
        <v>-0.12589500000000001</v>
      </c>
      <c r="C195" s="60">
        <v>0.234514</v>
      </c>
      <c r="D195" s="60">
        <v>5.8499000000000002E-2</v>
      </c>
      <c r="E195" s="4"/>
      <c r="F195" s="75">
        <v>44678.666895023147</v>
      </c>
      <c r="G195" s="4"/>
      <c r="H195" s="9"/>
      <c r="I195" s="9"/>
      <c r="J195" s="9"/>
      <c r="K195" s="9"/>
      <c r="L195" s="9"/>
      <c r="M195" s="9"/>
      <c r="Q195" s="35"/>
      <c r="R195" s="35"/>
      <c r="S195" s="35"/>
      <c r="T195" s="35"/>
      <c r="V195" s="35"/>
    </row>
    <row r="196" spans="1:24" x14ac:dyDescent="0.55000000000000004">
      <c r="A196" s="4" t="s">
        <v>7451</v>
      </c>
      <c r="B196" s="60">
        <v>0.130193</v>
      </c>
      <c r="C196" s="60">
        <v>0.23443</v>
      </c>
      <c r="D196" s="60">
        <v>-5.8381000000000002E-2</v>
      </c>
      <c r="E196" s="4"/>
      <c r="F196" s="75">
        <v>44678.666895023147</v>
      </c>
      <c r="G196" s="4"/>
      <c r="H196" s="9"/>
      <c r="I196" s="9"/>
      <c r="J196" s="9"/>
      <c r="K196" s="9"/>
      <c r="L196" s="9"/>
      <c r="M196" s="9"/>
      <c r="Q196" s="35"/>
      <c r="R196" s="35"/>
      <c r="S196" s="35"/>
      <c r="T196" s="35"/>
      <c r="V196" s="35"/>
    </row>
    <row r="197" spans="1:24" x14ac:dyDescent="0.55000000000000004">
      <c r="A197" s="4" t="s">
        <v>7452</v>
      </c>
      <c r="B197" s="60">
        <v>0.13019500000000001</v>
      </c>
      <c r="C197" s="60">
        <v>0.23443</v>
      </c>
      <c r="D197" s="60">
        <v>5.8619999999999998E-2</v>
      </c>
      <c r="E197" s="4"/>
      <c r="F197" s="75">
        <v>44678.666895023147</v>
      </c>
      <c r="G197" s="4"/>
      <c r="H197" s="9"/>
      <c r="I197" s="9"/>
      <c r="J197" s="9"/>
      <c r="K197" s="9"/>
      <c r="L197" s="9"/>
      <c r="M197" s="9"/>
    </row>
    <row r="198" spans="1:24" x14ac:dyDescent="0.55000000000000004">
      <c r="A198" s="4" t="s">
        <v>7453</v>
      </c>
      <c r="B198" s="60">
        <v>-0.27041300000000001</v>
      </c>
      <c r="C198" s="60">
        <v>-1.9932999999999999E-2</v>
      </c>
      <c r="D198" s="60">
        <v>-5.8507000000000003E-2</v>
      </c>
      <c r="E198" s="4"/>
      <c r="F198" s="75">
        <v>44678.666895023147</v>
      </c>
      <c r="G198" s="4"/>
      <c r="H198" s="9"/>
      <c r="I198" s="9"/>
      <c r="J198" s="9"/>
      <c r="K198" s="9"/>
      <c r="L198" s="9"/>
      <c r="M198" s="9"/>
      <c r="Q198" s="35"/>
      <c r="R198" s="35"/>
      <c r="S198" s="35"/>
      <c r="T198" s="35"/>
      <c r="V198" s="35"/>
      <c r="X198" s="35"/>
    </row>
    <row r="199" spans="1:24" x14ac:dyDescent="0.55000000000000004">
      <c r="A199" s="4" t="s">
        <v>7454</v>
      </c>
      <c r="B199" s="60">
        <v>-0.27041999999999999</v>
      </c>
      <c r="C199" s="60">
        <v>-1.9932999999999999E-2</v>
      </c>
      <c r="D199" s="60">
        <v>5.8500999999999997E-2</v>
      </c>
      <c r="E199" s="4"/>
      <c r="F199" s="75">
        <v>44678.666895023147</v>
      </c>
      <c r="G199" s="4"/>
      <c r="H199" s="9"/>
      <c r="I199" s="9"/>
      <c r="J199" s="9"/>
      <c r="K199" s="9"/>
      <c r="L199" s="9"/>
      <c r="M199" s="9"/>
      <c r="Q199" s="35"/>
      <c r="R199" s="35"/>
      <c r="S199" s="35"/>
      <c r="T199" s="35"/>
      <c r="V199" s="35"/>
    </row>
    <row r="200" spans="1:24" x14ac:dyDescent="0.55000000000000004">
      <c r="A200" s="4" t="s">
        <v>7455</v>
      </c>
      <c r="B200" s="60">
        <v>-0.16894300000000001</v>
      </c>
      <c r="C200" s="60">
        <v>-0.170982</v>
      </c>
      <c r="D200" s="60">
        <v>0.10816000000000001</v>
      </c>
      <c r="E200" s="4"/>
      <c r="F200" s="75">
        <v>44678.666895023147</v>
      </c>
      <c r="G200" s="4"/>
      <c r="H200" s="9"/>
      <c r="I200" s="9"/>
      <c r="J200" s="9"/>
      <c r="K200" s="9"/>
      <c r="L200" s="9"/>
      <c r="M200" s="9"/>
      <c r="Q200" s="35"/>
      <c r="R200" s="35"/>
      <c r="S200" s="35"/>
      <c r="T200" s="35"/>
      <c r="V200" s="35"/>
    </row>
    <row r="201" spans="1:24" x14ac:dyDescent="0.55000000000000004">
      <c r="A201" s="4" t="s">
        <v>7456</v>
      </c>
      <c r="B201" s="60">
        <v>0.27413799999999999</v>
      </c>
      <c r="C201" s="60">
        <v>0.12743599999999999</v>
      </c>
      <c r="D201" s="60">
        <v>0.108205</v>
      </c>
      <c r="E201" s="4"/>
      <c r="F201" s="75">
        <v>44678.666895023147</v>
      </c>
      <c r="G201" s="4"/>
      <c r="H201" s="9"/>
      <c r="I201" s="9"/>
      <c r="J201" s="9"/>
      <c r="K201" s="9"/>
      <c r="L201" s="9"/>
      <c r="M201" s="9"/>
      <c r="Q201" s="35"/>
      <c r="R201" s="35"/>
      <c r="S201" s="35"/>
      <c r="T201" s="35"/>
      <c r="V201" s="35"/>
    </row>
    <row r="202" spans="1:24" x14ac:dyDescent="0.55000000000000004">
      <c r="A202" s="4" t="s">
        <v>7457</v>
      </c>
      <c r="B202" s="60">
        <v>0</v>
      </c>
      <c r="C202" s="60">
        <v>0</v>
      </c>
      <c r="D202" s="60">
        <v>0</v>
      </c>
      <c r="E202" s="4"/>
      <c r="F202" s="75">
        <v>44678.666895023147</v>
      </c>
      <c r="G202" s="4"/>
      <c r="H202" s="9"/>
      <c r="I202" s="9"/>
      <c r="J202" s="9"/>
      <c r="K202" s="9"/>
      <c r="L202" s="9"/>
      <c r="M202" s="9"/>
      <c r="Q202" s="35"/>
      <c r="R202" s="35"/>
      <c r="S202" s="35"/>
      <c r="T202" s="35"/>
      <c r="V202" s="35"/>
    </row>
    <row r="203" spans="1:24" x14ac:dyDescent="0.55000000000000004">
      <c r="A203" s="4" t="s">
        <v>7459</v>
      </c>
      <c r="B203" s="60">
        <v>6.0999999999999999E-5</v>
      </c>
      <c r="C203" s="60">
        <v>0</v>
      </c>
      <c r="D203" s="60">
        <v>0</v>
      </c>
      <c r="E203" s="4"/>
      <c r="F203" s="75">
        <v>44678.666946180558</v>
      </c>
      <c r="G203" s="4"/>
      <c r="H203" s="9">
        <v>170.136</v>
      </c>
      <c r="I203" s="9">
        <v>279.51100000000002</v>
      </c>
      <c r="J203" s="9">
        <f>H203-170.142</f>
        <v>-6.0000000000002274E-3</v>
      </c>
      <c r="K203" s="9">
        <f>I203-279.5</f>
        <v>1.1000000000024102E-2</v>
      </c>
      <c r="L203" s="9"/>
      <c r="M203" s="9"/>
      <c r="Q203" s="35"/>
      <c r="R203" s="35"/>
      <c r="S203" s="35"/>
      <c r="T203" s="35"/>
      <c r="V203" s="35"/>
    </row>
    <row r="204" spans="1:24" x14ac:dyDescent="0.55000000000000004">
      <c r="A204" s="4" t="s">
        <v>7460</v>
      </c>
      <c r="B204" s="60">
        <v>-0.125971</v>
      </c>
      <c r="C204" s="60">
        <v>0.234513</v>
      </c>
      <c r="D204" s="60">
        <v>-5.8495999999999999E-2</v>
      </c>
      <c r="E204" s="4"/>
      <c r="F204" s="75">
        <v>44678.666946180558</v>
      </c>
      <c r="G204" s="4"/>
      <c r="H204" s="9"/>
      <c r="I204" s="9"/>
      <c r="J204" s="9"/>
      <c r="K204" s="9"/>
      <c r="L204" s="9"/>
      <c r="M204" s="9"/>
      <c r="Q204" s="35"/>
      <c r="R204" s="35"/>
      <c r="S204" s="35"/>
      <c r="T204" s="35"/>
      <c r="V204" s="35"/>
    </row>
    <row r="205" spans="1:24" x14ac:dyDescent="0.55000000000000004">
      <c r="A205" s="4" t="s">
        <v>7461</v>
      </c>
      <c r="B205" s="60">
        <v>-0.12590000000000001</v>
      </c>
      <c r="C205" s="60">
        <v>0.234546</v>
      </c>
      <c r="D205" s="60">
        <v>5.8528999999999998E-2</v>
      </c>
      <c r="E205" s="4"/>
      <c r="F205" s="75">
        <v>44678.666946180558</v>
      </c>
      <c r="G205" s="4"/>
      <c r="H205" s="9"/>
      <c r="I205" s="9"/>
      <c r="J205" s="9"/>
      <c r="K205" s="9"/>
      <c r="L205" s="9"/>
      <c r="M205" s="9"/>
      <c r="Q205" s="35"/>
      <c r="R205" s="35"/>
      <c r="S205" s="35"/>
      <c r="T205" s="35"/>
      <c r="V205" s="35"/>
    </row>
    <row r="206" spans="1:24" x14ac:dyDescent="0.55000000000000004">
      <c r="A206" s="4" t="s">
        <v>7462</v>
      </c>
      <c r="B206" s="60">
        <v>0.130189</v>
      </c>
      <c r="C206" s="60">
        <v>0.23457600000000001</v>
      </c>
      <c r="D206" s="60">
        <v>-5.8519000000000002E-2</v>
      </c>
      <c r="E206" s="4"/>
      <c r="F206" s="75">
        <v>44678.666946180558</v>
      </c>
      <c r="G206" s="4"/>
      <c r="H206" s="9"/>
      <c r="I206" s="9"/>
      <c r="J206" s="9"/>
      <c r="K206" s="9"/>
      <c r="L206" s="9"/>
      <c r="M206" s="9"/>
      <c r="Q206" s="35"/>
      <c r="R206" s="35"/>
      <c r="S206" s="35"/>
      <c r="T206" s="35"/>
      <c r="V206" s="35"/>
    </row>
    <row r="207" spans="1:24" x14ac:dyDescent="0.55000000000000004">
      <c r="A207" s="4" t="s">
        <v>7463</v>
      </c>
      <c r="B207" s="60">
        <v>0.13019</v>
      </c>
      <c r="C207" s="60">
        <v>0.234491</v>
      </c>
      <c r="D207" s="60">
        <v>5.8554000000000002E-2</v>
      </c>
      <c r="E207" s="4"/>
      <c r="F207" s="75">
        <v>44678.666946180558</v>
      </c>
      <c r="G207" s="4"/>
      <c r="H207" s="9"/>
      <c r="I207" s="9"/>
      <c r="J207" s="9"/>
      <c r="K207" s="9"/>
      <c r="L207" s="9"/>
      <c r="M207" s="9"/>
    </row>
    <row r="208" spans="1:24" x14ac:dyDescent="0.55000000000000004">
      <c r="A208" s="4" t="s">
        <v>7464</v>
      </c>
      <c r="B208" s="60">
        <v>-0.27040199999999998</v>
      </c>
      <c r="C208" s="60">
        <v>-1.9965E-2</v>
      </c>
      <c r="D208" s="60">
        <v>-5.8463000000000001E-2</v>
      </c>
      <c r="E208" s="4"/>
      <c r="F208" s="75">
        <v>44678.666946180558</v>
      </c>
      <c r="G208" s="4"/>
      <c r="H208" s="9"/>
      <c r="I208" s="9"/>
      <c r="J208" s="9"/>
      <c r="K208" s="9"/>
      <c r="L208" s="9"/>
      <c r="M208" s="9"/>
    </row>
    <row r="209" spans="1:13" x14ac:dyDescent="0.55000000000000004">
      <c r="A209" s="4" t="s">
        <v>7465</v>
      </c>
      <c r="B209" s="60">
        <v>-0.27044099999999999</v>
      </c>
      <c r="C209" s="60">
        <v>-1.9965E-2</v>
      </c>
      <c r="D209" s="60">
        <v>5.8534999999999997E-2</v>
      </c>
      <c r="E209" s="4"/>
      <c r="F209" s="75">
        <v>44678.666946180558</v>
      </c>
      <c r="G209" s="4"/>
      <c r="H209" s="9"/>
      <c r="I209" s="9"/>
      <c r="J209" s="9"/>
      <c r="K209" s="9"/>
      <c r="L209" s="9"/>
      <c r="M209" s="9"/>
    </row>
    <row r="210" spans="1:13" x14ac:dyDescent="0.55000000000000004">
      <c r="A210" s="4" t="s">
        <v>7466</v>
      </c>
      <c r="B210" s="60">
        <v>-0.16897699999999999</v>
      </c>
      <c r="C210" s="60">
        <v>-0.17099600000000001</v>
      </c>
      <c r="D210" s="60">
        <v>0.10818800000000001</v>
      </c>
      <c r="E210" s="4"/>
      <c r="F210" s="75">
        <v>44678.666946180558</v>
      </c>
      <c r="G210" s="4"/>
      <c r="H210" s="9"/>
      <c r="I210" s="9"/>
      <c r="J210" s="9"/>
      <c r="K210" s="9"/>
      <c r="L210" s="9"/>
      <c r="M210" s="9"/>
    </row>
    <row r="211" spans="1:13" x14ac:dyDescent="0.55000000000000004">
      <c r="A211" s="4" t="s">
        <v>7467</v>
      </c>
      <c r="B211" s="60">
        <v>0.27415400000000001</v>
      </c>
      <c r="C211" s="60">
        <v>0.12756500000000001</v>
      </c>
      <c r="D211" s="60">
        <v>0.10814600000000001</v>
      </c>
      <c r="E211" s="4"/>
      <c r="F211" s="75">
        <v>44678.666946180558</v>
      </c>
      <c r="G211" s="4"/>
      <c r="H211" s="9"/>
      <c r="I211" s="9"/>
      <c r="J211" s="9"/>
      <c r="K211" s="9"/>
      <c r="L211" s="9"/>
      <c r="M211" s="9"/>
    </row>
    <row r="212" spans="1:13" x14ac:dyDescent="0.55000000000000004">
      <c r="A212" s="4" t="s">
        <v>7468</v>
      </c>
      <c r="B212" s="60">
        <v>0</v>
      </c>
      <c r="C212" s="60">
        <v>0</v>
      </c>
      <c r="D212" s="60">
        <v>0</v>
      </c>
      <c r="E212" s="4"/>
      <c r="F212" s="75">
        <v>44678.666946180558</v>
      </c>
      <c r="G212" s="4"/>
      <c r="H212" s="9"/>
      <c r="I212" s="9"/>
      <c r="J212" s="9"/>
      <c r="K212" s="9"/>
      <c r="L212" s="9"/>
      <c r="M212" s="9"/>
    </row>
    <row r="213" spans="1:13" x14ac:dyDescent="0.55000000000000004">
      <c r="A213" s="4" t="s">
        <v>7470</v>
      </c>
      <c r="B213" s="60">
        <v>6.0999999999999999E-5</v>
      </c>
      <c r="C213" s="60">
        <v>0</v>
      </c>
      <c r="D213" s="60">
        <v>0</v>
      </c>
      <c r="E213" s="4"/>
      <c r="F213" s="75">
        <v>44678.666997453707</v>
      </c>
      <c r="G213" s="4"/>
      <c r="H213" s="9">
        <v>170.136</v>
      </c>
      <c r="I213" s="9">
        <v>279.52199999999999</v>
      </c>
      <c r="J213" s="9">
        <f>H213-170.142</f>
        <v>-6.0000000000002274E-3</v>
      </c>
      <c r="K213" s="9">
        <f>I213-279.5</f>
        <v>2.199999999999136E-2</v>
      </c>
      <c r="L213" s="9"/>
      <c r="M213" s="9"/>
    </row>
    <row r="214" spans="1:13" x14ac:dyDescent="0.55000000000000004">
      <c r="A214" s="4" t="s">
        <v>7471</v>
      </c>
      <c r="B214" s="60">
        <v>-0.12595999999999999</v>
      </c>
      <c r="C214" s="60">
        <v>0.234542</v>
      </c>
      <c r="D214" s="60">
        <v>-5.8507000000000003E-2</v>
      </c>
      <c r="E214" s="4"/>
      <c r="F214" s="75">
        <v>44678.666997453707</v>
      </c>
      <c r="G214" s="4"/>
      <c r="H214" s="9"/>
      <c r="I214" s="9"/>
      <c r="J214" s="9"/>
      <c r="K214" s="9"/>
      <c r="L214" s="9"/>
      <c r="M214" s="9"/>
    </row>
    <row r="215" spans="1:13" x14ac:dyDescent="0.55000000000000004">
      <c r="A215" s="4" t="s">
        <v>7472</v>
      </c>
      <c r="B215" s="60">
        <v>-0.12593299999999999</v>
      </c>
      <c r="C215" s="60">
        <v>0.23454800000000001</v>
      </c>
      <c r="D215" s="60">
        <v>5.8493999999999997E-2</v>
      </c>
      <c r="E215" s="4"/>
      <c r="F215" s="75">
        <v>44678.666997453707</v>
      </c>
      <c r="G215" s="4"/>
      <c r="H215" s="9"/>
      <c r="I215" s="9"/>
      <c r="J215" s="9"/>
      <c r="K215" s="9"/>
      <c r="L215" s="9"/>
      <c r="M215" s="9"/>
    </row>
    <row r="216" spans="1:13" x14ac:dyDescent="0.55000000000000004">
      <c r="A216" s="4" t="s">
        <v>7473</v>
      </c>
      <c r="B216" s="60">
        <v>0.13014600000000001</v>
      </c>
      <c r="C216" s="60">
        <v>0.23453599999999999</v>
      </c>
      <c r="D216" s="60">
        <v>-5.8458000000000003E-2</v>
      </c>
      <c r="E216" s="4"/>
      <c r="F216" s="75">
        <v>44678.666997453707</v>
      </c>
      <c r="G216" s="4"/>
      <c r="H216" s="9"/>
      <c r="I216" s="9"/>
      <c r="J216" s="9"/>
      <c r="K216" s="9"/>
      <c r="L216" s="9"/>
      <c r="M216" s="9"/>
    </row>
    <row r="217" spans="1:13" x14ac:dyDescent="0.55000000000000004">
      <c r="A217" s="4" t="s">
        <v>7474</v>
      </c>
      <c r="B217" s="60">
        <v>0.13017999999999999</v>
      </c>
      <c r="C217" s="60">
        <v>0.23453599999999999</v>
      </c>
      <c r="D217" s="60">
        <v>5.8526000000000002E-2</v>
      </c>
      <c r="E217" s="4"/>
      <c r="F217" s="75">
        <v>44678.666997453707</v>
      </c>
      <c r="G217" s="4"/>
      <c r="H217" s="9"/>
      <c r="I217" s="9"/>
      <c r="J217" s="9"/>
      <c r="K217" s="9"/>
      <c r="L217" s="9"/>
      <c r="M217" s="9"/>
    </row>
    <row r="218" spans="1:13" x14ac:dyDescent="0.55000000000000004">
      <c r="A218" s="4" t="s">
        <v>7475</v>
      </c>
      <c r="B218" s="60">
        <v>-0.27047500000000002</v>
      </c>
      <c r="C218" s="60">
        <v>-1.9990000000000001E-2</v>
      </c>
      <c r="D218" s="60">
        <v>-5.8550999999999999E-2</v>
      </c>
      <c r="E218" s="4"/>
      <c r="F218" s="75">
        <v>44678.666997453707</v>
      </c>
      <c r="G218" s="4"/>
      <c r="H218" s="9"/>
      <c r="I218" s="9"/>
      <c r="J218" s="9"/>
      <c r="K218" s="9"/>
      <c r="L218" s="9"/>
      <c r="M218" s="9"/>
    </row>
    <row r="219" spans="1:13" x14ac:dyDescent="0.55000000000000004">
      <c r="A219" s="4" t="s">
        <v>7476</v>
      </c>
      <c r="B219" s="60">
        <v>-0.27049800000000002</v>
      </c>
      <c r="C219" s="60">
        <v>-1.9982E-2</v>
      </c>
      <c r="D219" s="60">
        <v>5.8472000000000003E-2</v>
      </c>
      <c r="E219" s="4"/>
      <c r="F219" s="75">
        <v>44678.666997453707</v>
      </c>
      <c r="G219" s="4"/>
      <c r="H219" s="9"/>
      <c r="I219" s="9"/>
      <c r="J219" s="9"/>
      <c r="K219" s="9"/>
      <c r="L219" s="9"/>
      <c r="M219" s="9"/>
    </row>
    <row r="220" spans="1:13" x14ac:dyDescent="0.55000000000000004">
      <c r="A220" s="4" t="s">
        <v>7477</v>
      </c>
      <c r="B220" s="60">
        <v>-0.16898099999999999</v>
      </c>
      <c r="C220" s="60">
        <v>-0.17100799999999999</v>
      </c>
      <c r="D220" s="60">
        <v>0.108212</v>
      </c>
      <c r="E220" s="4"/>
      <c r="F220" s="75">
        <v>44678.666997453707</v>
      </c>
      <c r="G220" s="4"/>
      <c r="H220" s="9"/>
      <c r="I220" s="9"/>
      <c r="J220" s="9"/>
      <c r="K220" s="9"/>
      <c r="L220" s="9"/>
      <c r="M220" s="9"/>
    </row>
    <row r="221" spans="1:13" x14ac:dyDescent="0.55000000000000004">
      <c r="A221" s="4" t="s">
        <v>7478</v>
      </c>
      <c r="B221" s="60">
        <v>0.27413399999999999</v>
      </c>
      <c r="C221" s="60">
        <v>0.12759100000000001</v>
      </c>
      <c r="D221" s="60">
        <v>0.10818700000000001</v>
      </c>
      <c r="E221" s="4"/>
      <c r="F221" s="75">
        <v>44678.666997453707</v>
      </c>
      <c r="G221" s="4"/>
      <c r="H221" s="9"/>
      <c r="I221" s="9"/>
      <c r="J221" s="9"/>
      <c r="K221" s="9"/>
      <c r="L221" s="9"/>
      <c r="M221" s="9"/>
    </row>
    <row r="222" spans="1:13" x14ac:dyDescent="0.55000000000000004">
      <c r="A222" s="4" t="s">
        <v>7479</v>
      </c>
      <c r="B222" s="60">
        <v>0</v>
      </c>
      <c r="C222" s="60">
        <v>0</v>
      </c>
      <c r="D222" s="60">
        <v>0</v>
      </c>
      <c r="E222" s="4"/>
      <c r="F222" s="75">
        <v>44678.666997453707</v>
      </c>
      <c r="G222" s="4"/>
      <c r="H222" s="9"/>
      <c r="I222" s="9"/>
      <c r="J222" s="9"/>
      <c r="K222" s="9"/>
      <c r="L222" s="9"/>
      <c r="M222" s="9"/>
    </row>
    <row r="223" spans="1:13" x14ac:dyDescent="0.55000000000000004">
      <c r="A223" s="4" t="s">
        <v>7481</v>
      </c>
      <c r="B223" s="60">
        <v>6.0999999999999999E-5</v>
      </c>
      <c r="C223" s="60">
        <v>0</v>
      </c>
      <c r="D223" s="60">
        <v>0</v>
      </c>
      <c r="E223" s="4"/>
      <c r="F223" s="75">
        <v>44678.667051157405</v>
      </c>
      <c r="G223" s="4"/>
      <c r="H223" s="9">
        <v>170.149</v>
      </c>
      <c r="I223" s="9">
        <v>279.512</v>
      </c>
      <c r="J223" s="9">
        <f>H223-170.142</f>
        <v>7.0000000000050022E-3</v>
      </c>
      <c r="K223" s="9">
        <f>I223-279.5</f>
        <v>1.2000000000000455E-2</v>
      </c>
      <c r="L223" s="9"/>
      <c r="M223" s="9"/>
    </row>
    <row r="224" spans="1:13" x14ac:dyDescent="0.55000000000000004">
      <c r="A224" s="4" t="s">
        <v>7482</v>
      </c>
      <c r="B224" s="60">
        <v>-0.125973</v>
      </c>
      <c r="C224" s="60">
        <v>0.234516</v>
      </c>
      <c r="D224" s="60">
        <v>-5.8337E-2</v>
      </c>
      <c r="E224" s="4"/>
      <c r="F224" s="75">
        <v>44678.667051157405</v>
      </c>
      <c r="G224" s="4"/>
      <c r="H224" s="9"/>
      <c r="I224" s="9"/>
      <c r="J224" s="9"/>
      <c r="K224" s="9"/>
      <c r="L224" s="9"/>
      <c r="M224" s="9"/>
    </row>
    <row r="225" spans="1:13" x14ac:dyDescent="0.55000000000000004">
      <c r="A225" s="4" t="s">
        <v>7483</v>
      </c>
      <c r="B225" s="60">
        <v>-0.125916</v>
      </c>
      <c r="C225" s="60">
        <v>0.23449800000000001</v>
      </c>
      <c r="D225" s="60">
        <v>5.8644000000000002E-2</v>
      </c>
      <c r="E225" s="4"/>
      <c r="F225" s="75">
        <v>44678.667051157405</v>
      </c>
      <c r="G225" s="4"/>
      <c r="H225" s="9"/>
      <c r="I225" s="9"/>
      <c r="J225" s="9"/>
      <c r="K225" s="9"/>
      <c r="L225" s="9"/>
      <c r="M225" s="9"/>
    </row>
    <row r="226" spans="1:13" x14ac:dyDescent="0.55000000000000004">
      <c r="A226" s="4" t="s">
        <v>7484</v>
      </c>
      <c r="B226" s="60">
        <v>0.13012899999999999</v>
      </c>
      <c r="C226" s="60">
        <v>0.23449800000000001</v>
      </c>
      <c r="D226" s="60">
        <v>-5.8416999999999997E-2</v>
      </c>
      <c r="E226" s="4"/>
      <c r="F226" s="75">
        <v>44678.667051157405</v>
      </c>
      <c r="G226" s="4"/>
      <c r="H226" s="9"/>
      <c r="I226" s="9"/>
      <c r="J226" s="9"/>
      <c r="K226" s="9"/>
      <c r="L226" s="9"/>
      <c r="M226" s="9"/>
    </row>
    <row r="227" spans="1:13" x14ac:dyDescent="0.55000000000000004">
      <c r="A227" s="4" t="s">
        <v>7485</v>
      </c>
      <c r="B227" s="60">
        <v>0.130193</v>
      </c>
      <c r="C227" s="60">
        <v>0.234485</v>
      </c>
      <c r="D227" s="60">
        <v>5.8559E-2</v>
      </c>
      <c r="E227" s="4"/>
      <c r="F227" s="75">
        <v>44678.667051157405</v>
      </c>
      <c r="G227" s="4"/>
      <c r="H227" s="9"/>
      <c r="I227" s="9"/>
      <c r="J227" s="9"/>
      <c r="K227" s="9"/>
      <c r="L227" s="9"/>
      <c r="M227" s="9"/>
    </row>
    <row r="228" spans="1:13" x14ac:dyDescent="0.55000000000000004">
      <c r="A228" s="4" t="s">
        <v>7486</v>
      </c>
      <c r="B228" s="60">
        <v>-0.27044200000000002</v>
      </c>
      <c r="C228" s="60">
        <v>-1.9997000000000001E-2</v>
      </c>
      <c r="D228" s="60">
        <v>-5.8375999999999997E-2</v>
      </c>
      <c r="E228" s="4"/>
      <c r="F228" s="75">
        <v>44678.667051157405</v>
      </c>
      <c r="G228" s="4"/>
      <c r="H228" s="9"/>
      <c r="I228" s="9"/>
      <c r="J228" s="9"/>
      <c r="K228" s="9"/>
      <c r="L228" s="9"/>
      <c r="M228" s="9"/>
    </row>
    <row r="229" spans="1:13" x14ac:dyDescent="0.55000000000000004">
      <c r="A229" s="4" t="s">
        <v>7487</v>
      </c>
      <c r="B229" s="60">
        <v>-0.27040500000000001</v>
      </c>
      <c r="C229" s="60">
        <v>-2.0029999999999999E-2</v>
      </c>
      <c r="D229" s="60">
        <v>5.8597999999999997E-2</v>
      </c>
      <c r="E229" s="4"/>
      <c r="F229" s="75">
        <v>44678.667051157405</v>
      </c>
      <c r="G229" s="4"/>
      <c r="H229" s="9"/>
      <c r="I229" s="9"/>
      <c r="J229" s="9"/>
      <c r="K229" s="9"/>
      <c r="L229" s="9"/>
      <c r="M229" s="9"/>
    </row>
    <row r="230" spans="1:13" x14ac:dyDescent="0.55000000000000004">
      <c r="A230" s="4" t="s">
        <v>7488</v>
      </c>
      <c r="B230" s="60">
        <v>-0.16892199999999999</v>
      </c>
      <c r="C230" s="60">
        <v>-0.17104900000000001</v>
      </c>
      <c r="D230" s="60">
        <v>0.10821</v>
      </c>
      <c r="E230" s="4"/>
      <c r="F230" s="75">
        <v>44678.667051157405</v>
      </c>
      <c r="G230" s="4"/>
      <c r="H230" s="9"/>
      <c r="I230" s="9"/>
      <c r="J230" s="9"/>
      <c r="K230" s="9"/>
      <c r="L230" s="9"/>
      <c r="M230" s="9"/>
    </row>
    <row r="231" spans="1:13" x14ac:dyDescent="0.55000000000000004">
      <c r="A231" s="4" t="s">
        <v>7489</v>
      </c>
      <c r="B231" s="60">
        <v>0.27421899999999999</v>
      </c>
      <c r="C231" s="60">
        <v>0.12757499999999999</v>
      </c>
      <c r="D231" s="60">
        <v>0.108112</v>
      </c>
      <c r="E231" s="4"/>
      <c r="F231" s="75">
        <v>44678.667051157405</v>
      </c>
      <c r="G231" s="4"/>
      <c r="H231" s="9"/>
      <c r="I231" s="9"/>
      <c r="J231" s="9"/>
      <c r="K231" s="9"/>
      <c r="L231" s="9"/>
      <c r="M231" s="9"/>
    </row>
    <row r="232" spans="1:13" x14ac:dyDescent="0.55000000000000004">
      <c r="A232" s="4" t="s">
        <v>7490</v>
      </c>
      <c r="B232" s="60">
        <v>0</v>
      </c>
      <c r="C232" s="60">
        <v>0</v>
      </c>
      <c r="D232" s="60">
        <v>0</v>
      </c>
      <c r="E232" s="4"/>
      <c r="F232" s="75">
        <v>44678.667051157405</v>
      </c>
      <c r="G232" s="4"/>
      <c r="H232" s="9"/>
      <c r="I232" s="9"/>
      <c r="J232" s="9"/>
      <c r="K232" s="9"/>
      <c r="L232" s="9"/>
      <c r="M232" s="9"/>
    </row>
    <row r="233" spans="1:13" x14ac:dyDescent="0.55000000000000004">
      <c r="A233" s="4" t="s">
        <v>7492</v>
      </c>
      <c r="B233" s="60">
        <v>6.0999999999999999E-5</v>
      </c>
      <c r="C233" s="60">
        <v>0</v>
      </c>
      <c r="D233" s="60">
        <v>0</v>
      </c>
      <c r="E233" s="4"/>
      <c r="F233" s="75">
        <v>44678.667101851854</v>
      </c>
      <c r="G233" s="4"/>
      <c r="H233" s="9">
        <v>170.142</v>
      </c>
      <c r="I233" s="9">
        <v>279.49400000000003</v>
      </c>
      <c r="J233" s="9">
        <f>H233-170.142</f>
        <v>0</v>
      </c>
      <c r="K233" s="9">
        <f>I233-279.5</f>
        <v>-5.9999999999718057E-3</v>
      </c>
      <c r="L233" s="9"/>
      <c r="M233" s="9"/>
    </row>
    <row r="234" spans="1:13" x14ac:dyDescent="0.55000000000000004">
      <c r="A234" s="4" t="s">
        <v>7493</v>
      </c>
      <c r="B234" s="60">
        <v>-0.12598400000000001</v>
      </c>
      <c r="C234" s="60">
        <v>0.23450199999999999</v>
      </c>
      <c r="D234" s="60">
        <v>-5.8432999999999999E-2</v>
      </c>
      <c r="E234" s="4"/>
      <c r="F234" s="75">
        <v>44678.667101851854</v>
      </c>
      <c r="G234" s="4"/>
      <c r="H234" s="9"/>
      <c r="I234" s="9"/>
      <c r="J234" s="9"/>
      <c r="K234" s="9"/>
      <c r="L234" s="9"/>
      <c r="M234" s="9"/>
    </row>
    <row r="235" spans="1:13" x14ac:dyDescent="0.55000000000000004">
      <c r="A235" s="4" t="s">
        <v>7494</v>
      </c>
      <c r="B235" s="60">
        <v>-0.12598300000000001</v>
      </c>
      <c r="C235" s="60">
        <v>0.234517</v>
      </c>
      <c r="D235" s="60">
        <v>5.8602000000000001E-2</v>
      </c>
      <c r="E235" s="4"/>
      <c r="F235" s="75">
        <v>44678.667101851854</v>
      </c>
      <c r="G235" s="4"/>
      <c r="H235" s="9"/>
      <c r="I235" s="9"/>
      <c r="J235" s="9"/>
      <c r="K235" s="9"/>
      <c r="L235" s="9"/>
      <c r="M235" s="9"/>
    </row>
    <row r="236" spans="1:13" x14ac:dyDescent="0.55000000000000004">
      <c r="A236" s="4" t="s">
        <v>7495</v>
      </c>
      <c r="B236" s="60">
        <v>0.13014200000000001</v>
      </c>
      <c r="C236" s="60">
        <v>0.23457900000000001</v>
      </c>
      <c r="D236" s="60">
        <v>-5.8344E-2</v>
      </c>
      <c r="E236" s="4"/>
      <c r="F236" s="75">
        <v>44678.667101851854</v>
      </c>
      <c r="G236" s="4"/>
      <c r="H236" s="9"/>
      <c r="I236" s="9"/>
      <c r="J236" s="9"/>
      <c r="K236" s="9"/>
      <c r="L236" s="9"/>
      <c r="M236" s="9"/>
    </row>
    <row r="237" spans="1:13" x14ac:dyDescent="0.55000000000000004">
      <c r="A237" s="4" t="s">
        <v>7496</v>
      </c>
      <c r="B237" s="60">
        <v>0.130166</v>
      </c>
      <c r="C237" s="60">
        <v>0.23452000000000001</v>
      </c>
      <c r="D237" s="60">
        <v>5.8682999999999999E-2</v>
      </c>
      <c r="E237" s="4"/>
      <c r="F237" s="75">
        <v>44678.667101851854</v>
      </c>
      <c r="G237" s="4"/>
      <c r="H237" s="9"/>
      <c r="I237" s="9"/>
      <c r="J237" s="9"/>
      <c r="K237" s="9"/>
      <c r="L237" s="9"/>
      <c r="M237" s="9"/>
    </row>
    <row r="238" spans="1:13" x14ac:dyDescent="0.55000000000000004">
      <c r="A238" s="4" t="s">
        <v>7497</v>
      </c>
      <c r="B238" s="60">
        <v>-0.27045799999999998</v>
      </c>
      <c r="C238" s="60">
        <v>-2.0011000000000001E-2</v>
      </c>
      <c r="D238" s="60">
        <v>-5.8460999999999999E-2</v>
      </c>
      <c r="E238" s="4"/>
      <c r="F238" s="75">
        <v>44678.667101851854</v>
      </c>
      <c r="G238" s="4"/>
      <c r="H238" s="9"/>
      <c r="I238" s="9"/>
      <c r="J238" s="9"/>
      <c r="K238" s="9"/>
      <c r="L238" s="9"/>
      <c r="M238" s="9"/>
    </row>
    <row r="239" spans="1:13" x14ac:dyDescent="0.55000000000000004">
      <c r="A239" s="4" t="s">
        <v>7498</v>
      </c>
      <c r="B239" s="60">
        <v>-0.270459</v>
      </c>
      <c r="C239" s="60">
        <v>-2.0039000000000001E-2</v>
      </c>
      <c r="D239" s="60">
        <v>5.8568000000000002E-2</v>
      </c>
      <c r="E239" s="4"/>
      <c r="F239" s="75">
        <v>44678.667101851854</v>
      </c>
      <c r="G239" s="4"/>
      <c r="H239" s="9"/>
      <c r="I239" s="9"/>
      <c r="J239" s="9"/>
      <c r="K239" s="9"/>
      <c r="L239" s="9"/>
      <c r="M239" s="9"/>
    </row>
    <row r="240" spans="1:13" x14ac:dyDescent="0.55000000000000004">
      <c r="A240" s="4" t="s">
        <v>7499</v>
      </c>
      <c r="B240" s="60">
        <v>-0.16891999999999999</v>
      </c>
      <c r="C240" s="60">
        <v>-0.171075</v>
      </c>
      <c r="D240" s="60">
        <v>0.108156</v>
      </c>
      <c r="E240" s="4"/>
      <c r="F240" s="75">
        <v>44678.667101851854</v>
      </c>
      <c r="G240" s="4"/>
      <c r="H240" s="9"/>
      <c r="I240" s="9"/>
      <c r="J240" s="9"/>
      <c r="K240" s="9"/>
      <c r="L240" s="9"/>
      <c r="M240" s="9"/>
    </row>
    <row r="241" spans="1:13" x14ac:dyDescent="0.55000000000000004">
      <c r="A241" s="4" t="s">
        <v>7500</v>
      </c>
      <c r="B241" s="60">
        <v>0.27412999999999998</v>
      </c>
      <c r="C241" s="60">
        <v>0.12756200000000001</v>
      </c>
      <c r="D241" s="60">
        <v>0.108196</v>
      </c>
      <c r="E241" s="4"/>
      <c r="F241" s="75">
        <v>44678.667101851854</v>
      </c>
      <c r="G241" s="4"/>
      <c r="H241" s="9"/>
      <c r="I241" s="9"/>
      <c r="J241" s="9"/>
      <c r="K241" s="9"/>
      <c r="L241" s="9"/>
      <c r="M241" s="9"/>
    </row>
    <row r="242" spans="1:13" x14ac:dyDescent="0.55000000000000004">
      <c r="A242" s="4" t="s">
        <v>7501</v>
      </c>
      <c r="B242" s="60">
        <v>0</v>
      </c>
      <c r="C242" s="60">
        <v>0</v>
      </c>
      <c r="D242" s="60">
        <v>0</v>
      </c>
      <c r="E242" s="4"/>
      <c r="F242" s="75">
        <v>44678.667101851854</v>
      </c>
      <c r="G242" s="4"/>
      <c r="H242" s="9"/>
      <c r="I242" s="9"/>
      <c r="J242" s="9"/>
      <c r="K242" s="9"/>
      <c r="L242" s="9"/>
      <c r="M242" s="9"/>
    </row>
    <row r="243" spans="1:13" x14ac:dyDescent="0.55000000000000004">
      <c r="A243" s="4" t="s">
        <v>7503</v>
      </c>
      <c r="B243" s="60">
        <v>6.0999999999999999E-5</v>
      </c>
      <c r="C243" s="60">
        <v>0</v>
      </c>
      <c r="D243" s="60">
        <v>0</v>
      </c>
      <c r="E243" s="4"/>
      <c r="F243" s="75">
        <v>44678.667153009257</v>
      </c>
      <c r="G243" s="4"/>
      <c r="H243" s="9">
        <v>170.126</v>
      </c>
      <c r="I243" s="9">
        <v>279.50399999999996</v>
      </c>
      <c r="J243" s="9">
        <f>H243-170.142</f>
        <v>-1.5999999999991132E-2</v>
      </c>
      <c r="K243" s="9">
        <f>I243-279.5</f>
        <v>3.999999999962256E-3</v>
      </c>
      <c r="L243" s="9"/>
      <c r="M243" s="9"/>
    </row>
    <row r="244" spans="1:13" x14ac:dyDescent="0.55000000000000004">
      <c r="A244" s="4" t="s">
        <v>7504</v>
      </c>
      <c r="B244" s="60">
        <v>-0.12590399999999999</v>
      </c>
      <c r="C244" s="60">
        <v>0.23449700000000001</v>
      </c>
      <c r="D244" s="60">
        <v>-5.8394000000000001E-2</v>
      </c>
      <c r="E244" s="4"/>
      <c r="F244" s="75">
        <v>44678.667153009257</v>
      </c>
      <c r="G244" s="4"/>
      <c r="H244" s="9"/>
      <c r="I244" s="9"/>
      <c r="J244" s="9"/>
      <c r="K244" s="9"/>
      <c r="L244" s="9"/>
      <c r="M244" s="9"/>
    </row>
    <row r="245" spans="1:13" x14ac:dyDescent="0.55000000000000004">
      <c r="A245" s="4" t="s">
        <v>7505</v>
      </c>
      <c r="B245" s="60">
        <v>-0.12592100000000001</v>
      </c>
      <c r="C245" s="60">
        <v>0.23450699999999999</v>
      </c>
      <c r="D245" s="60">
        <v>5.8636000000000001E-2</v>
      </c>
      <c r="E245" s="4"/>
      <c r="F245" s="75">
        <v>44678.667153009257</v>
      </c>
      <c r="G245" s="4"/>
      <c r="H245" s="9"/>
      <c r="I245" s="9"/>
      <c r="J245" s="9"/>
      <c r="K245" s="9"/>
      <c r="L245" s="9"/>
      <c r="M245" s="9"/>
    </row>
    <row r="246" spans="1:13" x14ac:dyDescent="0.55000000000000004">
      <c r="A246" s="4" t="s">
        <v>7506</v>
      </c>
      <c r="B246" s="60">
        <v>0.130138</v>
      </c>
      <c r="C246" s="60">
        <v>0.23447200000000001</v>
      </c>
      <c r="D246" s="60">
        <v>-5.8421000000000001E-2</v>
      </c>
      <c r="E246" s="4"/>
      <c r="F246" s="75">
        <v>44678.667153009257</v>
      </c>
      <c r="G246" s="4"/>
      <c r="H246" s="9"/>
      <c r="I246" s="9"/>
      <c r="J246" s="9"/>
      <c r="K246" s="9"/>
      <c r="L246" s="9"/>
      <c r="M246" s="9"/>
    </row>
    <row r="247" spans="1:13" x14ac:dyDescent="0.55000000000000004">
      <c r="A247" s="4" t="s">
        <v>7507</v>
      </c>
      <c r="B247" s="60">
        <v>0.13016800000000001</v>
      </c>
      <c r="C247" s="60">
        <v>0.234484</v>
      </c>
      <c r="D247" s="60">
        <v>5.8595000000000001E-2</v>
      </c>
      <c r="E247" s="4"/>
      <c r="F247" s="75">
        <v>44678.667153009257</v>
      </c>
      <c r="G247" s="4"/>
      <c r="H247" s="9"/>
      <c r="I247" s="9"/>
      <c r="J247" s="9"/>
      <c r="K247" s="9"/>
      <c r="L247" s="9"/>
      <c r="M247" s="9"/>
    </row>
    <row r="248" spans="1:13" x14ac:dyDescent="0.55000000000000004">
      <c r="A248" s="4" t="s">
        <v>7508</v>
      </c>
      <c r="B248" s="60">
        <v>-0.27046799999999999</v>
      </c>
      <c r="C248" s="60">
        <v>-1.9973000000000001E-2</v>
      </c>
      <c r="D248" s="60">
        <v>-5.8423999999999997E-2</v>
      </c>
      <c r="E248" s="4"/>
      <c r="F248" s="75">
        <v>44678.667153009257</v>
      </c>
      <c r="G248" s="4"/>
      <c r="H248" s="9"/>
      <c r="I248" s="9"/>
      <c r="J248" s="9"/>
      <c r="K248" s="9"/>
      <c r="L248" s="9"/>
      <c r="M248" s="9"/>
    </row>
    <row r="249" spans="1:13" x14ac:dyDescent="0.55000000000000004">
      <c r="A249" s="4" t="s">
        <v>7509</v>
      </c>
      <c r="B249" s="60">
        <v>-0.27044699999999999</v>
      </c>
      <c r="C249" s="60">
        <v>-2.0035000000000001E-2</v>
      </c>
      <c r="D249" s="60">
        <v>5.8585999999999999E-2</v>
      </c>
      <c r="E249" s="4"/>
      <c r="F249" s="75">
        <v>44678.667153009257</v>
      </c>
      <c r="G249" s="4"/>
      <c r="H249" s="9"/>
      <c r="I249" s="9"/>
      <c r="J249" s="9"/>
      <c r="K249" s="9"/>
      <c r="L249" s="9"/>
      <c r="M249" s="9"/>
    </row>
    <row r="250" spans="1:13" x14ac:dyDescent="0.55000000000000004">
      <c r="A250" s="4" t="s">
        <v>7510</v>
      </c>
      <c r="B250" s="60">
        <v>-0.16891600000000001</v>
      </c>
      <c r="C250" s="60">
        <v>-0.17103299999999999</v>
      </c>
      <c r="D250" s="60">
        <v>0.108181</v>
      </c>
      <c r="E250" s="4"/>
      <c r="F250" s="75">
        <v>44678.667153009257</v>
      </c>
      <c r="G250" s="4"/>
      <c r="H250" s="9"/>
      <c r="I250" s="9"/>
      <c r="J250" s="9"/>
      <c r="K250" s="9"/>
      <c r="L250" s="9"/>
      <c r="M250" s="9"/>
    </row>
    <row r="251" spans="1:13" x14ac:dyDescent="0.55000000000000004">
      <c r="A251" s="4" t="s">
        <v>7511</v>
      </c>
      <c r="B251" s="60">
        <v>0.27413100000000001</v>
      </c>
      <c r="C251" s="60">
        <v>0.127502</v>
      </c>
      <c r="D251" s="60">
        <v>0.10817300000000001</v>
      </c>
      <c r="E251" s="4"/>
      <c r="F251" s="75">
        <v>44678.667153009257</v>
      </c>
      <c r="G251" s="4"/>
      <c r="H251" s="9"/>
      <c r="I251" s="9"/>
      <c r="J251" s="9"/>
      <c r="K251" s="9"/>
      <c r="L251" s="9"/>
      <c r="M251" s="9"/>
    </row>
    <row r="252" spans="1:13" x14ac:dyDescent="0.55000000000000004">
      <c r="A252" s="4" t="s">
        <v>7512</v>
      </c>
      <c r="B252" s="60">
        <v>0</v>
      </c>
      <c r="C252" s="60">
        <v>0</v>
      </c>
      <c r="D252" s="60">
        <v>0</v>
      </c>
      <c r="E252" s="4"/>
      <c r="F252" s="75">
        <v>44678.667153009257</v>
      </c>
      <c r="G252" s="4"/>
      <c r="H252" s="9"/>
      <c r="I252" s="9"/>
      <c r="J252" s="9"/>
      <c r="K252" s="9"/>
      <c r="L252" s="9"/>
      <c r="M252" s="9"/>
    </row>
    <row r="253" spans="1:13" x14ac:dyDescent="0.55000000000000004">
      <c r="A253" s="4" t="s">
        <v>7514</v>
      </c>
      <c r="B253" s="60">
        <v>6.0999999999999999E-5</v>
      </c>
      <c r="C253" s="60">
        <v>0</v>
      </c>
      <c r="D253" s="60">
        <v>0</v>
      </c>
      <c r="E253" s="4"/>
      <c r="F253" s="75">
        <v>44678.667184027778</v>
      </c>
      <c r="G253" s="4"/>
      <c r="H253" s="9">
        <v>170.14399999999998</v>
      </c>
      <c r="I253" s="9">
        <v>279.51100000000002</v>
      </c>
      <c r="J253" s="9">
        <f>H253-170.142</f>
        <v>1.999999999981128E-3</v>
      </c>
      <c r="K253" s="9">
        <f>I253-279.5</f>
        <v>1.1000000000024102E-2</v>
      </c>
      <c r="L253" s="9"/>
      <c r="M253" s="9"/>
    </row>
    <row r="254" spans="1:13" x14ac:dyDescent="0.55000000000000004">
      <c r="A254" s="4" t="s">
        <v>7515</v>
      </c>
      <c r="B254" s="60">
        <v>-0.12590999999999999</v>
      </c>
      <c r="C254" s="60">
        <v>0.23447000000000001</v>
      </c>
      <c r="D254" s="60">
        <v>-5.8421000000000001E-2</v>
      </c>
      <c r="E254" s="4"/>
      <c r="F254" s="75">
        <v>44678.667184027778</v>
      </c>
      <c r="G254" s="4"/>
      <c r="H254" s="9"/>
      <c r="I254" s="9"/>
      <c r="J254" s="9"/>
      <c r="K254" s="9"/>
      <c r="L254" s="9"/>
      <c r="M254" s="9"/>
    </row>
    <row r="255" spans="1:13" x14ac:dyDescent="0.55000000000000004">
      <c r="A255" s="4" t="s">
        <v>7516</v>
      </c>
      <c r="B255" s="60">
        <v>-0.12587499999999999</v>
      </c>
      <c r="C255" s="60">
        <v>0.23452600000000001</v>
      </c>
      <c r="D255" s="60">
        <v>5.8521999999999998E-2</v>
      </c>
      <c r="E255" s="4"/>
      <c r="F255" s="75">
        <v>44678.667184027778</v>
      </c>
      <c r="G255" s="4"/>
      <c r="H255" s="9"/>
      <c r="I255" s="9"/>
      <c r="J255" s="9"/>
      <c r="K255" s="9"/>
      <c r="L255" s="9"/>
      <c r="M255" s="9"/>
    </row>
    <row r="256" spans="1:13" x14ac:dyDescent="0.55000000000000004">
      <c r="A256" s="4" t="s">
        <v>7517</v>
      </c>
      <c r="B256" s="60">
        <v>0.130214</v>
      </c>
      <c r="C256" s="60">
        <v>0.23450199999999999</v>
      </c>
      <c r="D256" s="60">
        <v>-5.8439999999999999E-2</v>
      </c>
      <c r="E256" s="4"/>
      <c r="F256" s="75">
        <v>44678.667184027778</v>
      </c>
      <c r="G256" s="4"/>
      <c r="H256" s="9"/>
      <c r="I256" s="9"/>
      <c r="J256" s="9"/>
      <c r="K256" s="9"/>
      <c r="L256" s="9"/>
      <c r="M256" s="9"/>
    </row>
    <row r="257" spans="1:13" x14ac:dyDescent="0.55000000000000004">
      <c r="A257" s="4" t="s">
        <v>7518</v>
      </c>
      <c r="B257" s="60">
        <v>0.130246</v>
      </c>
      <c r="C257" s="60">
        <v>0.234517</v>
      </c>
      <c r="D257" s="60">
        <v>5.8601E-2</v>
      </c>
      <c r="E257" s="4"/>
      <c r="F257" s="75">
        <v>44678.667184027778</v>
      </c>
      <c r="G257" s="4"/>
      <c r="H257" s="9"/>
      <c r="I257" s="9"/>
      <c r="J257" s="9"/>
      <c r="K257" s="9"/>
      <c r="L257" s="9"/>
      <c r="M257" s="9"/>
    </row>
    <row r="258" spans="1:13" x14ac:dyDescent="0.55000000000000004">
      <c r="A258" s="4" t="s">
        <v>7519</v>
      </c>
      <c r="B258" s="60">
        <v>-0.27037800000000001</v>
      </c>
      <c r="C258" s="60">
        <v>-1.9951E-2</v>
      </c>
      <c r="D258" s="60">
        <v>-5.8462E-2</v>
      </c>
      <c r="E258" s="4"/>
      <c r="F258" s="75">
        <v>44678.667184027778</v>
      </c>
      <c r="G258" s="4"/>
      <c r="H258" s="9"/>
      <c r="I258" s="9"/>
      <c r="J258" s="9"/>
      <c r="K258" s="9"/>
      <c r="L258" s="9"/>
      <c r="M258" s="9"/>
    </row>
    <row r="259" spans="1:13" x14ac:dyDescent="0.55000000000000004">
      <c r="A259" s="4" t="s">
        <v>7520</v>
      </c>
      <c r="B259" s="60">
        <v>-0.27035500000000001</v>
      </c>
      <c r="C259" s="60">
        <v>-1.9942999999999999E-2</v>
      </c>
      <c r="D259" s="60">
        <v>5.8583000000000003E-2</v>
      </c>
      <c r="E259" s="4"/>
      <c r="F259" s="75">
        <v>44678.667184027778</v>
      </c>
      <c r="G259" s="4"/>
      <c r="H259" s="9"/>
      <c r="I259" s="9"/>
      <c r="J259" s="9"/>
      <c r="K259" s="9"/>
      <c r="L259" s="9"/>
      <c r="M259" s="9"/>
    </row>
    <row r="260" spans="1:13" x14ac:dyDescent="0.55000000000000004">
      <c r="A260" s="4" t="s">
        <v>7521</v>
      </c>
      <c r="B260" s="60">
        <v>-0.168903</v>
      </c>
      <c r="C260" s="60">
        <v>-0.17100499999999999</v>
      </c>
      <c r="D260" s="60">
        <v>0.108191</v>
      </c>
      <c r="E260" s="4"/>
      <c r="F260" s="75">
        <v>44678.667184027778</v>
      </c>
      <c r="G260" s="4"/>
      <c r="H260" s="9"/>
      <c r="I260" s="9"/>
      <c r="J260" s="9"/>
      <c r="K260" s="9"/>
      <c r="L260" s="9"/>
      <c r="M260" s="9"/>
    </row>
    <row r="261" spans="1:13" x14ac:dyDescent="0.55000000000000004">
      <c r="A261" s="4" t="s">
        <v>7522</v>
      </c>
      <c r="B261" s="60">
        <v>0.27418199999999998</v>
      </c>
      <c r="C261" s="60">
        <v>0.12751000000000001</v>
      </c>
      <c r="D261" s="60">
        <v>0.108179</v>
      </c>
      <c r="E261" s="4"/>
      <c r="F261" s="75">
        <v>44678.667184027778</v>
      </c>
      <c r="G261" s="4"/>
      <c r="H261" s="9"/>
      <c r="I261" s="9"/>
      <c r="J261" s="9"/>
      <c r="K261" s="9"/>
      <c r="L261" s="9"/>
      <c r="M261" s="9"/>
    </row>
    <row r="262" spans="1:13" x14ac:dyDescent="0.55000000000000004">
      <c r="A262" s="4" t="s">
        <v>7523</v>
      </c>
      <c r="B262" s="60">
        <v>0</v>
      </c>
      <c r="C262" s="60">
        <v>0</v>
      </c>
      <c r="D262" s="60">
        <v>0</v>
      </c>
      <c r="E262" s="4"/>
      <c r="F262" s="75">
        <v>44678.667184027778</v>
      </c>
      <c r="G262" s="4"/>
      <c r="H262" s="9"/>
      <c r="I262" s="9"/>
      <c r="J262" s="9"/>
      <c r="K262" s="9"/>
      <c r="L262" s="9"/>
      <c r="M262" s="9"/>
    </row>
    <row r="263" spans="1:13" x14ac:dyDescent="0.55000000000000004">
      <c r="A263" s="4" t="s">
        <v>7525</v>
      </c>
      <c r="B263" s="60">
        <v>6.0999999999999999E-5</v>
      </c>
      <c r="C263" s="60">
        <v>0</v>
      </c>
      <c r="D263" s="60">
        <v>0</v>
      </c>
      <c r="E263" s="4"/>
      <c r="F263" s="75">
        <v>44678.667234606481</v>
      </c>
      <c r="G263" s="4"/>
      <c r="H263" s="9">
        <v>170.16500000000002</v>
      </c>
      <c r="I263" s="9">
        <v>279.51400000000001</v>
      </c>
      <c r="J263" s="9">
        <f>H263-170.142</f>
        <v>2.3000000000024556E-2</v>
      </c>
      <c r="K263" s="9">
        <f>I263-279.5</f>
        <v>1.4000000000010004E-2</v>
      </c>
      <c r="L263" s="9"/>
      <c r="M263" s="9"/>
    </row>
    <row r="264" spans="1:13" x14ac:dyDescent="0.55000000000000004">
      <c r="A264" s="4" t="s">
        <v>7526</v>
      </c>
      <c r="B264" s="60">
        <v>-0.125947</v>
      </c>
      <c r="C264" s="60">
        <v>0.234429</v>
      </c>
      <c r="D264" s="60">
        <v>-5.8450000000000002E-2</v>
      </c>
      <c r="E264" s="4"/>
      <c r="F264" s="75">
        <v>44678.667234606481</v>
      </c>
      <c r="G264" s="4"/>
      <c r="H264" s="9"/>
      <c r="I264" s="9"/>
      <c r="J264" s="9"/>
      <c r="K264" s="9"/>
      <c r="L264" s="9"/>
      <c r="M264" s="9"/>
    </row>
    <row r="265" spans="1:13" x14ac:dyDescent="0.55000000000000004">
      <c r="A265" s="4" t="s">
        <v>7527</v>
      </c>
      <c r="B265" s="60">
        <v>-0.125892</v>
      </c>
      <c r="C265" s="60">
        <v>0.23443600000000001</v>
      </c>
      <c r="D265" s="60">
        <v>5.8520999999999997E-2</v>
      </c>
      <c r="E265" s="4"/>
      <c r="F265" s="75">
        <v>44678.667234606481</v>
      </c>
      <c r="G265" s="4"/>
      <c r="H265" s="9"/>
      <c r="I265" s="9"/>
      <c r="J265" s="9"/>
      <c r="K265" s="9"/>
      <c r="L265" s="9"/>
      <c r="M265" s="9"/>
    </row>
    <row r="266" spans="1:13" x14ac:dyDescent="0.55000000000000004">
      <c r="A266" s="4" t="s">
        <v>7528</v>
      </c>
      <c r="B266" s="60">
        <v>0.13002</v>
      </c>
      <c r="C266" s="60">
        <v>0.23448099999999999</v>
      </c>
      <c r="D266" s="60">
        <v>-5.8467999999999999E-2</v>
      </c>
      <c r="E266" s="4"/>
      <c r="F266" s="75">
        <v>44678.667234606481</v>
      </c>
      <c r="G266" s="4"/>
      <c r="H266" s="9"/>
      <c r="I266" s="9"/>
      <c r="J266" s="9"/>
      <c r="K266" s="9"/>
      <c r="L266" s="9"/>
      <c r="M266" s="9"/>
    </row>
    <row r="267" spans="1:13" x14ac:dyDescent="0.55000000000000004">
      <c r="A267" s="4" t="s">
        <v>7529</v>
      </c>
      <c r="B267" s="60">
        <v>0.13006899999999999</v>
      </c>
      <c r="C267" s="60">
        <v>0.23447100000000001</v>
      </c>
      <c r="D267" s="60">
        <v>5.8488999999999999E-2</v>
      </c>
      <c r="E267" s="4"/>
      <c r="F267" s="75">
        <v>44678.667234606481</v>
      </c>
      <c r="G267" s="4"/>
      <c r="H267" s="9"/>
      <c r="I267" s="9"/>
      <c r="J267" s="9"/>
      <c r="K267" s="9"/>
      <c r="L267" s="9"/>
      <c r="M267" s="9"/>
    </row>
    <row r="268" spans="1:13" x14ac:dyDescent="0.55000000000000004">
      <c r="A268" s="4" t="s">
        <v>7530</v>
      </c>
      <c r="B268" s="60">
        <v>-0.27040199999999998</v>
      </c>
      <c r="C268" s="60">
        <v>-1.9979E-2</v>
      </c>
      <c r="D268" s="60">
        <v>-5.8427E-2</v>
      </c>
      <c r="E268" s="4"/>
      <c r="F268" s="75">
        <v>44678.667234606481</v>
      </c>
      <c r="G268" s="4"/>
      <c r="H268" s="9"/>
      <c r="I268" s="9"/>
      <c r="J268" s="9"/>
      <c r="K268" s="9"/>
      <c r="L268" s="9"/>
      <c r="M268" s="9"/>
    </row>
    <row r="269" spans="1:13" x14ac:dyDescent="0.55000000000000004">
      <c r="A269" s="4" t="s">
        <v>7531</v>
      </c>
      <c r="B269" s="60">
        <v>-0.27043699999999998</v>
      </c>
      <c r="C269" s="60">
        <v>-1.9935000000000001E-2</v>
      </c>
      <c r="D269" s="60">
        <v>5.8632999999999998E-2</v>
      </c>
      <c r="E269" s="4"/>
      <c r="F269" s="75">
        <v>44678.667234606481</v>
      </c>
      <c r="G269" s="4"/>
      <c r="H269" s="9"/>
      <c r="I269" s="9"/>
      <c r="J269" s="9"/>
      <c r="K269" s="9"/>
      <c r="L269" s="9"/>
      <c r="M269" s="9"/>
    </row>
    <row r="270" spans="1:13" x14ac:dyDescent="0.55000000000000004">
      <c r="A270" s="4" t="s">
        <v>7532</v>
      </c>
      <c r="B270" s="60">
        <v>-0.16891400000000001</v>
      </c>
      <c r="C270" s="60">
        <v>-0.171016</v>
      </c>
      <c r="D270" s="60">
        <v>0.108207</v>
      </c>
      <c r="E270" s="4"/>
      <c r="F270" s="75">
        <v>44678.667234606481</v>
      </c>
      <c r="G270" s="4"/>
      <c r="H270" s="9"/>
      <c r="I270" s="9"/>
      <c r="J270" s="9"/>
      <c r="K270" s="9"/>
      <c r="L270" s="9"/>
      <c r="M270" s="9"/>
    </row>
    <row r="271" spans="1:13" x14ac:dyDescent="0.55000000000000004">
      <c r="A271" s="4" t="s">
        <v>7533</v>
      </c>
      <c r="B271" s="60">
        <v>0.27410299999999999</v>
      </c>
      <c r="C271" s="60">
        <v>0.12754599999999999</v>
      </c>
      <c r="D271" s="60">
        <v>0.10806300000000001</v>
      </c>
      <c r="E271" s="4"/>
      <c r="F271" s="75">
        <v>44678.667234606481</v>
      </c>
      <c r="G271" s="4"/>
      <c r="H271" s="9"/>
      <c r="I271" s="9"/>
      <c r="J271" s="9"/>
      <c r="K271" s="9"/>
      <c r="L271" s="9"/>
      <c r="M271" s="9"/>
    </row>
    <row r="272" spans="1:13" x14ac:dyDescent="0.55000000000000004">
      <c r="A272" s="4" t="s">
        <v>7534</v>
      </c>
      <c r="B272" s="60">
        <v>0</v>
      </c>
      <c r="C272" s="60">
        <v>0</v>
      </c>
      <c r="D272" s="60">
        <v>0</v>
      </c>
      <c r="E272" s="4"/>
      <c r="F272" s="75">
        <v>44678.667234606481</v>
      </c>
      <c r="G272" s="4"/>
      <c r="H272" s="9"/>
      <c r="I272" s="9"/>
      <c r="J272" s="9"/>
      <c r="K272" s="9"/>
      <c r="L272" s="9"/>
      <c r="M272" s="9"/>
    </row>
    <row r="273" spans="1:13" x14ac:dyDescent="0.55000000000000004">
      <c r="A273" s="4" t="s">
        <v>7536</v>
      </c>
      <c r="B273" s="60">
        <v>6.0999999999999999E-5</v>
      </c>
      <c r="C273" s="60">
        <v>0</v>
      </c>
      <c r="D273" s="60">
        <v>0</v>
      </c>
      <c r="E273" s="4"/>
      <c r="F273" s="75">
        <v>44678.671884606483</v>
      </c>
      <c r="G273" s="4"/>
      <c r="H273" s="9">
        <v>170.12700000000001</v>
      </c>
      <c r="I273" s="9">
        <v>279.51599999999996</v>
      </c>
      <c r="J273" s="9">
        <f>H273-170.142</f>
        <v>-1.4999999999986358E-2</v>
      </c>
      <c r="K273" s="9">
        <f>I273-279.5</f>
        <v>1.5999999999962711E-2</v>
      </c>
      <c r="L273" s="9"/>
      <c r="M273" s="9"/>
    </row>
    <row r="274" spans="1:13" x14ac:dyDescent="0.55000000000000004">
      <c r="A274" s="4" t="s">
        <v>7537</v>
      </c>
      <c r="B274" s="60">
        <v>-0.12589</v>
      </c>
      <c r="C274" s="60">
        <v>0.23447699999999999</v>
      </c>
      <c r="D274" s="60">
        <v>-5.851E-2</v>
      </c>
      <c r="E274" s="4"/>
      <c r="F274" s="75">
        <v>44678.671884606483</v>
      </c>
      <c r="G274" s="4"/>
      <c r="H274" s="9"/>
      <c r="I274" s="9"/>
      <c r="J274" s="9"/>
      <c r="K274" s="9"/>
      <c r="L274" s="9"/>
      <c r="M274" s="9"/>
    </row>
    <row r="275" spans="1:13" x14ac:dyDescent="0.55000000000000004">
      <c r="A275" s="4" t="s">
        <v>7538</v>
      </c>
      <c r="B275" s="60">
        <v>-0.12593199999999999</v>
      </c>
      <c r="C275" s="60">
        <v>0.23451</v>
      </c>
      <c r="D275" s="60">
        <v>5.8481999999999999E-2</v>
      </c>
      <c r="E275" s="4"/>
      <c r="F275" s="75">
        <v>44678.671884606483</v>
      </c>
      <c r="G275" s="4"/>
      <c r="H275" s="9"/>
      <c r="I275" s="9"/>
      <c r="J275" s="9"/>
      <c r="K275" s="9"/>
      <c r="L275" s="9"/>
      <c r="M275" s="9"/>
    </row>
    <row r="276" spans="1:13" x14ac:dyDescent="0.55000000000000004">
      <c r="A276" s="4" t="s">
        <v>7539</v>
      </c>
      <c r="B276" s="60">
        <v>0.13015399999999999</v>
      </c>
      <c r="C276" s="60">
        <v>0.23444599999999999</v>
      </c>
      <c r="D276" s="60">
        <v>-5.8335999999999999E-2</v>
      </c>
      <c r="E276" s="4"/>
      <c r="F276" s="75">
        <v>44678.671884606483</v>
      </c>
      <c r="G276" s="4"/>
      <c r="H276" s="9"/>
      <c r="I276" s="9"/>
      <c r="J276" s="9"/>
      <c r="K276" s="9"/>
      <c r="L276" s="9"/>
      <c r="M276" s="9"/>
    </row>
    <row r="277" spans="1:13" x14ac:dyDescent="0.55000000000000004">
      <c r="A277" s="4" t="s">
        <v>7540</v>
      </c>
      <c r="B277" s="60">
        <v>0.13012599999999999</v>
      </c>
      <c r="C277" s="60">
        <v>0.234454</v>
      </c>
      <c r="D277" s="60">
        <v>5.8647999999999999E-2</v>
      </c>
      <c r="E277" s="4"/>
      <c r="F277" s="75">
        <v>44678.671884606483</v>
      </c>
      <c r="G277" s="4"/>
      <c r="H277" s="9"/>
      <c r="I277" s="9"/>
      <c r="J277" s="9"/>
      <c r="K277" s="9"/>
      <c r="L277" s="9"/>
      <c r="M277" s="9"/>
    </row>
    <row r="278" spans="1:13" x14ac:dyDescent="0.55000000000000004">
      <c r="A278" s="4" t="s">
        <v>7541</v>
      </c>
      <c r="B278" s="60">
        <v>-0.27035900000000002</v>
      </c>
      <c r="C278" s="60">
        <v>-2.0003E-2</v>
      </c>
      <c r="D278" s="60">
        <v>-5.8682999999999999E-2</v>
      </c>
      <c r="E278" s="4"/>
      <c r="F278" s="75">
        <v>44678.671884606483</v>
      </c>
      <c r="G278" s="4"/>
      <c r="H278" s="9"/>
      <c r="I278" s="9"/>
      <c r="J278" s="9"/>
      <c r="K278" s="9"/>
      <c r="L278" s="9"/>
      <c r="M278" s="9"/>
    </row>
    <row r="279" spans="1:13" x14ac:dyDescent="0.55000000000000004">
      <c r="A279" s="4" t="s">
        <v>7542</v>
      </c>
      <c r="B279" s="60">
        <v>-0.27043099999999998</v>
      </c>
      <c r="C279" s="60">
        <v>-2.0007E-2</v>
      </c>
      <c r="D279" s="60">
        <v>5.8334999999999998E-2</v>
      </c>
      <c r="E279" s="4"/>
      <c r="F279" s="75">
        <v>44678.671884606483</v>
      </c>
      <c r="G279" s="4"/>
      <c r="H279" s="9"/>
      <c r="I279" s="9"/>
      <c r="J279" s="9"/>
      <c r="K279" s="9"/>
      <c r="L279" s="9"/>
      <c r="M279" s="9"/>
    </row>
    <row r="280" spans="1:13" x14ac:dyDescent="0.55000000000000004">
      <c r="A280" s="4" t="s">
        <v>7543</v>
      </c>
      <c r="B280" s="60">
        <v>-0.16891700000000001</v>
      </c>
      <c r="C280" s="60">
        <v>-0.17099200000000001</v>
      </c>
      <c r="D280" s="60">
        <v>0.108089</v>
      </c>
      <c r="E280" s="4"/>
      <c r="F280" s="75">
        <v>44678.671884606483</v>
      </c>
      <c r="G280" s="4"/>
      <c r="H280" s="9"/>
      <c r="I280" s="9"/>
      <c r="J280" s="9"/>
      <c r="K280" s="9"/>
      <c r="L280" s="9"/>
      <c r="M280" s="9"/>
    </row>
    <row r="281" spans="1:13" x14ac:dyDescent="0.55000000000000004">
      <c r="A281" s="4" t="s">
        <v>7544</v>
      </c>
      <c r="B281" s="60">
        <v>0.27406199999999997</v>
      </c>
      <c r="C281" s="60">
        <v>0.12742000000000001</v>
      </c>
      <c r="D281" s="60">
        <v>0.10835400000000001</v>
      </c>
      <c r="E281" s="4"/>
      <c r="F281" s="75">
        <v>44678.671884606483</v>
      </c>
      <c r="G281" s="4"/>
      <c r="H281" s="9"/>
      <c r="I281" s="9"/>
      <c r="J281" s="9"/>
      <c r="K281" s="9"/>
      <c r="L281" s="9"/>
      <c r="M281" s="9"/>
    </row>
    <row r="282" spans="1:13" x14ac:dyDescent="0.55000000000000004">
      <c r="A282" s="4" t="s">
        <v>7545</v>
      </c>
      <c r="B282" s="60">
        <v>0</v>
      </c>
      <c r="C282" s="60">
        <v>0</v>
      </c>
      <c r="D282" s="60">
        <v>0</v>
      </c>
      <c r="E282" s="4"/>
      <c r="F282" s="75">
        <v>44678.671884606483</v>
      </c>
      <c r="G282" s="4"/>
      <c r="H282" s="9"/>
      <c r="I282" s="9"/>
      <c r="J282" s="9"/>
      <c r="K282" s="9"/>
      <c r="L282" s="9"/>
      <c r="M282" s="9"/>
    </row>
    <row r="283" spans="1:13" x14ac:dyDescent="0.55000000000000004">
      <c r="A283" s="4" t="s">
        <v>7547</v>
      </c>
      <c r="B283" s="60">
        <v>6.0999999999999999E-5</v>
      </c>
      <c r="C283" s="60">
        <v>0</v>
      </c>
      <c r="D283" s="60">
        <v>0</v>
      </c>
      <c r="E283" s="4"/>
      <c r="F283" s="75">
        <v>44678.671911574071</v>
      </c>
      <c r="G283" s="4"/>
      <c r="H283" s="9">
        <v>170.142</v>
      </c>
      <c r="I283" s="9">
        <v>279.505</v>
      </c>
      <c r="J283" s="9">
        <f>H283-170.142</f>
        <v>0</v>
      </c>
      <c r="K283" s="9">
        <f>I283-279.5</f>
        <v>4.9999999999954525E-3</v>
      </c>
      <c r="L283" s="9"/>
      <c r="M283" s="9"/>
    </row>
    <row r="284" spans="1:13" x14ac:dyDescent="0.55000000000000004">
      <c r="A284" s="4" t="s">
        <v>7548</v>
      </c>
      <c r="B284" s="60">
        <v>-0.12595200000000001</v>
      </c>
      <c r="C284" s="60">
        <v>0.234483</v>
      </c>
      <c r="D284" s="60">
        <v>-5.8403999999999998E-2</v>
      </c>
      <c r="E284" s="4"/>
      <c r="F284" s="75">
        <v>44678.671911574071</v>
      </c>
      <c r="G284" s="4"/>
      <c r="H284" s="9"/>
      <c r="I284" s="9"/>
      <c r="J284" s="9"/>
      <c r="K284" s="9"/>
      <c r="L284" s="9"/>
      <c r="M284" s="9"/>
    </row>
    <row r="285" spans="1:13" x14ac:dyDescent="0.55000000000000004">
      <c r="A285" s="4" t="s">
        <v>7549</v>
      </c>
      <c r="B285" s="60">
        <v>-0.125998</v>
      </c>
      <c r="C285" s="60">
        <v>0.23447399999999999</v>
      </c>
      <c r="D285" s="60">
        <v>5.8555000000000003E-2</v>
      </c>
      <c r="E285" s="4"/>
      <c r="F285" s="75">
        <v>44678.671911574071</v>
      </c>
      <c r="G285" s="4"/>
      <c r="H285" s="9"/>
      <c r="I285" s="9"/>
      <c r="J285" s="9"/>
      <c r="K285" s="9"/>
      <c r="L285" s="9"/>
      <c r="M285" s="9"/>
    </row>
    <row r="286" spans="1:13" x14ac:dyDescent="0.55000000000000004">
      <c r="A286" s="4" t="s">
        <v>7550</v>
      </c>
      <c r="B286" s="60">
        <v>0.13005900000000001</v>
      </c>
      <c r="C286" s="60">
        <v>0.23446500000000001</v>
      </c>
      <c r="D286" s="60">
        <v>-5.8451000000000003E-2</v>
      </c>
      <c r="E286" s="4"/>
      <c r="F286" s="75">
        <v>44678.671911574071</v>
      </c>
      <c r="G286" s="4"/>
      <c r="H286" s="9"/>
      <c r="I286" s="9"/>
      <c r="J286" s="9"/>
      <c r="K286" s="9"/>
      <c r="L286" s="9"/>
      <c r="M286" s="9"/>
    </row>
    <row r="287" spans="1:13" x14ac:dyDescent="0.55000000000000004">
      <c r="A287" s="4" t="s">
        <v>7551</v>
      </c>
      <c r="B287" s="60">
        <v>0.130135</v>
      </c>
      <c r="C287" s="60">
        <v>0.23447399999999999</v>
      </c>
      <c r="D287" s="60">
        <v>5.8574000000000001E-2</v>
      </c>
      <c r="E287" s="4"/>
      <c r="F287" s="75">
        <v>44678.671911574071</v>
      </c>
      <c r="G287" s="4"/>
      <c r="H287" s="9"/>
      <c r="I287" s="9"/>
      <c r="J287" s="9"/>
      <c r="K287" s="9"/>
      <c r="L287" s="9"/>
      <c r="M287" s="9"/>
    </row>
    <row r="288" spans="1:13" x14ac:dyDescent="0.55000000000000004">
      <c r="A288" s="4" t="s">
        <v>7552</v>
      </c>
      <c r="B288" s="60">
        <v>-0.270455</v>
      </c>
      <c r="C288" s="60">
        <v>-1.9945999999999998E-2</v>
      </c>
      <c r="D288" s="60">
        <v>-5.8487999999999998E-2</v>
      </c>
      <c r="E288" s="4"/>
      <c r="F288" s="75">
        <v>44678.671911574071</v>
      </c>
      <c r="G288" s="4"/>
      <c r="H288" s="9"/>
      <c r="I288" s="9"/>
      <c r="J288" s="9"/>
      <c r="K288" s="9"/>
      <c r="L288" s="9"/>
      <c r="M288" s="9"/>
    </row>
    <row r="289" spans="1:13" x14ac:dyDescent="0.55000000000000004">
      <c r="A289" s="4" t="s">
        <v>7553</v>
      </c>
      <c r="B289" s="60">
        <v>-0.27043600000000001</v>
      </c>
      <c r="C289" s="60">
        <v>-1.9963999999999999E-2</v>
      </c>
      <c r="D289" s="60">
        <v>5.851E-2</v>
      </c>
      <c r="E289" s="4"/>
      <c r="F289" s="75">
        <v>44678.671911574071</v>
      </c>
      <c r="G289" s="4"/>
      <c r="H289" s="9"/>
      <c r="I289" s="9"/>
      <c r="J289" s="9"/>
      <c r="K289" s="9"/>
      <c r="L289" s="9"/>
      <c r="M289" s="9"/>
    </row>
    <row r="290" spans="1:13" x14ac:dyDescent="0.55000000000000004">
      <c r="A290" s="4" t="s">
        <v>7554</v>
      </c>
      <c r="B290" s="60">
        <v>-0.16888400000000001</v>
      </c>
      <c r="C290" s="60">
        <v>-0.171018</v>
      </c>
      <c r="D290" s="60">
        <v>0.10818800000000001</v>
      </c>
      <c r="E290" s="4"/>
      <c r="F290" s="75">
        <v>44678.671911574071</v>
      </c>
      <c r="G290" s="4"/>
      <c r="H290" s="9"/>
      <c r="I290" s="9"/>
      <c r="J290" s="9"/>
      <c r="K290" s="9"/>
      <c r="L290" s="9"/>
      <c r="M290" s="9"/>
    </row>
    <row r="291" spans="1:13" x14ac:dyDescent="0.55000000000000004">
      <c r="A291" s="4" t="s">
        <v>7555</v>
      </c>
      <c r="B291" s="60">
        <v>0.27412300000000001</v>
      </c>
      <c r="C291" s="60">
        <v>0.12759400000000001</v>
      </c>
      <c r="D291" s="60">
        <v>0.108131</v>
      </c>
      <c r="E291" s="4"/>
      <c r="F291" s="75">
        <v>44678.671911574071</v>
      </c>
      <c r="G291" s="4"/>
      <c r="H291" s="9"/>
      <c r="I291" s="9"/>
      <c r="J291" s="9"/>
      <c r="K291" s="9"/>
      <c r="L291" s="9"/>
      <c r="M291" s="9"/>
    </row>
    <row r="292" spans="1:13" x14ac:dyDescent="0.55000000000000004">
      <c r="A292" s="4" t="s">
        <v>7556</v>
      </c>
      <c r="B292" s="60">
        <v>0</v>
      </c>
      <c r="C292" s="60">
        <v>0</v>
      </c>
      <c r="D292" s="60">
        <v>0</v>
      </c>
      <c r="E292" s="4"/>
      <c r="F292" s="75">
        <v>44678.671911574071</v>
      </c>
      <c r="G292" s="4"/>
      <c r="H292" s="9"/>
      <c r="I292" s="9"/>
      <c r="J292" s="9"/>
      <c r="K292" s="9"/>
      <c r="L292" s="9"/>
      <c r="M292" s="9"/>
    </row>
    <row r="293" spans="1:13" x14ac:dyDescent="0.55000000000000004">
      <c r="A293" s="4" t="s">
        <v>7558</v>
      </c>
      <c r="B293" s="60">
        <v>6.0999999999999999E-5</v>
      </c>
      <c r="C293" s="60">
        <v>0</v>
      </c>
      <c r="D293" s="60">
        <v>0</v>
      </c>
      <c r="E293" s="4"/>
      <c r="F293" s="75">
        <v>44678.671940046297</v>
      </c>
      <c r="G293" s="4"/>
      <c r="H293" s="9">
        <v>170.161</v>
      </c>
      <c r="I293" s="9">
        <v>279.51300000000003</v>
      </c>
      <c r="J293" s="9">
        <f>H293-170.142</f>
        <v>1.9000000000005457E-2</v>
      </c>
      <c r="K293" s="9">
        <f>I293-279.5</f>
        <v>1.3000000000033651E-2</v>
      </c>
      <c r="L293" s="9"/>
      <c r="M293" s="9"/>
    </row>
    <row r="294" spans="1:13" x14ac:dyDescent="0.55000000000000004">
      <c r="A294" s="4" t="s">
        <v>7559</v>
      </c>
      <c r="B294" s="60">
        <v>-0.12593799999999999</v>
      </c>
      <c r="C294" s="60">
        <v>0.23446900000000001</v>
      </c>
      <c r="D294" s="60">
        <v>-5.8476E-2</v>
      </c>
      <c r="E294" s="4"/>
      <c r="F294" s="75">
        <v>44678.671940046297</v>
      </c>
      <c r="G294" s="4"/>
      <c r="H294" s="9"/>
      <c r="I294" s="9"/>
      <c r="J294" s="9"/>
      <c r="K294" s="9"/>
      <c r="L294" s="9"/>
      <c r="M294" s="9"/>
    </row>
    <row r="295" spans="1:13" x14ac:dyDescent="0.55000000000000004">
      <c r="A295" s="4" t="s">
        <v>7560</v>
      </c>
      <c r="B295" s="60">
        <v>-0.12592900000000001</v>
      </c>
      <c r="C295" s="60">
        <v>0.234484</v>
      </c>
      <c r="D295" s="60">
        <v>5.8538E-2</v>
      </c>
      <c r="E295" s="4"/>
      <c r="F295" s="75">
        <v>44678.671940046297</v>
      </c>
      <c r="G295" s="4"/>
      <c r="H295" s="9"/>
      <c r="I295" s="9"/>
      <c r="J295" s="9"/>
      <c r="K295" s="9"/>
      <c r="L295" s="9"/>
      <c r="M295" s="9"/>
    </row>
    <row r="296" spans="1:13" x14ac:dyDescent="0.55000000000000004">
      <c r="A296" s="4" t="s">
        <v>7561</v>
      </c>
      <c r="B296" s="60">
        <v>0.13006799999999999</v>
      </c>
      <c r="C296" s="60">
        <v>0.23449</v>
      </c>
      <c r="D296" s="60">
        <v>-5.8462E-2</v>
      </c>
      <c r="E296" s="4"/>
      <c r="F296" s="75">
        <v>44678.671940046297</v>
      </c>
      <c r="G296" s="4"/>
      <c r="H296" s="9"/>
      <c r="I296" s="9"/>
      <c r="J296" s="9"/>
      <c r="K296" s="9"/>
      <c r="L296" s="9"/>
      <c r="M296" s="9"/>
    </row>
    <row r="297" spans="1:13" x14ac:dyDescent="0.55000000000000004">
      <c r="A297" s="4" t="s">
        <v>7562</v>
      </c>
      <c r="B297" s="60">
        <v>0.13011900000000001</v>
      </c>
      <c r="C297" s="60">
        <v>0.23438500000000001</v>
      </c>
      <c r="D297" s="60">
        <v>5.8533000000000002E-2</v>
      </c>
      <c r="E297" s="4"/>
      <c r="F297" s="75">
        <v>44678.671940046297</v>
      </c>
      <c r="G297" s="4"/>
      <c r="H297" s="9"/>
      <c r="I297" s="9"/>
      <c r="J297" s="9"/>
      <c r="K297" s="9"/>
      <c r="L297" s="9"/>
      <c r="M297" s="9"/>
    </row>
    <row r="298" spans="1:13" x14ac:dyDescent="0.55000000000000004">
      <c r="A298" s="4" t="s">
        <v>7563</v>
      </c>
      <c r="B298" s="60">
        <v>-0.270424</v>
      </c>
      <c r="C298" s="60">
        <v>-1.9931999999999998E-2</v>
      </c>
      <c r="D298" s="60">
        <v>-5.8534999999999997E-2</v>
      </c>
      <c r="E298" s="4"/>
      <c r="F298" s="75">
        <v>44678.671940046297</v>
      </c>
      <c r="G298" s="4"/>
      <c r="H298" s="9"/>
      <c r="I298" s="9"/>
      <c r="J298" s="9"/>
      <c r="K298" s="9"/>
      <c r="L298" s="9"/>
      <c r="M298" s="9"/>
    </row>
    <row r="299" spans="1:13" x14ac:dyDescent="0.55000000000000004">
      <c r="A299" s="4" t="s">
        <v>7564</v>
      </c>
      <c r="B299" s="60">
        <v>-0.27041399999999999</v>
      </c>
      <c r="C299" s="60">
        <v>-1.9975E-2</v>
      </c>
      <c r="D299" s="60">
        <v>5.8491000000000001E-2</v>
      </c>
      <c r="E299" s="4"/>
      <c r="F299" s="75">
        <v>44678.671940046297</v>
      </c>
      <c r="G299" s="4"/>
      <c r="H299" s="9"/>
      <c r="I299" s="9"/>
      <c r="J299" s="9"/>
      <c r="K299" s="9"/>
      <c r="L299" s="9"/>
      <c r="M299" s="9"/>
    </row>
    <row r="300" spans="1:13" x14ac:dyDescent="0.55000000000000004">
      <c r="A300" s="4" t="s">
        <v>7565</v>
      </c>
      <c r="B300" s="60">
        <v>-0.16897100000000001</v>
      </c>
      <c r="C300" s="60">
        <v>-0.171039</v>
      </c>
      <c r="D300" s="60">
        <v>0.108123</v>
      </c>
      <c r="E300" s="4"/>
      <c r="F300" s="75">
        <v>44678.671940046297</v>
      </c>
      <c r="G300" s="4"/>
      <c r="H300" s="9"/>
      <c r="I300" s="9"/>
      <c r="J300" s="9"/>
      <c r="K300" s="9"/>
      <c r="L300" s="9"/>
      <c r="M300" s="9"/>
    </row>
    <row r="301" spans="1:13" x14ac:dyDescent="0.55000000000000004">
      <c r="A301" s="4" t="s">
        <v>7566</v>
      </c>
      <c r="B301" s="60">
        <v>0.27410899999999999</v>
      </c>
      <c r="C301" s="60">
        <v>0.127557</v>
      </c>
      <c r="D301" s="60">
        <v>0.108142</v>
      </c>
      <c r="E301" s="4"/>
      <c r="F301" s="75">
        <v>44678.671940046297</v>
      </c>
      <c r="G301" s="4"/>
      <c r="H301" s="9"/>
      <c r="I301" s="9"/>
      <c r="J301" s="9"/>
      <c r="K301" s="9"/>
      <c r="L301" s="9"/>
      <c r="M301" s="9"/>
    </row>
    <row r="302" spans="1:13" x14ac:dyDescent="0.55000000000000004">
      <c r="A302" s="4" t="s">
        <v>7567</v>
      </c>
      <c r="B302" s="60">
        <v>0</v>
      </c>
      <c r="C302" s="60">
        <v>0</v>
      </c>
      <c r="D302" s="60">
        <v>0</v>
      </c>
      <c r="E302" s="4"/>
      <c r="F302" s="75">
        <v>44678.671940046297</v>
      </c>
      <c r="G302" s="4"/>
      <c r="H302" s="9"/>
      <c r="I302" s="9"/>
      <c r="J302" s="9"/>
      <c r="K302" s="9"/>
      <c r="L302" s="9"/>
      <c r="M302" s="9"/>
    </row>
    <row r="303" spans="1:13" x14ac:dyDescent="0.55000000000000004">
      <c r="A303" s="4" t="s">
        <v>7569</v>
      </c>
      <c r="B303" s="60">
        <v>6.0999999999999999E-5</v>
      </c>
      <c r="C303" s="60">
        <v>0</v>
      </c>
      <c r="D303" s="60">
        <v>0</v>
      </c>
      <c r="E303" s="4"/>
      <c r="F303" s="75">
        <v>44678.671970138887</v>
      </c>
      <c r="G303" s="4"/>
      <c r="H303" s="9">
        <v>170.15199999999999</v>
      </c>
      <c r="I303" s="9">
        <v>279.50099999999998</v>
      </c>
      <c r="J303" s="9">
        <f>H303-170.142</f>
        <v>9.9999999999909051E-3</v>
      </c>
      <c r="K303" s="9">
        <f>I303-279.5</f>
        <v>9.9999999997635314E-4</v>
      </c>
      <c r="L303" s="9"/>
      <c r="M303" s="9"/>
    </row>
    <row r="304" spans="1:13" x14ac:dyDescent="0.55000000000000004">
      <c r="A304" s="4" t="s">
        <v>7570</v>
      </c>
      <c r="B304" s="60">
        <v>-0.125859</v>
      </c>
      <c r="C304" s="60">
        <v>0.234403</v>
      </c>
      <c r="D304" s="60">
        <v>-5.8449000000000001E-2</v>
      </c>
      <c r="E304" s="4"/>
      <c r="F304" s="75">
        <v>44678.671970138887</v>
      </c>
      <c r="G304" s="4"/>
      <c r="H304" s="9"/>
      <c r="I304" s="9"/>
      <c r="J304" s="9"/>
      <c r="K304" s="9"/>
      <c r="L304" s="9"/>
      <c r="M304" s="9"/>
    </row>
    <row r="305" spans="1:13" x14ac:dyDescent="0.55000000000000004">
      <c r="A305" s="4" t="s">
        <v>7571</v>
      </c>
      <c r="B305" s="60">
        <v>-0.125858</v>
      </c>
      <c r="C305" s="60">
        <v>0.23453199999999999</v>
      </c>
      <c r="D305" s="60">
        <v>5.8473999999999998E-2</v>
      </c>
      <c r="E305" s="4"/>
      <c r="F305" s="75">
        <v>44678.671970138887</v>
      </c>
      <c r="G305" s="4"/>
      <c r="H305" s="9"/>
      <c r="I305" s="9"/>
      <c r="J305" s="9"/>
      <c r="K305" s="9"/>
      <c r="L305" s="9"/>
      <c r="M305" s="9"/>
    </row>
    <row r="306" spans="1:13" x14ac:dyDescent="0.55000000000000004">
      <c r="A306" s="4" t="s">
        <v>7572</v>
      </c>
      <c r="B306" s="60">
        <v>0.13007299999999999</v>
      </c>
      <c r="C306" s="60">
        <v>0.23451</v>
      </c>
      <c r="D306" s="60">
        <v>-5.8446999999999999E-2</v>
      </c>
      <c r="E306" s="4"/>
      <c r="F306" s="75">
        <v>44678.671970138887</v>
      </c>
      <c r="G306" s="4"/>
      <c r="H306" s="9"/>
      <c r="I306" s="9"/>
      <c r="J306" s="9"/>
      <c r="K306" s="9"/>
      <c r="L306" s="9"/>
      <c r="M306" s="9"/>
    </row>
    <row r="307" spans="1:13" x14ac:dyDescent="0.55000000000000004">
      <c r="A307" s="4" t="s">
        <v>7573</v>
      </c>
      <c r="B307" s="60">
        <v>0.13009599999999999</v>
      </c>
      <c r="C307" s="60">
        <v>0.23452600000000001</v>
      </c>
      <c r="D307" s="60">
        <v>5.8574000000000001E-2</v>
      </c>
      <c r="E307" s="4"/>
      <c r="F307" s="75">
        <v>44678.671970138887</v>
      </c>
      <c r="G307" s="4"/>
      <c r="H307" s="9"/>
      <c r="I307" s="9"/>
      <c r="J307" s="9"/>
      <c r="K307" s="9"/>
      <c r="L307" s="9"/>
      <c r="M307" s="9"/>
    </row>
    <row r="308" spans="1:13" x14ac:dyDescent="0.55000000000000004">
      <c r="A308" s="4" t="s">
        <v>7574</v>
      </c>
      <c r="B308" s="60">
        <v>-0.27039200000000002</v>
      </c>
      <c r="C308" s="60">
        <v>-1.9966000000000001E-2</v>
      </c>
      <c r="D308" s="60">
        <v>-5.8562999999999997E-2</v>
      </c>
      <c r="E308" s="4"/>
      <c r="F308" s="75">
        <v>44678.671970138887</v>
      </c>
      <c r="G308" s="4"/>
      <c r="H308" s="9"/>
      <c r="I308" s="9"/>
      <c r="J308" s="9"/>
      <c r="K308" s="9"/>
      <c r="L308" s="9"/>
      <c r="M308" s="9"/>
    </row>
    <row r="309" spans="1:13" x14ac:dyDescent="0.55000000000000004">
      <c r="A309" s="4" t="s">
        <v>7575</v>
      </c>
      <c r="B309" s="60">
        <v>-0.27041100000000001</v>
      </c>
      <c r="C309" s="60">
        <v>-1.9959999999999999E-2</v>
      </c>
      <c r="D309" s="60">
        <v>5.8421000000000001E-2</v>
      </c>
      <c r="E309" s="4"/>
      <c r="F309" s="75">
        <v>44678.671970138887</v>
      </c>
      <c r="G309" s="4"/>
      <c r="H309" s="9"/>
      <c r="I309" s="9"/>
      <c r="J309" s="9"/>
      <c r="K309" s="9"/>
      <c r="L309" s="9"/>
      <c r="M309" s="9"/>
    </row>
    <row r="310" spans="1:13" x14ac:dyDescent="0.55000000000000004">
      <c r="A310" s="4" t="s">
        <v>7576</v>
      </c>
      <c r="B310" s="60">
        <v>-0.168935</v>
      </c>
      <c r="C310" s="60">
        <v>-0.17094799999999999</v>
      </c>
      <c r="D310" s="60">
        <v>0.108096</v>
      </c>
      <c r="E310" s="4"/>
      <c r="F310" s="75">
        <v>44678.671970138887</v>
      </c>
      <c r="G310" s="4"/>
      <c r="H310" s="9"/>
      <c r="I310" s="9"/>
      <c r="J310" s="9"/>
      <c r="K310" s="9"/>
      <c r="L310" s="9"/>
      <c r="M310" s="9"/>
    </row>
    <row r="311" spans="1:13" x14ac:dyDescent="0.55000000000000004">
      <c r="A311" s="4" t="s">
        <v>7577</v>
      </c>
      <c r="B311" s="60">
        <v>0.274115</v>
      </c>
      <c r="C311" s="60">
        <v>0.12751899999999999</v>
      </c>
      <c r="D311" s="60">
        <v>0.108141</v>
      </c>
      <c r="E311" s="4"/>
      <c r="F311" s="75">
        <v>44678.671970138887</v>
      </c>
      <c r="G311" s="4"/>
      <c r="H311" s="9"/>
      <c r="I311" s="9"/>
      <c r="J311" s="9"/>
      <c r="K311" s="9"/>
      <c r="L311" s="9"/>
      <c r="M311" s="9"/>
    </row>
    <row r="312" spans="1:13" x14ac:dyDescent="0.55000000000000004">
      <c r="A312" s="4" t="s">
        <v>7578</v>
      </c>
      <c r="B312" s="60">
        <v>0</v>
      </c>
      <c r="C312" s="60">
        <v>0</v>
      </c>
      <c r="D312" s="60">
        <v>0</v>
      </c>
      <c r="E312" s="4"/>
      <c r="F312" s="75">
        <v>44678.671970138887</v>
      </c>
      <c r="G312" s="4"/>
      <c r="H312" s="9"/>
      <c r="I312" s="9"/>
      <c r="J312" s="9"/>
      <c r="K312" s="9"/>
      <c r="L312" s="9"/>
      <c r="M312" s="9"/>
    </row>
    <row r="313" spans="1:13" x14ac:dyDescent="0.55000000000000004">
      <c r="A313" s="4" t="s">
        <v>7580</v>
      </c>
      <c r="B313" s="60">
        <v>6.0999999999999999E-5</v>
      </c>
      <c r="C313" s="60">
        <v>0</v>
      </c>
      <c r="D313" s="60">
        <v>0</v>
      </c>
      <c r="E313" s="4"/>
      <c r="F313" s="75">
        <v>44678.672001851854</v>
      </c>
      <c r="G313" s="4"/>
      <c r="H313" s="9">
        <v>170.13800000000001</v>
      </c>
      <c r="I313" s="9">
        <v>279.49099999999999</v>
      </c>
      <c r="J313" s="9">
        <f>H313-170.142</f>
        <v>-3.9999999999906777E-3</v>
      </c>
      <c r="K313" s="9">
        <f>I313-279.5</f>
        <v>-9.0000000000145519E-3</v>
      </c>
      <c r="L313" s="9"/>
      <c r="M313" s="9"/>
    </row>
    <row r="314" spans="1:13" x14ac:dyDescent="0.55000000000000004">
      <c r="A314" s="4" t="s">
        <v>7581</v>
      </c>
      <c r="B314" s="60">
        <v>-0.125888</v>
      </c>
      <c r="C314" s="60">
        <v>0.23450099999999999</v>
      </c>
      <c r="D314" s="60">
        <v>-5.8506000000000002E-2</v>
      </c>
      <c r="E314" s="4"/>
      <c r="F314" s="75">
        <v>44678.672001851854</v>
      </c>
      <c r="G314" s="4"/>
      <c r="H314" s="9"/>
      <c r="I314" s="9"/>
      <c r="J314" s="9"/>
      <c r="K314" s="9"/>
      <c r="L314" s="9"/>
      <c r="M314" s="9"/>
    </row>
    <row r="315" spans="1:13" x14ac:dyDescent="0.55000000000000004">
      <c r="A315" s="4" t="s">
        <v>7582</v>
      </c>
      <c r="B315" s="60">
        <v>-0.12590499999999999</v>
      </c>
      <c r="C315" s="60">
        <v>0.23449800000000001</v>
      </c>
      <c r="D315" s="60">
        <v>5.8480999999999998E-2</v>
      </c>
      <c r="E315" s="4"/>
      <c r="F315" s="75">
        <v>44678.672001851854</v>
      </c>
      <c r="G315" s="4"/>
      <c r="H315" s="9"/>
      <c r="I315" s="9"/>
      <c r="J315" s="9"/>
      <c r="K315" s="9"/>
      <c r="L315" s="9"/>
      <c r="M315" s="9"/>
    </row>
    <row r="316" spans="1:13" x14ac:dyDescent="0.55000000000000004">
      <c r="A316" s="4" t="s">
        <v>7583</v>
      </c>
      <c r="B316" s="60">
        <v>0.13020000000000001</v>
      </c>
      <c r="C316" s="60">
        <v>0.23447899999999999</v>
      </c>
      <c r="D316" s="60">
        <v>-5.8374000000000002E-2</v>
      </c>
      <c r="E316" s="4"/>
      <c r="F316" s="75">
        <v>44678.672001851854</v>
      </c>
      <c r="G316" s="4"/>
      <c r="H316" s="9"/>
      <c r="I316" s="9"/>
      <c r="J316" s="9"/>
      <c r="K316" s="9"/>
      <c r="L316" s="9"/>
      <c r="M316" s="9"/>
    </row>
    <row r="317" spans="1:13" x14ac:dyDescent="0.55000000000000004">
      <c r="A317" s="4" t="s">
        <v>7584</v>
      </c>
      <c r="B317" s="60">
        <v>0.13020200000000001</v>
      </c>
      <c r="C317" s="60">
        <v>0.23449999999999999</v>
      </c>
      <c r="D317" s="60">
        <v>5.8616000000000001E-2</v>
      </c>
      <c r="E317" s="4"/>
      <c r="F317" s="75">
        <v>44678.672001851854</v>
      </c>
      <c r="G317" s="4"/>
      <c r="H317" s="9"/>
      <c r="I317" s="9"/>
      <c r="J317" s="9"/>
      <c r="K317" s="9"/>
      <c r="L317" s="9"/>
      <c r="M317" s="9"/>
    </row>
    <row r="318" spans="1:13" x14ac:dyDescent="0.55000000000000004">
      <c r="A318" s="4" t="s">
        <v>7585</v>
      </c>
      <c r="B318" s="60">
        <v>-0.27039400000000002</v>
      </c>
      <c r="C318" s="60">
        <v>-1.9984999999999999E-2</v>
      </c>
      <c r="D318" s="60">
        <v>-5.8637000000000002E-2</v>
      </c>
      <c r="E318" s="4"/>
      <c r="F318" s="75">
        <v>44678.672001851854</v>
      </c>
      <c r="G318" s="4"/>
      <c r="H318" s="9"/>
      <c r="I318" s="9"/>
      <c r="J318" s="9"/>
      <c r="K318" s="9"/>
      <c r="L318" s="9"/>
      <c r="M318" s="9"/>
    </row>
    <row r="319" spans="1:13" x14ac:dyDescent="0.55000000000000004">
      <c r="A319" s="4" t="s">
        <v>7586</v>
      </c>
      <c r="B319" s="60">
        <v>-0.27041399999999999</v>
      </c>
      <c r="C319" s="60">
        <v>-2.001E-2</v>
      </c>
      <c r="D319" s="60">
        <v>5.8374000000000002E-2</v>
      </c>
      <c r="E319" s="4"/>
      <c r="F319" s="75">
        <v>44678.672001851854</v>
      </c>
      <c r="G319" s="4"/>
      <c r="H319" s="9"/>
      <c r="I319" s="9"/>
      <c r="J319" s="9"/>
      <c r="K319" s="9"/>
      <c r="L319" s="9"/>
      <c r="M319" s="9"/>
    </row>
    <row r="320" spans="1:13" x14ac:dyDescent="0.55000000000000004">
      <c r="A320" s="4" t="s">
        <v>7587</v>
      </c>
      <c r="B320" s="60">
        <v>-0.16894899999999999</v>
      </c>
      <c r="C320" s="60">
        <v>-0.17102200000000001</v>
      </c>
      <c r="D320" s="60">
        <v>0.108033</v>
      </c>
      <c r="E320" s="4"/>
      <c r="F320" s="75">
        <v>44678.672001851854</v>
      </c>
      <c r="G320" s="4"/>
      <c r="H320" s="9"/>
      <c r="I320" s="9"/>
      <c r="J320" s="9"/>
      <c r="K320" s="9"/>
      <c r="L320" s="9"/>
      <c r="M320" s="9"/>
    </row>
    <row r="321" spans="1:13" x14ac:dyDescent="0.55000000000000004">
      <c r="A321" s="4" t="s">
        <v>7588</v>
      </c>
      <c r="B321" s="60">
        <v>0.27408399999999999</v>
      </c>
      <c r="C321" s="60">
        <v>0.127549</v>
      </c>
      <c r="D321" s="60">
        <v>0.10821799999999999</v>
      </c>
      <c r="E321" s="4"/>
      <c r="F321" s="75">
        <v>44678.672001851854</v>
      </c>
      <c r="G321" s="4"/>
      <c r="H321" s="9"/>
      <c r="I321" s="9"/>
      <c r="J321" s="9"/>
      <c r="K321" s="9"/>
      <c r="L321" s="9"/>
      <c r="M321" s="9"/>
    </row>
    <row r="322" spans="1:13" x14ac:dyDescent="0.55000000000000004">
      <c r="A322" s="4" t="s">
        <v>7589</v>
      </c>
      <c r="B322" s="60">
        <v>0</v>
      </c>
      <c r="C322" s="60">
        <v>0</v>
      </c>
      <c r="D322" s="60">
        <v>0</v>
      </c>
      <c r="E322" s="4"/>
      <c r="F322" s="75">
        <v>44678.672001851854</v>
      </c>
      <c r="G322" s="4"/>
      <c r="H322" s="9"/>
      <c r="I322" s="9"/>
      <c r="J322" s="9"/>
      <c r="K322" s="9"/>
      <c r="L322" s="9"/>
      <c r="M322" s="9"/>
    </row>
    <row r="323" spans="1:13" x14ac:dyDescent="0.55000000000000004">
      <c r="A323" s="4" t="s">
        <v>7591</v>
      </c>
      <c r="B323" s="60">
        <v>6.0999999999999999E-5</v>
      </c>
      <c r="C323" s="60">
        <v>0</v>
      </c>
      <c r="D323" s="60">
        <v>0</v>
      </c>
      <c r="E323" s="4"/>
      <c r="F323" s="75">
        <v>44678.672032523151</v>
      </c>
      <c r="G323" s="4"/>
      <c r="H323" s="9">
        <v>170.149</v>
      </c>
      <c r="I323" s="9">
        <v>279.51400000000001</v>
      </c>
      <c r="J323" s="9">
        <f>H323-170.142</f>
        <v>7.0000000000050022E-3</v>
      </c>
      <c r="K323" s="9">
        <f>I323-279.5</f>
        <v>1.4000000000010004E-2</v>
      </c>
      <c r="L323" s="9"/>
      <c r="M323" s="9"/>
    </row>
    <row r="324" spans="1:13" x14ac:dyDescent="0.55000000000000004">
      <c r="A324" s="4" t="s">
        <v>7592</v>
      </c>
      <c r="B324" s="60">
        <v>-0.125886</v>
      </c>
      <c r="C324" s="60">
        <v>0.23456299999999999</v>
      </c>
      <c r="D324" s="60">
        <v>-5.8472999999999997E-2</v>
      </c>
      <c r="E324" s="4"/>
      <c r="F324" s="75">
        <v>44678.672032523151</v>
      </c>
      <c r="G324" s="4"/>
      <c r="H324" s="9"/>
      <c r="I324" s="9"/>
      <c r="J324" s="9"/>
      <c r="K324" s="9"/>
      <c r="L324" s="9"/>
      <c r="M324" s="9"/>
    </row>
    <row r="325" spans="1:13" x14ac:dyDescent="0.55000000000000004">
      <c r="A325" s="4" t="s">
        <v>7593</v>
      </c>
      <c r="B325" s="60">
        <v>-0.12587499999999999</v>
      </c>
      <c r="C325" s="60">
        <v>0.23447999999999999</v>
      </c>
      <c r="D325" s="60">
        <v>5.8560000000000001E-2</v>
      </c>
      <c r="E325" s="4"/>
      <c r="F325" s="75">
        <v>44678.672032523151</v>
      </c>
      <c r="G325" s="4"/>
      <c r="H325" s="9"/>
      <c r="I325" s="9"/>
      <c r="J325" s="9"/>
      <c r="K325" s="9"/>
      <c r="L325" s="9"/>
      <c r="M325" s="9"/>
    </row>
    <row r="326" spans="1:13" x14ac:dyDescent="0.55000000000000004">
      <c r="A326" s="4" t="s">
        <v>7594</v>
      </c>
      <c r="B326" s="60">
        <v>0.130134</v>
      </c>
      <c r="C326" s="60">
        <v>0.23450499999999999</v>
      </c>
      <c r="D326" s="60">
        <v>-5.8457000000000002E-2</v>
      </c>
      <c r="E326" s="4"/>
      <c r="F326" s="75">
        <v>44678.672032523151</v>
      </c>
      <c r="G326" s="4"/>
      <c r="H326" s="9"/>
      <c r="I326" s="9"/>
      <c r="J326" s="9"/>
      <c r="K326" s="9"/>
      <c r="L326" s="9"/>
      <c r="M326" s="9"/>
    </row>
    <row r="327" spans="1:13" x14ac:dyDescent="0.55000000000000004">
      <c r="A327" s="4" t="s">
        <v>7595</v>
      </c>
      <c r="B327" s="60">
        <v>0.130166</v>
      </c>
      <c r="C327" s="60">
        <v>0.23447799999999999</v>
      </c>
      <c r="D327" s="60">
        <v>5.8595000000000001E-2</v>
      </c>
      <c r="E327" s="4"/>
      <c r="F327" s="75">
        <v>44678.672032523151</v>
      </c>
      <c r="G327" s="4"/>
      <c r="H327" s="9"/>
      <c r="I327" s="9"/>
      <c r="J327" s="9"/>
      <c r="K327" s="9"/>
      <c r="L327" s="9"/>
      <c r="M327" s="9"/>
    </row>
    <row r="328" spans="1:13" x14ac:dyDescent="0.55000000000000004">
      <c r="A328" s="4" t="s">
        <v>7596</v>
      </c>
      <c r="B328" s="60">
        <v>-0.27046700000000001</v>
      </c>
      <c r="C328" s="60">
        <v>-2.001E-2</v>
      </c>
      <c r="D328" s="60">
        <v>-5.8491000000000001E-2</v>
      </c>
      <c r="E328" s="4"/>
      <c r="F328" s="75">
        <v>44678.672032523151</v>
      </c>
      <c r="G328" s="4"/>
      <c r="H328" s="9"/>
      <c r="I328" s="9"/>
      <c r="J328" s="9"/>
      <c r="K328" s="9"/>
      <c r="L328" s="9"/>
      <c r="M328" s="9"/>
    </row>
    <row r="329" spans="1:13" x14ac:dyDescent="0.55000000000000004">
      <c r="A329" s="4" t="s">
        <v>7597</v>
      </c>
      <c r="B329" s="60">
        <v>-0.27045599999999997</v>
      </c>
      <c r="C329" s="60">
        <v>-1.9938999999999998E-2</v>
      </c>
      <c r="D329" s="60">
        <v>5.8560000000000001E-2</v>
      </c>
      <c r="E329" s="4"/>
      <c r="F329" s="75">
        <v>44678.672032523151</v>
      </c>
      <c r="G329" s="4"/>
      <c r="H329" s="9"/>
      <c r="I329" s="9"/>
      <c r="J329" s="9"/>
      <c r="K329" s="9"/>
      <c r="L329" s="9"/>
      <c r="M329" s="9"/>
    </row>
    <row r="330" spans="1:13" x14ac:dyDescent="0.55000000000000004">
      <c r="A330" s="4" t="s">
        <v>7598</v>
      </c>
      <c r="B330" s="60">
        <v>-0.16896700000000001</v>
      </c>
      <c r="C330" s="60">
        <v>-0.17099500000000001</v>
      </c>
      <c r="D330" s="60">
        <v>0.10810400000000001</v>
      </c>
      <c r="E330" s="4"/>
      <c r="F330" s="75">
        <v>44678.672032523151</v>
      </c>
      <c r="G330" s="4"/>
      <c r="H330" s="9"/>
      <c r="I330" s="9"/>
      <c r="J330" s="9"/>
      <c r="K330" s="9"/>
      <c r="L330" s="9"/>
      <c r="M330" s="9"/>
    </row>
    <row r="331" spans="1:13" x14ac:dyDescent="0.55000000000000004">
      <c r="A331" s="4" t="s">
        <v>7599</v>
      </c>
      <c r="B331" s="60">
        <v>0.27412500000000001</v>
      </c>
      <c r="C331" s="60">
        <v>0.127528</v>
      </c>
      <c r="D331" s="60">
        <v>0.108131</v>
      </c>
      <c r="E331" s="4"/>
      <c r="F331" s="75">
        <v>44678.672032523151</v>
      </c>
      <c r="G331" s="4"/>
      <c r="H331" s="9"/>
      <c r="I331" s="9"/>
      <c r="J331" s="9"/>
      <c r="K331" s="9"/>
      <c r="L331" s="9"/>
      <c r="M331" s="9"/>
    </row>
    <row r="332" spans="1:13" x14ac:dyDescent="0.55000000000000004">
      <c r="A332" s="4" t="s">
        <v>7600</v>
      </c>
      <c r="B332" s="60">
        <v>0</v>
      </c>
      <c r="C332" s="60">
        <v>0</v>
      </c>
      <c r="D332" s="60">
        <v>0</v>
      </c>
      <c r="E332" s="4"/>
      <c r="F332" s="75">
        <v>44678.672032523151</v>
      </c>
      <c r="G332" s="4"/>
      <c r="H332" s="9"/>
      <c r="I332" s="9"/>
      <c r="J332" s="9"/>
      <c r="K332" s="9"/>
      <c r="L332" s="9"/>
      <c r="M332" s="9"/>
    </row>
    <row r="333" spans="1:13" x14ac:dyDescent="0.55000000000000004">
      <c r="A333" s="4" t="s">
        <v>7602</v>
      </c>
      <c r="B333" s="60">
        <v>6.0999999999999999E-5</v>
      </c>
      <c r="C333" s="60">
        <v>0</v>
      </c>
      <c r="D333" s="60">
        <v>0</v>
      </c>
      <c r="E333" s="4"/>
      <c r="F333" s="75">
        <v>44678.672083564816</v>
      </c>
      <c r="G333" s="4"/>
      <c r="H333" s="9">
        <v>170.13900000000001</v>
      </c>
      <c r="I333" s="9">
        <v>279.495</v>
      </c>
      <c r="J333" s="9">
        <f>H333-170.142</f>
        <v>-2.9999999999859028E-3</v>
      </c>
      <c r="K333" s="9">
        <f>I333-279.5</f>
        <v>-4.9999999999954525E-3</v>
      </c>
      <c r="L333" s="9"/>
      <c r="M333" s="9"/>
    </row>
    <row r="334" spans="1:13" x14ac:dyDescent="0.55000000000000004">
      <c r="A334" s="4" t="s">
        <v>7603</v>
      </c>
      <c r="B334" s="60">
        <v>-0.125886</v>
      </c>
      <c r="C334" s="60">
        <v>0.23449</v>
      </c>
      <c r="D334" s="60">
        <v>-5.8458000000000003E-2</v>
      </c>
      <c r="E334" s="4"/>
      <c r="F334" s="75">
        <v>44678.672083564816</v>
      </c>
      <c r="G334" s="4"/>
      <c r="H334" s="9"/>
      <c r="I334" s="9"/>
      <c r="J334" s="9"/>
      <c r="K334" s="9"/>
      <c r="L334" s="9"/>
      <c r="M334" s="9"/>
    </row>
    <row r="335" spans="1:13" x14ac:dyDescent="0.55000000000000004">
      <c r="A335" s="4" t="s">
        <v>7604</v>
      </c>
      <c r="B335" s="60">
        <v>-0.125831</v>
      </c>
      <c r="C335" s="60">
        <v>0.23452600000000001</v>
      </c>
      <c r="D335" s="60">
        <v>5.8595000000000001E-2</v>
      </c>
      <c r="E335" s="4"/>
      <c r="F335" s="75">
        <v>44678.672083564816</v>
      </c>
      <c r="G335" s="4"/>
      <c r="H335" s="9"/>
      <c r="I335" s="9"/>
      <c r="J335" s="9"/>
      <c r="K335" s="9"/>
      <c r="L335" s="9"/>
      <c r="M335" s="9"/>
    </row>
    <row r="336" spans="1:13" x14ac:dyDescent="0.55000000000000004">
      <c r="A336" s="4" t="s">
        <v>7605</v>
      </c>
      <c r="B336" s="60">
        <v>0.130078</v>
      </c>
      <c r="C336" s="60">
        <v>0.23450399999999999</v>
      </c>
      <c r="D336" s="60">
        <v>-5.8592999999999999E-2</v>
      </c>
      <c r="E336" s="4"/>
      <c r="F336" s="75">
        <v>44678.672083564816</v>
      </c>
      <c r="G336" s="4"/>
      <c r="H336" s="9"/>
      <c r="I336" s="9"/>
      <c r="J336" s="9"/>
      <c r="K336" s="9"/>
      <c r="L336" s="9"/>
      <c r="M336" s="9"/>
    </row>
    <row r="337" spans="1:13" x14ac:dyDescent="0.55000000000000004">
      <c r="A337" s="4" t="s">
        <v>7606</v>
      </c>
      <c r="B337" s="60">
        <v>0.13018099999999999</v>
      </c>
      <c r="C337" s="60">
        <v>0.234538</v>
      </c>
      <c r="D337" s="60">
        <v>5.8410999999999998E-2</v>
      </c>
      <c r="E337" s="4"/>
      <c r="F337" s="75">
        <v>44678.672083564816</v>
      </c>
      <c r="G337" s="4"/>
      <c r="H337" s="9"/>
      <c r="I337" s="9"/>
      <c r="J337" s="9"/>
      <c r="K337" s="9"/>
      <c r="L337" s="9"/>
      <c r="M337" s="9"/>
    </row>
    <row r="338" spans="1:13" x14ac:dyDescent="0.55000000000000004">
      <c r="A338" s="4" t="s">
        <v>7607</v>
      </c>
      <c r="B338" s="60">
        <v>-0.27041300000000001</v>
      </c>
      <c r="C338" s="60">
        <v>-1.9911000000000002E-2</v>
      </c>
      <c r="D338" s="60">
        <v>-5.8278000000000003E-2</v>
      </c>
      <c r="E338" s="4"/>
      <c r="F338" s="75">
        <v>44678.672083564816</v>
      </c>
      <c r="G338" s="4"/>
      <c r="H338" s="9"/>
      <c r="I338" s="9"/>
      <c r="J338" s="9"/>
      <c r="K338" s="9"/>
      <c r="L338" s="9"/>
      <c r="M338" s="9"/>
    </row>
    <row r="339" spans="1:13" x14ac:dyDescent="0.55000000000000004">
      <c r="A339" s="4" t="s">
        <v>7608</v>
      </c>
      <c r="B339" s="60">
        <v>-0.27036700000000002</v>
      </c>
      <c r="C339" s="60">
        <v>-1.9945000000000001E-2</v>
      </c>
      <c r="D339" s="60">
        <v>5.8673999999999997E-2</v>
      </c>
      <c r="E339" s="4"/>
      <c r="F339" s="75">
        <v>44678.672083564816</v>
      </c>
      <c r="G339" s="4"/>
      <c r="H339" s="9"/>
      <c r="I339" s="9"/>
      <c r="J339" s="9"/>
      <c r="K339" s="9"/>
      <c r="L339" s="9"/>
      <c r="M339" s="9"/>
    </row>
    <row r="340" spans="1:13" x14ac:dyDescent="0.55000000000000004">
      <c r="A340" s="4" t="s">
        <v>7609</v>
      </c>
      <c r="B340" s="60">
        <v>-0.168874</v>
      </c>
      <c r="C340" s="60">
        <v>-0.17096700000000001</v>
      </c>
      <c r="D340" s="60">
        <v>0.10823000000000001</v>
      </c>
      <c r="E340" s="4"/>
      <c r="F340" s="75">
        <v>44678.672083564816</v>
      </c>
      <c r="G340" s="4"/>
      <c r="H340" s="9"/>
      <c r="I340" s="9"/>
      <c r="J340" s="9"/>
      <c r="K340" s="9"/>
      <c r="L340" s="9"/>
      <c r="M340" s="9"/>
    </row>
    <row r="341" spans="1:13" x14ac:dyDescent="0.55000000000000004">
      <c r="A341" s="4" t="s">
        <v>7610</v>
      </c>
      <c r="B341" s="60">
        <v>0.27421200000000001</v>
      </c>
      <c r="C341" s="60">
        <v>0.127524</v>
      </c>
      <c r="D341" s="60">
        <v>0.10785400000000001</v>
      </c>
      <c r="E341" s="4"/>
      <c r="F341" s="75">
        <v>44678.672083564816</v>
      </c>
      <c r="G341" s="4"/>
      <c r="H341" s="9"/>
      <c r="I341" s="9"/>
      <c r="J341" s="9"/>
      <c r="K341" s="9"/>
      <c r="L341" s="9"/>
      <c r="M341" s="9"/>
    </row>
    <row r="342" spans="1:13" x14ac:dyDescent="0.55000000000000004">
      <c r="A342" s="4" t="s">
        <v>7611</v>
      </c>
      <c r="B342" s="60">
        <v>0</v>
      </c>
      <c r="C342" s="60">
        <v>0</v>
      </c>
      <c r="D342" s="60">
        <v>0</v>
      </c>
      <c r="E342" s="4"/>
      <c r="F342" s="75">
        <v>44678.672083564816</v>
      </c>
      <c r="G342" s="4"/>
      <c r="H342" s="9"/>
      <c r="I342" s="9"/>
      <c r="J342" s="9"/>
      <c r="K342" s="9"/>
      <c r="L342" s="9"/>
      <c r="M342" s="9"/>
    </row>
    <row r="343" spans="1:13" x14ac:dyDescent="0.55000000000000004">
      <c r="A343" s="4" t="s">
        <v>7613</v>
      </c>
      <c r="B343" s="60">
        <v>6.0999999999999999E-5</v>
      </c>
      <c r="C343" s="60">
        <v>0</v>
      </c>
      <c r="D343" s="60">
        <v>0</v>
      </c>
      <c r="E343" s="4"/>
      <c r="F343" s="75">
        <v>44678.67213564815</v>
      </c>
      <c r="G343" s="4"/>
      <c r="H343" s="9">
        <v>170.15100000000001</v>
      </c>
      <c r="I343" s="9">
        <v>279.51</v>
      </c>
      <c r="J343" s="9">
        <f>H343-170.142</f>
        <v>9.0000000000145519E-3</v>
      </c>
      <c r="K343" s="9">
        <f>I343-279.5</f>
        <v>9.9999999999909051E-3</v>
      </c>
      <c r="L343" s="9"/>
      <c r="M343" s="9"/>
    </row>
    <row r="344" spans="1:13" x14ac:dyDescent="0.55000000000000004">
      <c r="A344" s="4" t="s">
        <v>7614</v>
      </c>
      <c r="B344" s="60">
        <v>-0.12592999999999999</v>
      </c>
      <c r="C344" s="60">
        <v>0.23449900000000001</v>
      </c>
      <c r="D344" s="60">
        <v>-5.8458000000000003E-2</v>
      </c>
      <c r="E344" s="4"/>
      <c r="F344" s="75">
        <v>44678.67213564815</v>
      </c>
      <c r="G344" s="4"/>
      <c r="H344" s="9"/>
      <c r="I344" s="9"/>
      <c r="J344" s="9"/>
      <c r="K344" s="9"/>
      <c r="L344" s="9"/>
      <c r="M344" s="9"/>
    </row>
    <row r="345" spans="1:13" x14ac:dyDescent="0.55000000000000004">
      <c r="A345" s="4" t="s">
        <v>7615</v>
      </c>
      <c r="B345" s="60">
        <v>-0.125946</v>
      </c>
      <c r="C345" s="60">
        <v>0.23452100000000001</v>
      </c>
      <c r="D345" s="60">
        <v>5.8556999999999998E-2</v>
      </c>
      <c r="E345" s="4"/>
      <c r="F345" s="75">
        <v>44678.67213564815</v>
      </c>
      <c r="G345" s="4"/>
      <c r="H345" s="9"/>
      <c r="I345" s="9"/>
      <c r="J345" s="9"/>
      <c r="K345" s="9"/>
      <c r="L345" s="9"/>
      <c r="M345" s="9"/>
    </row>
    <row r="346" spans="1:13" x14ac:dyDescent="0.55000000000000004">
      <c r="A346" s="4" t="s">
        <v>7616</v>
      </c>
      <c r="B346" s="60">
        <v>0.13009699999999999</v>
      </c>
      <c r="C346" s="60">
        <v>0.23461199999999999</v>
      </c>
      <c r="D346" s="60">
        <v>-5.8535999999999998E-2</v>
      </c>
      <c r="E346" s="4"/>
      <c r="F346" s="75">
        <v>44678.67213564815</v>
      </c>
      <c r="G346" s="4"/>
      <c r="H346" s="9"/>
      <c r="I346" s="9"/>
      <c r="J346" s="9"/>
      <c r="K346" s="9"/>
      <c r="L346" s="9"/>
      <c r="M346" s="9"/>
    </row>
    <row r="347" spans="1:13" x14ac:dyDescent="0.55000000000000004">
      <c r="A347" s="4" t="s">
        <v>7617</v>
      </c>
      <c r="B347" s="60">
        <v>0.13009299999999999</v>
      </c>
      <c r="C347" s="60">
        <v>0.23455699999999999</v>
      </c>
      <c r="D347" s="60">
        <v>5.851E-2</v>
      </c>
      <c r="E347" s="4"/>
      <c r="F347" s="75">
        <v>44678.67213564815</v>
      </c>
      <c r="G347" s="4"/>
      <c r="H347" s="9"/>
      <c r="I347" s="9"/>
      <c r="J347" s="9"/>
      <c r="K347" s="9"/>
      <c r="L347" s="9"/>
      <c r="M347" s="9"/>
    </row>
    <row r="348" spans="1:13" x14ac:dyDescent="0.55000000000000004">
      <c r="A348" s="4" t="s">
        <v>7618</v>
      </c>
      <c r="B348" s="60">
        <v>-0.27039800000000003</v>
      </c>
      <c r="C348" s="60">
        <v>-1.9979E-2</v>
      </c>
      <c r="D348" s="60">
        <v>-5.8521999999999998E-2</v>
      </c>
      <c r="E348" s="4"/>
      <c r="F348" s="75">
        <v>44678.67213564815</v>
      </c>
      <c r="G348" s="4"/>
      <c r="H348" s="9"/>
      <c r="I348" s="9"/>
      <c r="J348" s="9"/>
      <c r="K348" s="9"/>
      <c r="L348" s="9"/>
      <c r="M348" s="9"/>
    </row>
    <row r="349" spans="1:13" x14ac:dyDescent="0.55000000000000004">
      <c r="A349" s="4" t="s">
        <v>7619</v>
      </c>
      <c r="B349" s="60">
        <v>-0.27042899999999997</v>
      </c>
      <c r="C349" s="60">
        <v>-1.9979E-2</v>
      </c>
      <c r="D349" s="60">
        <v>5.8494999999999998E-2</v>
      </c>
      <c r="E349" s="4"/>
      <c r="F349" s="75">
        <v>44678.67213564815</v>
      </c>
      <c r="G349" s="4"/>
      <c r="H349" s="9"/>
      <c r="I349" s="9"/>
      <c r="J349" s="9"/>
      <c r="K349" s="9"/>
      <c r="L349" s="9"/>
      <c r="M349" s="9"/>
    </row>
    <row r="350" spans="1:13" x14ac:dyDescent="0.55000000000000004">
      <c r="A350" s="4" t="s">
        <v>7620</v>
      </c>
      <c r="B350" s="60">
        <v>-0.168929</v>
      </c>
      <c r="C350" s="60">
        <v>-0.17097499999999999</v>
      </c>
      <c r="D350" s="60">
        <v>0.108109</v>
      </c>
      <c r="E350" s="4"/>
      <c r="F350" s="75">
        <v>44678.67213564815</v>
      </c>
      <c r="G350" s="4"/>
      <c r="H350" s="9"/>
      <c r="I350" s="9"/>
      <c r="J350" s="9"/>
      <c r="K350" s="9"/>
      <c r="L350" s="9"/>
      <c r="M350" s="9"/>
    </row>
    <row r="351" spans="1:13" x14ac:dyDescent="0.55000000000000004">
      <c r="A351" s="4" t="s">
        <v>7621</v>
      </c>
      <c r="B351" s="60">
        <v>0.27410600000000002</v>
      </c>
      <c r="C351" s="60">
        <v>0.12757599999999999</v>
      </c>
      <c r="D351" s="60">
        <v>0.108113</v>
      </c>
      <c r="E351" s="4"/>
      <c r="F351" s="75">
        <v>44678.67213564815</v>
      </c>
      <c r="G351" s="4"/>
      <c r="H351" s="9"/>
      <c r="I351" s="9"/>
      <c r="J351" s="9"/>
      <c r="K351" s="9"/>
      <c r="L351" s="9"/>
      <c r="M351" s="9"/>
    </row>
    <row r="352" spans="1:13" x14ac:dyDescent="0.55000000000000004">
      <c r="A352" s="4" t="s">
        <v>7622</v>
      </c>
      <c r="B352" s="60">
        <v>0</v>
      </c>
      <c r="C352" s="60">
        <v>0</v>
      </c>
      <c r="D352" s="60">
        <v>0</v>
      </c>
      <c r="E352" s="4"/>
      <c r="F352" s="75">
        <v>44678.67213564815</v>
      </c>
      <c r="G352" s="4"/>
      <c r="H352" s="9"/>
      <c r="I352" s="9"/>
      <c r="J352" s="9"/>
      <c r="K352" s="9"/>
      <c r="L352" s="9"/>
      <c r="M352" s="9"/>
    </row>
    <row r="353" spans="1:13" x14ac:dyDescent="0.55000000000000004">
      <c r="A353" s="4" t="s">
        <v>7624</v>
      </c>
      <c r="B353" s="60">
        <v>6.0999999999999999E-5</v>
      </c>
      <c r="C353" s="60">
        <v>0</v>
      </c>
      <c r="D353" s="60">
        <v>0</v>
      </c>
      <c r="E353" s="4"/>
      <c r="F353" s="75">
        <v>44678.674365624996</v>
      </c>
      <c r="G353" s="4"/>
      <c r="H353" s="9">
        <v>170.14699999999999</v>
      </c>
      <c r="I353" s="9">
        <v>279.50199999999995</v>
      </c>
      <c r="J353" s="9">
        <f>H353-170.142</f>
        <v>4.9999999999954525E-3</v>
      </c>
      <c r="K353" s="9">
        <f>I353-279.5</f>
        <v>1.9999999999527063E-3</v>
      </c>
      <c r="L353" s="9"/>
      <c r="M353" s="9"/>
    </row>
    <row r="354" spans="1:13" x14ac:dyDescent="0.55000000000000004">
      <c r="A354" s="4" t="s">
        <v>7625</v>
      </c>
      <c r="B354" s="60">
        <v>-0.12595799999999999</v>
      </c>
      <c r="C354" s="60">
        <v>0.23447499999999999</v>
      </c>
      <c r="D354" s="60">
        <v>-5.833E-2</v>
      </c>
      <c r="E354" s="4"/>
      <c r="F354" s="75">
        <v>44678.674365624996</v>
      </c>
      <c r="G354" s="4"/>
      <c r="H354" s="9"/>
      <c r="I354" s="9"/>
      <c r="J354" s="9"/>
      <c r="K354" s="9"/>
      <c r="L354" s="9"/>
      <c r="M354" s="9"/>
    </row>
    <row r="355" spans="1:13" x14ac:dyDescent="0.55000000000000004">
      <c r="A355" s="4" t="s">
        <v>7626</v>
      </c>
      <c r="B355" s="60">
        <v>-0.12584999999999999</v>
      </c>
      <c r="C355" s="60">
        <v>0.234489</v>
      </c>
      <c r="D355" s="60">
        <v>5.8680000000000003E-2</v>
      </c>
      <c r="E355" s="4"/>
      <c r="F355" s="75">
        <v>44678.674365624996</v>
      </c>
      <c r="G355" s="4"/>
      <c r="H355" s="9"/>
      <c r="I355" s="9"/>
      <c r="J355" s="9"/>
      <c r="K355" s="9"/>
      <c r="L355" s="9"/>
      <c r="M355" s="9"/>
    </row>
    <row r="356" spans="1:13" x14ac:dyDescent="0.55000000000000004">
      <c r="A356" s="4" t="s">
        <v>7627</v>
      </c>
      <c r="B356" s="60">
        <v>0.13005</v>
      </c>
      <c r="C356" s="60">
        <v>0.234511</v>
      </c>
      <c r="D356" s="60">
        <v>-5.8554000000000002E-2</v>
      </c>
      <c r="E356" s="4"/>
      <c r="F356" s="75">
        <v>44678.674365624996</v>
      </c>
      <c r="G356" s="4"/>
      <c r="H356" s="9"/>
      <c r="I356" s="9"/>
      <c r="J356" s="9"/>
      <c r="K356" s="9"/>
      <c r="L356" s="9"/>
      <c r="M356" s="9"/>
    </row>
    <row r="357" spans="1:13" x14ac:dyDescent="0.55000000000000004">
      <c r="A357" s="4" t="s">
        <v>7628</v>
      </c>
      <c r="B357" s="60">
        <v>0.13019600000000001</v>
      </c>
      <c r="C357" s="60">
        <v>0.234486</v>
      </c>
      <c r="D357" s="60">
        <v>5.8486000000000003E-2</v>
      </c>
      <c r="E357" s="4"/>
      <c r="F357" s="75">
        <v>44678.674365624996</v>
      </c>
      <c r="G357" s="4"/>
      <c r="H357" s="9"/>
      <c r="I357" s="9"/>
      <c r="J357" s="9"/>
      <c r="K357" s="9"/>
      <c r="L357" s="9"/>
      <c r="M357" s="9"/>
    </row>
    <row r="358" spans="1:13" x14ac:dyDescent="0.55000000000000004">
      <c r="A358" s="4" t="s">
        <v>7629</v>
      </c>
      <c r="B358" s="60">
        <v>-0.27044699999999999</v>
      </c>
      <c r="C358" s="60">
        <v>-1.9994999999999999E-2</v>
      </c>
      <c r="D358" s="60">
        <v>-5.8270000000000002E-2</v>
      </c>
      <c r="E358" s="4"/>
      <c r="F358" s="75">
        <v>44678.674365624996</v>
      </c>
      <c r="G358" s="4"/>
      <c r="H358" s="9"/>
      <c r="I358" s="9"/>
      <c r="J358" s="9"/>
      <c r="K358" s="9"/>
      <c r="L358" s="9"/>
      <c r="M358" s="9"/>
    </row>
    <row r="359" spans="1:13" x14ac:dyDescent="0.55000000000000004">
      <c r="A359" s="4" t="s">
        <v>7630</v>
      </c>
      <c r="B359" s="60">
        <v>-0.27041700000000002</v>
      </c>
      <c r="C359" s="60">
        <v>-2.0025999999999999E-2</v>
      </c>
      <c r="D359" s="60">
        <v>5.8716999999999998E-2</v>
      </c>
      <c r="E359" s="4"/>
      <c r="F359" s="75">
        <v>44678.674365624996</v>
      </c>
      <c r="G359" s="4"/>
      <c r="H359" s="9"/>
      <c r="I359" s="9"/>
      <c r="J359" s="9"/>
      <c r="K359" s="9"/>
      <c r="L359" s="9"/>
      <c r="M359" s="9"/>
    </row>
    <row r="360" spans="1:13" x14ac:dyDescent="0.55000000000000004">
      <c r="A360" s="4" t="s">
        <v>7631</v>
      </c>
      <c r="B360" s="60">
        <v>-0.168795</v>
      </c>
      <c r="C360" s="60">
        <v>-0.171066</v>
      </c>
      <c r="D360" s="60">
        <v>0.108239</v>
      </c>
      <c r="E360" s="4"/>
      <c r="F360" s="75">
        <v>44678.674365624996</v>
      </c>
      <c r="G360" s="4"/>
      <c r="H360" s="9"/>
      <c r="I360" s="9"/>
      <c r="J360" s="9"/>
      <c r="K360" s="9"/>
      <c r="L360" s="9"/>
      <c r="M360" s="9"/>
    </row>
    <row r="361" spans="1:13" x14ac:dyDescent="0.55000000000000004">
      <c r="A361" s="4" t="s">
        <v>7632</v>
      </c>
      <c r="B361" s="60">
        <v>0.27424500000000002</v>
      </c>
      <c r="C361" s="60">
        <v>0.12749199999999999</v>
      </c>
      <c r="D361" s="60">
        <v>0.107894</v>
      </c>
      <c r="E361" s="4"/>
      <c r="F361" s="75">
        <v>44678.674365624996</v>
      </c>
      <c r="G361" s="4"/>
      <c r="H361" s="9"/>
      <c r="I361" s="9"/>
      <c r="J361" s="9"/>
      <c r="K361" s="9"/>
      <c r="L361" s="9"/>
      <c r="M361" s="9"/>
    </row>
    <row r="362" spans="1:13" x14ac:dyDescent="0.55000000000000004">
      <c r="A362" s="4" t="s">
        <v>7633</v>
      </c>
      <c r="B362" s="60">
        <v>0</v>
      </c>
      <c r="C362" s="60">
        <v>0</v>
      </c>
      <c r="D362" s="60">
        <v>0</v>
      </c>
      <c r="E362" s="4"/>
      <c r="F362" s="75">
        <v>44678.674365624996</v>
      </c>
      <c r="G362" s="4"/>
      <c r="H362" s="9"/>
      <c r="I362" s="9"/>
      <c r="J362" s="9"/>
      <c r="K362" s="9"/>
      <c r="L362" s="9"/>
      <c r="M362" s="9"/>
    </row>
    <row r="363" spans="1:13" x14ac:dyDescent="0.55000000000000004">
      <c r="A363" s="4" t="s">
        <v>7635</v>
      </c>
      <c r="B363" s="60">
        <v>6.0999999999999999E-5</v>
      </c>
      <c r="C363" s="60">
        <v>0</v>
      </c>
      <c r="D363" s="60">
        <v>0</v>
      </c>
      <c r="E363" s="4"/>
      <c r="F363" s="75">
        <v>44678.699409953704</v>
      </c>
      <c r="G363" s="4"/>
      <c r="H363" s="9">
        <v>170.17599999999999</v>
      </c>
      <c r="I363" s="9">
        <v>279.51499999999999</v>
      </c>
      <c r="J363" s="9">
        <f>H363-170.142</f>
        <v>3.3999999999991815E-2</v>
      </c>
      <c r="K363" s="9">
        <f>I363-279.5</f>
        <v>1.4999999999986358E-2</v>
      </c>
      <c r="L363" s="9"/>
      <c r="M363" s="9"/>
    </row>
    <row r="364" spans="1:13" x14ac:dyDescent="0.55000000000000004">
      <c r="A364" s="4" t="s">
        <v>7636</v>
      </c>
      <c r="B364" s="60">
        <v>-0.126001</v>
      </c>
      <c r="C364" s="60">
        <v>0.234483</v>
      </c>
      <c r="D364" s="60">
        <v>-5.8422000000000002E-2</v>
      </c>
      <c r="E364" s="4"/>
      <c r="F364" s="75">
        <v>44678.699409953704</v>
      </c>
      <c r="G364" s="4"/>
      <c r="H364" s="9"/>
      <c r="I364" s="9"/>
      <c r="J364" s="9"/>
      <c r="K364" s="9"/>
      <c r="L364" s="9"/>
      <c r="M364" s="9"/>
    </row>
    <row r="365" spans="1:13" x14ac:dyDescent="0.55000000000000004">
      <c r="A365" s="4" t="s">
        <v>7637</v>
      </c>
      <c r="B365" s="60">
        <v>-0.125967</v>
      </c>
      <c r="C365" s="60">
        <v>0.234511</v>
      </c>
      <c r="D365" s="60">
        <v>5.8545E-2</v>
      </c>
      <c r="E365" s="4"/>
      <c r="F365" s="75">
        <v>44678.699409953704</v>
      </c>
      <c r="G365" s="4"/>
      <c r="H365" s="9"/>
      <c r="I365" s="9"/>
      <c r="J365" s="9"/>
      <c r="K365" s="9"/>
      <c r="L365" s="9"/>
      <c r="M365" s="9"/>
    </row>
    <row r="366" spans="1:13" x14ac:dyDescent="0.55000000000000004">
      <c r="A366" s="4" t="s">
        <v>7638</v>
      </c>
      <c r="B366" s="60">
        <v>0.13009599999999999</v>
      </c>
      <c r="C366" s="60">
        <v>0.23449400000000001</v>
      </c>
      <c r="D366" s="60">
        <v>-5.8411999999999999E-2</v>
      </c>
      <c r="E366" s="4"/>
      <c r="F366" s="75">
        <v>44678.699409953704</v>
      </c>
      <c r="G366" s="4"/>
      <c r="H366" s="9"/>
      <c r="I366" s="9"/>
      <c r="J366" s="9"/>
      <c r="K366" s="9"/>
      <c r="L366" s="9"/>
      <c r="M366" s="9"/>
    </row>
    <row r="367" spans="1:13" x14ac:dyDescent="0.55000000000000004">
      <c r="A367" s="4" t="s">
        <v>7639</v>
      </c>
      <c r="B367" s="60">
        <v>0.130111</v>
      </c>
      <c r="C367" s="60">
        <v>0.23450599999999999</v>
      </c>
      <c r="D367" s="60">
        <v>5.8571999999999999E-2</v>
      </c>
      <c r="E367" s="4"/>
      <c r="F367" s="75">
        <v>44678.699409953704</v>
      </c>
      <c r="G367" s="4"/>
      <c r="H367" s="9"/>
      <c r="I367" s="9"/>
      <c r="J367" s="9"/>
      <c r="K367" s="9"/>
      <c r="L367" s="9"/>
      <c r="M367" s="9"/>
    </row>
    <row r="368" spans="1:13" x14ac:dyDescent="0.55000000000000004">
      <c r="A368" s="4" t="s">
        <v>7640</v>
      </c>
      <c r="B368" s="60">
        <v>-0.270451</v>
      </c>
      <c r="C368" s="60">
        <v>-2.0036000000000002E-2</v>
      </c>
      <c r="D368" s="60">
        <v>-5.8494999999999998E-2</v>
      </c>
      <c r="E368" s="4"/>
      <c r="F368" s="75">
        <v>44678.699409953704</v>
      </c>
      <c r="G368" s="4"/>
      <c r="H368" s="9"/>
      <c r="I368" s="9"/>
      <c r="J368" s="9"/>
      <c r="K368" s="9"/>
      <c r="L368" s="9"/>
      <c r="M368" s="9"/>
    </row>
    <row r="369" spans="1:13" x14ac:dyDescent="0.55000000000000004">
      <c r="A369" s="4" t="s">
        <v>7641</v>
      </c>
      <c r="B369" s="60">
        <v>-0.27043699999999998</v>
      </c>
      <c r="C369" s="60">
        <v>-2.0031E-2</v>
      </c>
      <c r="D369" s="60">
        <v>5.8473999999999998E-2</v>
      </c>
      <c r="E369" s="4"/>
      <c r="F369" s="75">
        <v>44678.699409953704</v>
      </c>
      <c r="G369" s="4"/>
      <c r="H369" s="9"/>
      <c r="I369" s="9"/>
      <c r="J369" s="9"/>
      <c r="K369" s="9"/>
      <c r="L369" s="9"/>
      <c r="M369" s="9"/>
    </row>
    <row r="370" spans="1:13" x14ac:dyDescent="0.55000000000000004">
      <c r="A370" s="4" t="s">
        <v>7642</v>
      </c>
      <c r="B370" s="60">
        <v>-0.16891200000000001</v>
      </c>
      <c r="C370" s="60">
        <v>-0.17108200000000001</v>
      </c>
      <c r="D370" s="60">
        <v>0.108095</v>
      </c>
      <c r="E370" s="4"/>
      <c r="F370" s="75">
        <v>44678.699409953704</v>
      </c>
      <c r="G370" s="4"/>
      <c r="H370" s="9"/>
      <c r="I370" s="9"/>
      <c r="J370" s="9"/>
      <c r="K370" s="9"/>
      <c r="L370" s="9"/>
      <c r="M370" s="9"/>
    </row>
    <row r="371" spans="1:13" x14ac:dyDescent="0.55000000000000004">
      <c r="A371" s="4" t="s">
        <v>7643</v>
      </c>
      <c r="B371" s="60">
        <v>0.27411400000000002</v>
      </c>
      <c r="C371" s="60">
        <v>0.12758800000000001</v>
      </c>
      <c r="D371" s="60">
        <v>0.108171</v>
      </c>
      <c r="E371" s="4"/>
      <c r="F371" s="75">
        <v>44678.699409953704</v>
      </c>
      <c r="G371" s="4"/>
      <c r="H371" s="9"/>
      <c r="I371" s="9"/>
      <c r="J371" s="9"/>
      <c r="K371" s="9"/>
      <c r="L371" s="9"/>
      <c r="M371" s="9"/>
    </row>
    <row r="372" spans="1:13" x14ac:dyDescent="0.55000000000000004">
      <c r="A372" s="4" t="s">
        <v>7644</v>
      </c>
      <c r="B372" s="60">
        <v>0</v>
      </c>
      <c r="C372" s="60">
        <v>0</v>
      </c>
      <c r="D372" s="60">
        <v>0</v>
      </c>
      <c r="E372" s="4"/>
      <c r="F372" s="75">
        <v>44678.699409953704</v>
      </c>
      <c r="G372" s="4"/>
      <c r="H372" s="9"/>
      <c r="I372" s="9"/>
      <c r="J372" s="9"/>
      <c r="K372" s="9"/>
      <c r="L372" s="9"/>
      <c r="M372" s="9"/>
    </row>
    <row r="373" spans="1:13" x14ac:dyDescent="0.55000000000000004">
      <c r="A373" s="4" t="s">
        <v>7645</v>
      </c>
      <c r="B373" s="60">
        <v>6.0999999999999999E-5</v>
      </c>
      <c r="C373" s="60">
        <v>0</v>
      </c>
      <c r="D373" s="60">
        <v>0</v>
      </c>
      <c r="E373" s="4"/>
      <c r="F373" s="75">
        <v>44678.67442048611</v>
      </c>
      <c r="G373" s="4"/>
      <c r="H373" s="9">
        <v>170.185</v>
      </c>
      <c r="I373" s="9">
        <v>279.50799999999998</v>
      </c>
      <c r="J373" s="9">
        <f>H373-170.142</f>
        <v>4.3000000000006366E-2</v>
      </c>
      <c r="K373" s="9">
        <f>I373-279.5</f>
        <v>7.9999999999813554E-3</v>
      </c>
      <c r="L373" s="9"/>
      <c r="M373" s="9"/>
    </row>
    <row r="374" spans="1:13" x14ac:dyDescent="0.55000000000000004">
      <c r="A374" s="4" t="s">
        <v>7646</v>
      </c>
      <c r="B374" s="60">
        <v>-0.125998</v>
      </c>
      <c r="C374" s="60">
        <v>0.23447200000000001</v>
      </c>
      <c r="D374" s="60">
        <v>-5.8472999999999997E-2</v>
      </c>
      <c r="E374" s="4"/>
      <c r="F374" s="75">
        <v>44678.67442048611</v>
      </c>
      <c r="G374" s="4"/>
      <c r="H374" s="9"/>
      <c r="I374" s="9"/>
      <c r="J374" s="9"/>
      <c r="K374" s="9"/>
      <c r="L374" s="9"/>
      <c r="M374" s="9"/>
    </row>
    <row r="375" spans="1:13" x14ac:dyDescent="0.55000000000000004">
      <c r="A375" s="4" t="s">
        <v>7647</v>
      </c>
      <c r="B375" s="60">
        <v>-0.125974</v>
      </c>
      <c r="C375" s="60">
        <v>0.23449999999999999</v>
      </c>
      <c r="D375" s="60">
        <v>5.8521999999999998E-2</v>
      </c>
      <c r="E375" s="4"/>
      <c r="F375" s="75">
        <v>44678.67442048611</v>
      </c>
      <c r="G375" s="4"/>
      <c r="H375" s="9"/>
      <c r="I375" s="9"/>
      <c r="J375" s="9"/>
      <c r="K375" s="9"/>
      <c r="L375" s="9"/>
      <c r="M375" s="9"/>
    </row>
    <row r="376" spans="1:13" x14ac:dyDescent="0.55000000000000004">
      <c r="A376" s="4" t="s">
        <v>7648</v>
      </c>
      <c r="B376" s="60">
        <v>0.13001299999999999</v>
      </c>
      <c r="C376" s="60">
        <v>0.23452100000000001</v>
      </c>
      <c r="D376" s="60">
        <v>-5.8409000000000003E-2</v>
      </c>
      <c r="E376" s="4"/>
      <c r="F376" s="75">
        <v>44678.67442048611</v>
      </c>
      <c r="G376" s="4"/>
      <c r="H376" s="9"/>
      <c r="I376" s="9"/>
      <c r="J376" s="9"/>
      <c r="K376" s="9"/>
      <c r="L376" s="9"/>
      <c r="M376" s="9"/>
    </row>
    <row r="377" spans="1:13" x14ac:dyDescent="0.55000000000000004">
      <c r="A377" s="4" t="s">
        <v>7649</v>
      </c>
      <c r="B377" s="60">
        <v>0.13004299999999999</v>
      </c>
      <c r="C377" s="60">
        <v>0.234543</v>
      </c>
      <c r="D377" s="60">
        <v>5.8571999999999999E-2</v>
      </c>
      <c r="E377" s="4"/>
      <c r="F377" s="75">
        <v>44678.67442048611</v>
      </c>
      <c r="G377" s="4"/>
      <c r="H377" s="9"/>
      <c r="I377" s="9"/>
      <c r="J377" s="9"/>
      <c r="K377" s="9"/>
      <c r="L377" s="9"/>
      <c r="M377" s="9"/>
    </row>
    <row r="378" spans="1:13" x14ac:dyDescent="0.55000000000000004">
      <c r="A378" s="4" t="s">
        <v>7650</v>
      </c>
      <c r="B378" s="60">
        <v>-0.27044600000000002</v>
      </c>
      <c r="C378" s="60">
        <v>-2.0050999999999999E-2</v>
      </c>
      <c r="D378" s="60">
        <v>-5.8458999999999997E-2</v>
      </c>
      <c r="E378" s="4"/>
      <c r="F378" s="75">
        <v>44678.67442048611</v>
      </c>
      <c r="G378" s="4"/>
      <c r="H378" s="9"/>
      <c r="I378" s="9"/>
      <c r="J378" s="9"/>
      <c r="K378" s="9"/>
      <c r="L378" s="9"/>
      <c r="M378" s="9"/>
    </row>
    <row r="379" spans="1:13" x14ac:dyDescent="0.55000000000000004">
      <c r="A379" s="4" t="s">
        <v>7651</v>
      </c>
      <c r="B379" s="60">
        <v>-0.27043800000000001</v>
      </c>
      <c r="C379" s="60">
        <v>-2.0003E-2</v>
      </c>
      <c r="D379" s="60">
        <v>5.8541999999999997E-2</v>
      </c>
      <c r="E379" s="4"/>
      <c r="F379" s="75">
        <v>44678.67442048611</v>
      </c>
      <c r="G379" s="4"/>
      <c r="H379" s="9"/>
      <c r="I379" s="9"/>
      <c r="J379" s="9"/>
      <c r="K379" s="9"/>
      <c r="L379" s="9"/>
      <c r="M379" s="9"/>
    </row>
    <row r="380" spans="1:13" x14ac:dyDescent="0.55000000000000004">
      <c r="A380" s="4" t="s">
        <v>7652</v>
      </c>
      <c r="B380" s="60">
        <v>-0.16886799999999999</v>
      </c>
      <c r="C380" s="60">
        <v>-0.17092499999999999</v>
      </c>
      <c r="D380" s="60">
        <v>0.108265</v>
      </c>
      <c r="E380" s="4"/>
      <c r="F380" s="75">
        <v>44678.67442048611</v>
      </c>
      <c r="G380" s="4"/>
      <c r="H380" s="9"/>
      <c r="I380" s="9"/>
      <c r="J380" s="9"/>
      <c r="K380" s="9"/>
      <c r="L380" s="9"/>
      <c r="M380" s="9"/>
    </row>
    <row r="381" spans="1:13" x14ac:dyDescent="0.55000000000000004">
      <c r="A381" s="4" t="s">
        <v>7653</v>
      </c>
      <c r="B381" s="60">
        <v>0.274063</v>
      </c>
      <c r="C381" s="60">
        <v>0.12765199999999999</v>
      </c>
      <c r="D381" s="60">
        <v>0.108155</v>
      </c>
      <c r="E381" s="4"/>
      <c r="F381" s="75">
        <v>44678.67442048611</v>
      </c>
      <c r="G381" s="4"/>
      <c r="H381" s="9"/>
      <c r="I381" s="9"/>
      <c r="J381" s="9"/>
      <c r="K381" s="9"/>
      <c r="L381" s="9"/>
      <c r="M381" s="9"/>
    </row>
    <row r="382" spans="1:13" x14ac:dyDescent="0.55000000000000004">
      <c r="A382" s="4" t="s">
        <v>7654</v>
      </c>
      <c r="B382" s="60">
        <v>0</v>
      </c>
      <c r="C382" s="60">
        <v>0</v>
      </c>
      <c r="D382" s="60">
        <v>0</v>
      </c>
      <c r="E382" s="4"/>
      <c r="F382" s="75">
        <v>44678.67442048611</v>
      </c>
      <c r="G382" s="4"/>
      <c r="H382" s="9"/>
      <c r="I382" s="9"/>
      <c r="J382" s="9"/>
      <c r="K382" s="9"/>
      <c r="L382" s="9"/>
      <c r="M382" s="9"/>
    </row>
    <row r="383" spans="1:13" x14ac:dyDescent="0.55000000000000004">
      <c r="A383" s="4" t="s">
        <v>7656</v>
      </c>
      <c r="B383" s="60">
        <v>6.0999999999999999E-5</v>
      </c>
      <c r="C383" s="60">
        <v>0</v>
      </c>
      <c r="D383" s="60">
        <v>0</v>
      </c>
      <c r="E383" s="4"/>
      <c r="F383" s="75">
        <v>44678.674450347222</v>
      </c>
      <c r="G383" s="4"/>
      <c r="H383" s="9">
        <v>170.142</v>
      </c>
      <c r="I383" s="9">
        <v>279.49700000000001</v>
      </c>
      <c r="J383" s="9">
        <f>H383-170.142</f>
        <v>0</v>
      </c>
      <c r="K383" s="9">
        <f>I383-279.5</f>
        <v>-2.9999999999859028E-3</v>
      </c>
      <c r="L383" s="9"/>
      <c r="M383" s="9"/>
    </row>
    <row r="384" spans="1:13" x14ac:dyDescent="0.55000000000000004">
      <c r="A384" s="4" t="s">
        <v>7657</v>
      </c>
      <c r="B384" s="60">
        <v>-0.12592800000000001</v>
      </c>
      <c r="C384" s="60">
        <v>0.234489</v>
      </c>
      <c r="D384" s="60">
        <v>-5.8339000000000002E-2</v>
      </c>
      <c r="E384" s="4"/>
      <c r="F384" s="75">
        <v>44678.674450347222</v>
      </c>
      <c r="G384" s="4"/>
      <c r="H384" s="9"/>
      <c r="I384" s="9"/>
      <c r="J384" s="9"/>
      <c r="K384" s="9"/>
      <c r="L384" s="9"/>
      <c r="M384" s="9"/>
    </row>
    <row r="385" spans="1:13" x14ac:dyDescent="0.55000000000000004">
      <c r="A385" s="4" t="s">
        <v>7658</v>
      </c>
      <c r="B385" s="60">
        <v>-0.12590899999999999</v>
      </c>
      <c r="C385" s="60">
        <v>0.234457</v>
      </c>
      <c r="D385" s="60">
        <v>5.8665000000000002E-2</v>
      </c>
      <c r="E385" s="4"/>
      <c r="F385" s="75">
        <v>44678.674450347222</v>
      </c>
      <c r="G385" s="4"/>
      <c r="H385" s="9"/>
      <c r="I385" s="9"/>
      <c r="J385" s="9"/>
      <c r="K385" s="9"/>
      <c r="L385" s="9"/>
      <c r="M385" s="9"/>
    </row>
    <row r="386" spans="1:13" x14ac:dyDescent="0.55000000000000004">
      <c r="A386" s="4" t="s">
        <v>7659</v>
      </c>
      <c r="B386" s="60">
        <v>0.130081</v>
      </c>
      <c r="C386" s="60">
        <v>0.23446800000000001</v>
      </c>
      <c r="D386" s="60">
        <v>-5.8472999999999997E-2</v>
      </c>
      <c r="E386" s="4"/>
      <c r="F386" s="75">
        <v>44678.674450347222</v>
      </c>
      <c r="G386" s="4"/>
      <c r="H386" s="9"/>
      <c r="I386" s="9"/>
      <c r="J386" s="9"/>
      <c r="K386" s="9"/>
      <c r="L386" s="9"/>
      <c r="M386" s="9"/>
    </row>
    <row r="387" spans="1:13" x14ac:dyDescent="0.55000000000000004">
      <c r="A387" s="4" t="s">
        <v>7660</v>
      </c>
      <c r="B387" s="60">
        <v>0.13018099999999999</v>
      </c>
      <c r="C387" s="60">
        <v>0.23448099999999999</v>
      </c>
      <c r="D387" s="60">
        <v>5.8549999999999998E-2</v>
      </c>
      <c r="E387" s="4"/>
      <c r="F387" s="75">
        <v>44678.674450347222</v>
      </c>
      <c r="G387" s="4"/>
      <c r="H387" s="9"/>
      <c r="I387" s="9"/>
      <c r="J387" s="9"/>
      <c r="K387" s="9"/>
      <c r="L387" s="9"/>
      <c r="M387" s="9"/>
    </row>
    <row r="388" spans="1:13" x14ac:dyDescent="0.55000000000000004">
      <c r="A388" s="4" t="s">
        <v>7661</v>
      </c>
      <c r="B388" s="60">
        <v>-0.27049299999999998</v>
      </c>
      <c r="C388" s="60">
        <v>-2.0043999999999999E-2</v>
      </c>
      <c r="D388" s="60">
        <v>-5.833E-2</v>
      </c>
      <c r="E388" s="4"/>
      <c r="F388" s="75">
        <v>44678.674450347222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7662</v>
      </c>
      <c r="B389" s="60">
        <v>-0.27038800000000002</v>
      </c>
      <c r="C389" s="60">
        <v>-2.0024E-2</v>
      </c>
      <c r="D389" s="60">
        <v>5.8652000000000003E-2</v>
      </c>
      <c r="E389" s="4"/>
      <c r="F389" s="75">
        <v>44678.674450347222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7663</v>
      </c>
      <c r="B390" s="60">
        <v>-0.16878099999999999</v>
      </c>
      <c r="C390" s="60">
        <v>-0.17107</v>
      </c>
      <c r="D390" s="60">
        <v>0.108277</v>
      </c>
      <c r="E390" s="4"/>
      <c r="F390" s="75">
        <v>44678.674450347222</v>
      </c>
      <c r="G390" s="4"/>
      <c r="H390" s="9"/>
      <c r="I390" s="9"/>
      <c r="J390" s="9"/>
      <c r="K390" s="9"/>
      <c r="L390" s="9"/>
      <c r="M390" s="9"/>
    </row>
    <row r="391" spans="1:13" x14ac:dyDescent="0.55000000000000004">
      <c r="A391" s="4" t="s">
        <v>7664</v>
      </c>
      <c r="B391" s="60">
        <v>0.27418300000000001</v>
      </c>
      <c r="C391" s="60">
        <v>0.12751599999999999</v>
      </c>
      <c r="D391" s="60">
        <v>0.10796799999999999</v>
      </c>
      <c r="E391" s="4"/>
      <c r="F391" s="75">
        <v>44678.674450347222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7665</v>
      </c>
      <c r="B392" s="60">
        <v>0</v>
      </c>
      <c r="C392" s="60">
        <v>0</v>
      </c>
      <c r="D392" s="60">
        <v>0</v>
      </c>
      <c r="E392" s="4"/>
      <c r="F392" s="75">
        <v>44678.674450347222</v>
      </c>
      <c r="G392" s="4"/>
      <c r="H392" s="9"/>
      <c r="I392" s="9"/>
      <c r="J392" s="9"/>
      <c r="K392" s="9"/>
      <c r="L392" s="9"/>
      <c r="M392" s="9"/>
    </row>
    <row r="393" spans="1:13" x14ac:dyDescent="0.55000000000000004">
      <c r="A393" s="4" t="s">
        <v>7667</v>
      </c>
      <c r="B393" s="60">
        <v>6.0999999999999999E-5</v>
      </c>
      <c r="C393" s="60">
        <v>0</v>
      </c>
      <c r="D393" s="60">
        <v>0</v>
      </c>
      <c r="E393" s="4"/>
      <c r="F393" s="75">
        <v>44678.674479629626</v>
      </c>
      <c r="G393" s="4"/>
      <c r="H393" s="9">
        <v>170.15199999999999</v>
      </c>
      <c r="I393" s="9">
        <v>279.49800000000005</v>
      </c>
      <c r="J393" s="9">
        <f>H393-170.142</f>
        <v>9.9999999999909051E-3</v>
      </c>
      <c r="K393" s="9">
        <f>I393-279.5</f>
        <v>-1.9999999999527063E-3</v>
      </c>
      <c r="L393" s="9"/>
      <c r="M393" s="9"/>
    </row>
    <row r="394" spans="1:13" x14ac:dyDescent="0.55000000000000004">
      <c r="A394" s="4" t="s">
        <v>7668</v>
      </c>
      <c r="B394" s="60">
        <v>-0.125891</v>
      </c>
      <c r="C394" s="60">
        <v>0.234406</v>
      </c>
      <c r="D394" s="60">
        <v>-5.8514999999999998E-2</v>
      </c>
      <c r="E394" s="4"/>
      <c r="F394" s="75">
        <v>44678.674479629626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7669</v>
      </c>
      <c r="B395" s="60">
        <v>-0.125912</v>
      </c>
      <c r="C395" s="60">
        <v>0.234426</v>
      </c>
      <c r="D395" s="60">
        <v>5.8479000000000003E-2</v>
      </c>
      <c r="E395" s="4"/>
      <c r="F395" s="75">
        <v>44678.674479629626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7670</v>
      </c>
      <c r="B396" s="60">
        <v>0.13008800000000001</v>
      </c>
      <c r="C396" s="60">
        <v>0.23441100000000001</v>
      </c>
      <c r="D396" s="60">
        <v>-5.8479000000000003E-2</v>
      </c>
      <c r="E396" s="4"/>
      <c r="F396" s="75">
        <v>44678.674479629626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7671</v>
      </c>
      <c r="B397" s="60">
        <v>0.130077</v>
      </c>
      <c r="C397" s="60">
        <v>0.23441699999999999</v>
      </c>
      <c r="D397" s="60">
        <v>5.8540000000000002E-2</v>
      </c>
      <c r="E397" s="4"/>
      <c r="F397" s="75">
        <v>44678.674479629626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7672</v>
      </c>
      <c r="B398" s="60">
        <v>-0.27037800000000001</v>
      </c>
      <c r="C398" s="60">
        <v>-1.9942999999999999E-2</v>
      </c>
      <c r="D398" s="60">
        <v>-5.8479000000000003E-2</v>
      </c>
      <c r="E398" s="4"/>
      <c r="F398" s="75">
        <v>44678.674479629626</v>
      </c>
      <c r="G398" s="4"/>
      <c r="H398" s="9"/>
      <c r="I398" s="9"/>
      <c r="J398" s="9"/>
      <c r="K398" s="9"/>
      <c r="L398" s="9"/>
      <c r="M398" s="9"/>
    </row>
    <row r="399" spans="1:13" x14ac:dyDescent="0.55000000000000004">
      <c r="A399" s="4" t="s">
        <v>7673</v>
      </c>
      <c r="B399" s="60">
        <v>-0.27038800000000002</v>
      </c>
      <c r="C399" s="60">
        <v>-1.9931000000000001E-2</v>
      </c>
      <c r="D399" s="60">
        <v>5.8521999999999998E-2</v>
      </c>
      <c r="E399" s="4"/>
      <c r="F399" s="75">
        <v>44678.674479629626</v>
      </c>
      <c r="G399" s="4"/>
      <c r="H399" s="9"/>
      <c r="I399" s="9"/>
      <c r="J399" s="9"/>
      <c r="K399" s="9"/>
      <c r="L399" s="9"/>
      <c r="M399" s="9"/>
    </row>
    <row r="400" spans="1:13" x14ac:dyDescent="0.55000000000000004">
      <c r="A400" s="4" t="s">
        <v>7674</v>
      </c>
      <c r="B400" s="60">
        <v>-0.16885800000000001</v>
      </c>
      <c r="C400" s="60">
        <v>-0.17097699999999999</v>
      </c>
      <c r="D400" s="60">
        <v>0.108237</v>
      </c>
      <c r="E400" s="4"/>
      <c r="F400" s="75">
        <v>44678.674479629626</v>
      </c>
      <c r="G400" s="4"/>
      <c r="H400" s="9"/>
      <c r="I400" s="9"/>
      <c r="J400" s="9"/>
      <c r="K400" s="9"/>
      <c r="L400" s="9"/>
      <c r="M400" s="9"/>
    </row>
    <row r="401" spans="1:13" x14ac:dyDescent="0.55000000000000004">
      <c r="A401" s="4" t="s">
        <v>7675</v>
      </c>
      <c r="B401" s="60">
        <v>0.27408500000000002</v>
      </c>
      <c r="C401" s="60">
        <v>0.12751399999999999</v>
      </c>
      <c r="D401" s="60">
        <v>0.10807600000000001</v>
      </c>
      <c r="E401" s="4"/>
      <c r="F401" s="75">
        <v>44678.674479629626</v>
      </c>
      <c r="G401" s="4"/>
      <c r="H401" s="9"/>
      <c r="I401" s="9"/>
      <c r="J401" s="9"/>
      <c r="K401" s="9"/>
      <c r="L401" s="9"/>
      <c r="M401" s="9"/>
    </row>
    <row r="402" spans="1:13" x14ac:dyDescent="0.55000000000000004">
      <c r="A402" s="4" t="s">
        <v>7676</v>
      </c>
      <c r="B402" s="60">
        <v>0</v>
      </c>
      <c r="C402" s="60">
        <v>0</v>
      </c>
      <c r="D402" s="60">
        <v>0</v>
      </c>
      <c r="E402" s="4"/>
      <c r="F402" s="75">
        <v>44678.674479629626</v>
      </c>
      <c r="G402" s="4"/>
      <c r="H402" s="9"/>
      <c r="I402" s="9"/>
      <c r="J402" s="9"/>
      <c r="K402" s="9"/>
      <c r="L402" s="9"/>
      <c r="M402" s="9"/>
    </row>
    <row r="403" spans="1:13" x14ac:dyDescent="0.55000000000000004">
      <c r="A403" s="4" t="s">
        <v>7678</v>
      </c>
      <c r="B403" s="60">
        <v>6.0999999999999999E-5</v>
      </c>
      <c r="C403" s="60">
        <v>0</v>
      </c>
      <c r="D403" s="60">
        <v>0</v>
      </c>
      <c r="E403" s="4"/>
      <c r="F403" s="75">
        <v>44678.674512384256</v>
      </c>
      <c r="G403" s="4"/>
      <c r="H403" s="9">
        <v>170.14099999999999</v>
      </c>
      <c r="I403" s="9">
        <v>279.51</v>
      </c>
      <c r="J403" s="9">
        <f>H403-170.142</f>
        <v>-1.0000000000047748E-3</v>
      </c>
      <c r="K403" s="9">
        <f>I403-279.5</f>
        <v>9.9999999999909051E-3</v>
      </c>
      <c r="L403" s="9"/>
      <c r="M403" s="9"/>
    </row>
    <row r="404" spans="1:13" x14ac:dyDescent="0.55000000000000004">
      <c r="A404" s="4" t="s">
        <v>7679</v>
      </c>
      <c r="B404" s="60">
        <v>-0.125946</v>
      </c>
      <c r="C404" s="60">
        <v>0.23443600000000001</v>
      </c>
      <c r="D404" s="60">
        <v>-5.8527000000000003E-2</v>
      </c>
      <c r="E404" s="4"/>
      <c r="F404" s="75">
        <v>44678.674512384256</v>
      </c>
      <c r="G404" s="4"/>
      <c r="H404" s="9"/>
      <c r="I404" s="9"/>
      <c r="J404" s="9"/>
      <c r="K404" s="9"/>
      <c r="L404" s="9"/>
      <c r="M404" s="9"/>
    </row>
    <row r="405" spans="1:13" x14ac:dyDescent="0.55000000000000004">
      <c r="A405" s="4" t="s">
        <v>7680</v>
      </c>
      <c r="B405" s="60">
        <v>-0.12590799999999999</v>
      </c>
      <c r="C405" s="60">
        <v>0.234454</v>
      </c>
      <c r="D405" s="60">
        <v>5.8541000000000003E-2</v>
      </c>
      <c r="E405" s="4"/>
      <c r="F405" s="75">
        <v>44678.674512384256</v>
      </c>
      <c r="G405" s="4"/>
      <c r="H405" s="9"/>
      <c r="I405" s="9"/>
      <c r="J405" s="9"/>
      <c r="K405" s="9"/>
      <c r="L405" s="9"/>
      <c r="M405" s="9"/>
    </row>
    <row r="406" spans="1:13" x14ac:dyDescent="0.55000000000000004">
      <c r="A406" s="4" t="s">
        <v>7681</v>
      </c>
      <c r="B406" s="60">
        <v>0.13004399999999999</v>
      </c>
      <c r="C406" s="60">
        <v>0.23444899999999999</v>
      </c>
      <c r="D406" s="60">
        <v>-5.8452999999999998E-2</v>
      </c>
      <c r="E406" s="4"/>
      <c r="F406" s="75">
        <v>44678.674512384256</v>
      </c>
      <c r="G406" s="4"/>
      <c r="H406" s="9"/>
      <c r="I406" s="9"/>
      <c r="J406" s="9"/>
      <c r="K406" s="9"/>
      <c r="L406" s="9"/>
      <c r="M406" s="9"/>
    </row>
    <row r="407" spans="1:13" x14ac:dyDescent="0.55000000000000004">
      <c r="A407" s="4" t="s">
        <v>7682</v>
      </c>
      <c r="B407" s="60">
        <v>0.13009100000000001</v>
      </c>
      <c r="C407" s="60">
        <v>0.23447100000000001</v>
      </c>
      <c r="D407" s="60">
        <v>5.8568000000000002E-2</v>
      </c>
      <c r="E407" s="4"/>
      <c r="F407" s="75">
        <v>44678.674512384256</v>
      </c>
      <c r="G407" s="4"/>
      <c r="H407" s="9"/>
      <c r="I407" s="9"/>
      <c r="J407" s="9"/>
      <c r="K407" s="9"/>
      <c r="L407" s="9"/>
      <c r="M407" s="9"/>
    </row>
    <row r="408" spans="1:13" x14ac:dyDescent="0.55000000000000004">
      <c r="A408" s="4" t="s">
        <v>7683</v>
      </c>
      <c r="B408" s="60">
        <v>-0.27037699999999998</v>
      </c>
      <c r="C408" s="60">
        <v>-2.0005999999999999E-2</v>
      </c>
      <c r="D408" s="60">
        <v>-5.8494999999999998E-2</v>
      </c>
      <c r="E408" s="4"/>
      <c r="F408" s="75">
        <v>44678.674512384256</v>
      </c>
      <c r="G408" s="4"/>
      <c r="H408" s="9"/>
      <c r="I408" s="9"/>
      <c r="J408" s="9"/>
      <c r="K408" s="9"/>
      <c r="L408" s="9"/>
      <c r="M408" s="9"/>
    </row>
    <row r="409" spans="1:13" x14ac:dyDescent="0.55000000000000004">
      <c r="A409" s="4" t="s">
        <v>7684</v>
      </c>
      <c r="B409" s="60">
        <v>-0.27041399999999999</v>
      </c>
      <c r="C409" s="60">
        <v>-1.9956000000000002E-2</v>
      </c>
      <c r="D409" s="60">
        <v>5.8518000000000001E-2</v>
      </c>
      <c r="E409" s="4"/>
      <c r="F409" s="75">
        <v>44678.674512384256</v>
      </c>
      <c r="G409" s="4"/>
      <c r="H409" s="9"/>
      <c r="I409" s="9"/>
      <c r="J409" s="9"/>
      <c r="K409" s="9"/>
      <c r="L409" s="9"/>
      <c r="M409" s="9"/>
    </row>
    <row r="410" spans="1:13" x14ac:dyDescent="0.55000000000000004">
      <c r="A410" s="4" t="s">
        <v>7685</v>
      </c>
      <c r="B410" s="60">
        <v>-0.16891800000000001</v>
      </c>
      <c r="C410" s="60">
        <v>-0.170982</v>
      </c>
      <c r="D410" s="60">
        <v>0.10814699999999999</v>
      </c>
      <c r="E410" s="4"/>
      <c r="F410" s="75">
        <v>44678.674512384256</v>
      </c>
      <c r="G410" s="4"/>
      <c r="H410" s="9"/>
      <c r="I410" s="9"/>
      <c r="J410" s="9"/>
      <c r="K410" s="9"/>
      <c r="L410" s="9"/>
      <c r="M410" s="9"/>
    </row>
    <row r="411" spans="1:13" x14ac:dyDescent="0.55000000000000004">
      <c r="A411" s="4" t="s">
        <v>7686</v>
      </c>
      <c r="B411" s="60">
        <v>0.27409499999999998</v>
      </c>
      <c r="C411" s="60">
        <v>0.127585</v>
      </c>
      <c r="D411" s="60">
        <v>0.10811</v>
      </c>
      <c r="E411" s="4"/>
      <c r="F411" s="75">
        <v>44678.674512384256</v>
      </c>
      <c r="G411" s="4"/>
      <c r="H411" s="9"/>
      <c r="I411" s="9"/>
      <c r="J411" s="9"/>
      <c r="K411" s="9"/>
      <c r="L411" s="9"/>
      <c r="M411" s="9"/>
    </row>
    <row r="412" spans="1:13" x14ac:dyDescent="0.55000000000000004">
      <c r="A412" s="4" t="s">
        <v>7687</v>
      </c>
      <c r="B412" s="60">
        <v>0</v>
      </c>
      <c r="C412" s="60">
        <v>0</v>
      </c>
      <c r="D412" s="60">
        <v>0</v>
      </c>
      <c r="E412" s="4"/>
      <c r="F412" s="75">
        <v>44678.674512384256</v>
      </c>
      <c r="G412" s="4"/>
      <c r="H412" s="9"/>
      <c r="I412" s="9"/>
      <c r="J412" s="9"/>
      <c r="K412" s="9"/>
      <c r="L412" s="9"/>
      <c r="M412" s="9"/>
    </row>
    <row r="413" spans="1:13" x14ac:dyDescent="0.55000000000000004">
      <c r="A413" s="4" t="s">
        <v>7689</v>
      </c>
      <c r="B413" s="60">
        <v>6.0999999999999999E-5</v>
      </c>
      <c r="C413" s="60">
        <v>0</v>
      </c>
      <c r="D413" s="60">
        <v>0</v>
      </c>
      <c r="E413" s="4"/>
      <c r="F413" s="75">
        <v>44678.674567013892</v>
      </c>
      <c r="G413" s="4"/>
      <c r="H413" s="9">
        <v>170.15100000000001</v>
      </c>
      <c r="I413" s="9">
        <v>279.51</v>
      </c>
      <c r="J413" s="9">
        <f>H413-170.142</f>
        <v>9.0000000000145519E-3</v>
      </c>
      <c r="K413" s="9">
        <f>I413-279.5</f>
        <v>9.9999999999909051E-3</v>
      </c>
      <c r="L413" s="9"/>
      <c r="M413" s="9"/>
    </row>
    <row r="414" spans="1:13" x14ac:dyDescent="0.55000000000000004">
      <c r="A414" s="4" t="s">
        <v>7690</v>
      </c>
      <c r="B414" s="60">
        <v>-0.12584699999999999</v>
      </c>
      <c r="C414" s="60">
        <v>0.234483</v>
      </c>
      <c r="D414" s="60">
        <v>-5.8451000000000003E-2</v>
      </c>
      <c r="E414" s="4"/>
      <c r="F414" s="75">
        <v>44678.674567013892</v>
      </c>
      <c r="G414" s="4"/>
      <c r="H414" s="9"/>
      <c r="I414" s="9"/>
      <c r="J414" s="9"/>
      <c r="K414" s="9"/>
      <c r="L414" s="9"/>
      <c r="M414" s="9"/>
    </row>
    <row r="415" spans="1:13" x14ac:dyDescent="0.55000000000000004">
      <c r="A415" s="4" t="s">
        <v>7691</v>
      </c>
      <c r="B415" s="60">
        <v>-0.12587899999999999</v>
      </c>
      <c r="C415" s="60">
        <v>0.23447200000000001</v>
      </c>
      <c r="D415" s="60">
        <v>5.8571999999999999E-2</v>
      </c>
      <c r="E415" s="4"/>
      <c r="F415" s="75">
        <v>44678.674567013892</v>
      </c>
      <c r="G415" s="4"/>
      <c r="H415" s="9"/>
      <c r="I415" s="9"/>
      <c r="J415" s="9"/>
      <c r="K415" s="9"/>
      <c r="L415" s="9"/>
      <c r="M415" s="9"/>
    </row>
    <row r="416" spans="1:13" x14ac:dyDescent="0.55000000000000004">
      <c r="A416" s="4" t="s">
        <v>7692</v>
      </c>
      <c r="B416" s="60">
        <v>0.130107</v>
      </c>
      <c r="C416" s="60">
        <v>0.23449800000000001</v>
      </c>
      <c r="D416" s="60">
        <v>-5.8379E-2</v>
      </c>
      <c r="E416" s="4"/>
      <c r="F416" s="75">
        <v>44678.674567013892</v>
      </c>
      <c r="G416" s="4"/>
      <c r="H416" s="9"/>
      <c r="I416" s="9"/>
      <c r="J416" s="9"/>
      <c r="K416" s="9"/>
      <c r="L416" s="9"/>
      <c r="M416" s="9"/>
    </row>
    <row r="417" spans="1:13" x14ac:dyDescent="0.55000000000000004">
      <c r="A417" s="4" t="s">
        <v>7693</v>
      </c>
      <c r="B417" s="60">
        <v>0.130056</v>
      </c>
      <c r="C417" s="60">
        <v>0.234537</v>
      </c>
      <c r="D417" s="60">
        <v>5.8591999999999998E-2</v>
      </c>
      <c r="E417" s="4"/>
      <c r="F417" s="75">
        <v>44678.674567013892</v>
      </c>
      <c r="G417" s="4"/>
      <c r="H417" s="9"/>
      <c r="I417" s="9"/>
      <c r="J417" s="9"/>
      <c r="K417" s="9"/>
      <c r="L417" s="9"/>
      <c r="M417" s="9"/>
    </row>
    <row r="418" spans="1:13" x14ac:dyDescent="0.55000000000000004">
      <c r="A418" s="4" t="s">
        <v>7694</v>
      </c>
      <c r="B418" s="60">
        <v>-0.270366</v>
      </c>
      <c r="C418" s="60">
        <v>-1.9927E-2</v>
      </c>
      <c r="D418" s="60">
        <v>-5.8446999999999999E-2</v>
      </c>
      <c r="E418" s="4"/>
      <c r="F418" s="75">
        <v>44678.674567013892</v>
      </c>
      <c r="G418" s="4"/>
      <c r="H418" s="9"/>
      <c r="I418" s="9"/>
      <c r="J418" s="9"/>
      <c r="K418" s="9"/>
      <c r="L418" s="9"/>
      <c r="M418" s="9"/>
    </row>
    <row r="419" spans="1:13" x14ac:dyDescent="0.55000000000000004">
      <c r="A419" s="4" t="s">
        <v>7695</v>
      </c>
      <c r="B419" s="60">
        <v>-0.27039000000000002</v>
      </c>
      <c r="C419" s="60">
        <v>-1.9921000000000001E-2</v>
      </c>
      <c r="D419" s="60">
        <v>5.8548999999999997E-2</v>
      </c>
      <c r="E419" s="4"/>
      <c r="F419" s="75">
        <v>44678.674567013892</v>
      </c>
      <c r="G419" s="4"/>
      <c r="H419" s="9"/>
      <c r="I419" s="9"/>
      <c r="J419" s="9"/>
      <c r="K419" s="9"/>
      <c r="L419" s="9"/>
      <c r="M419" s="9"/>
    </row>
    <row r="420" spans="1:13" x14ac:dyDescent="0.55000000000000004">
      <c r="A420" s="4" t="s">
        <v>7696</v>
      </c>
      <c r="B420" s="60">
        <v>-0.16889000000000001</v>
      </c>
      <c r="C420" s="60">
        <v>-0.17097000000000001</v>
      </c>
      <c r="D420" s="60">
        <v>0.108183</v>
      </c>
      <c r="E420" s="4"/>
      <c r="F420" s="75">
        <v>44678.674567013892</v>
      </c>
      <c r="G420" s="4"/>
      <c r="H420" s="9"/>
      <c r="I420" s="9"/>
      <c r="J420" s="9"/>
      <c r="K420" s="9"/>
      <c r="L420" s="9"/>
      <c r="M420" s="9"/>
    </row>
    <row r="421" spans="1:13" x14ac:dyDescent="0.55000000000000004">
      <c r="A421" s="4" t="s">
        <v>7697</v>
      </c>
      <c r="B421" s="60">
        <v>0.274285</v>
      </c>
      <c r="C421" s="60">
        <v>0.12751999999999999</v>
      </c>
      <c r="D421" s="60">
        <v>0.108297</v>
      </c>
      <c r="E421" s="4"/>
      <c r="F421" s="75">
        <v>44678.674567013892</v>
      </c>
      <c r="G421" s="4"/>
      <c r="H421" s="9"/>
      <c r="I421" s="9"/>
      <c r="J421" s="9"/>
      <c r="K421" s="9"/>
      <c r="L421" s="9"/>
      <c r="M421" s="9"/>
    </row>
    <row r="422" spans="1:13" x14ac:dyDescent="0.55000000000000004">
      <c r="A422" s="4" t="s">
        <v>7698</v>
      </c>
      <c r="B422" s="60">
        <v>0</v>
      </c>
      <c r="C422" s="60">
        <v>0</v>
      </c>
      <c r="D422" s="60">
        <v>0</v>
      </c>
      <c r="E422" s="4"/>
      <c r="F422" s="75">
        <v>44678.674567013892</v>
      </c>
      <c r="G422" s="4"/>
      <c r="H422" s="9"/>
      <c r="I422" s="9"/>
      <c r="J422" s="9"/>
      <c r="K422" s="9"/>
      <c r="L422" s="9"/>
      <c r="M422" s="9"/>
    </row>
    <row r="423" spans="1:13" x14ac:dyDescent="0.55000000000000004">
      <c r="A423" s="4" t="s">
        <v>7700</v>
      </c>
      <c r="B423" s="60">
        <v>6.0999999999999999E-5</v>
      </c>
      <c r="C423" s="60">
        <v>0</v>
      </c>
      <c r="D423" s="60">
        <v>0</v>
      </c>
      <c r="E423" s="4"/>
      <c r="F423" s="75">
        <v>44678.674617245371</v>
      </c>
      <c r="G423" s="4"/>
      <c r="H423" s="9">
        <v>170.16200000000001</v>
      </c>
      <c r="I423" s="9">
        <v>279.51499999999999</v>
      </c>
      <c r="J423" s="9">
        <f>H423-170.142</f>
        <v>2.0000000000010232E-2</v>
      </c>
      <c r="K423" s="9">
        <f>I423-279.5</f>
        <v>1.4999999999986358E-2</v>
      </c>
      <c r="L423" s="9"/>
      <c r="M423" s="9"/>
    </row>
    <row r="424" spans="1:13" x14ac:dyDescent="0.55000000000000004">
      <c r="A424" s="4" t="s">
        <v>7701</v>
      </c>
      <c r="B424" s="60">
        <v>-0.125948</v>
      </c>
      <c r="C424" s="60">
        <v>0.234482</v>
      </c>
      <c r="D424" s="60">
        <v>-5.8404999999999999E-2</v>
      </c>
      <c r="E424" s="4"/>
      <c r="F424" s="75">
        <v>44678.674617245371</v>
      </c>
      <c r="G424" s="4"/>
      <c r="H424" s="9"/>
      <c r="I424" s="9"/>
      <c r="J424" s="9"/>
      <c r="K424" s="9"/>
      <c r="L424" s="9"/>
      <c r="M424" s="9"/>
    </row>
    <row r="425" spans="1:13" x14ac:dyDescent="0.55000000000000004">
      <c r="A425" s="4" t="s">
        <v>7702</v>
      </c>
      <c r="B425" s="60">
        <v>-0.12587699999999999</v>
      </c>
      <c r="C425" s="60">
        <v>0.23447599999999999</v>
      </c>
      <c r="D425" s="60">
        <v>5.8603000000000002E-2</v>
      </c>
      <c r="E425" s="4"/>
      <c r="F425" s="75">
        <v>44678.674617245371</v>
      </c>
      <c r="G425" s="4"/>
      <c r="H425" s="9"/>
      <c r="I425" s="9"/>
      <c r="J425" s="9"/>
      <c r="K425" s="9"/>
      <c r="L425" s="9"/>
      <c r="M425" s="9"/>
    </row>
    <row r="426" spans="1:13" x14ac:dyDescent="0.55000000000000004">
      <c r="A426" s="4" t="s">
        <v>7703</v>
      </c>
      <c r="B426" s="60">
        <v>0.13001099999999999</v>
      </c>
      <c r="C426" s="60">
        <v>0.23450099999999999</v>
      </c>
      <c r="D426" s="60">
        <v>-5.8430000000000003E-2</v>
      </c>
      <c r="E426" s="4"/>
      <c r="F426" s="75">
        <v>44678.674617245371</v>
      </c>
      <c r="G426" s="4"/>
      <c r="H426" s="9"/>
      <c r="I426" s="9"/>
      <c r="J426" s="9"/>
      <c r="K426" s="9"/>
      <c r="L426" s="9"/>
      <c r="M426" s="9"/>
    </row>
    <row r="427" spans="1:13" x14ac:dyDescent="0.55000000000000004">
      <c r="A427" s="4" t="s">
        <v>7704</v>
      </c>
      <c r="B427" s="60">
        <v>0.130083</v>
      </c>
      <c r="C427" s="60">
        <v>0.234488</v>
      </c>
      <c r="D427" s="60">
        <v>5.8582000000000002E-2</v>
      </c>
      <c r="E427" s="4"/>
      <c r="F427" s="75">
        <v>44678.674617245371</v>
      </c>
      <c r="G427" s="4"/>
      <c r="H427" s="9"/>
      <c r="I427" s="9"/>
      <c r="J427" s="9"/>
      <c r="K427" s="9"/>
      <c r="L427" s="9"/>
      <c r="M427" s="9"/>
    </row>
    <row r="428" spans="1:13" x14ac:dyDescent="0.55000000000000004">
      <c r="A428" s="4" t="s">
        <v>7705</v>
      </c>
      <c r="B428" s="60">
        <v>-0.27039099999999999</v>
      </c>
      <c r="C428" s="60">
        <v>-1.9944E-2</v>
      </c>
      <c r="D428" s="60">
        <v>-5.8382000000000003E-2</v>
      </c>
      <c r="E428" s="4"/>
      <c r="F428" s="75">
        <v>44678.674617245371</v>
      </c>
      <c r="G428" s="4"/>
      <c r="H428" s="9"/>
      <c r="I428" s="9"/>
      <c r="J428" s="9"/>
      <c r="K428" s="9"/>
      <c r="L428" s="9"/>
      <c r="M428" s="9"/>
    </row>
    <row r="429" spans="1:13" x14ac:dyDescent="0.55000000000000004">
      <c r="A429" s="4" t="s">
        <v>7706</v>
      </c>
      <c r="B429" s="60">
        <v>-0.27039400000000002</v>
      </c>
      <c r="C429" s="60">
        <v>-1.9946999999999999E-2</v>
      </c>
      <c r="D429" s="60">
        <v>5.8629000000000001E-2</v>
      </c>
      <c r="E429" s="4"/>
      <c r="F429" s="75">
        <v>44678.674617245371</v>
      </c>
      <c r="G429" s="4"/>
      <c r="H429" s="9"/>
      <c r="I429" s="9"/>
      <c r="J429" s="9"/>
      <c r="K429" s="9"/>
      <c r="L429" s="9"/>
      <c r="M429" s="9"/>
    </row>
    <row r="430" spans="1:13" x14ac:dyDescent="0.55000000000000004">
      <c r="A430" s="4" t="s">
        <v>7707</v>
      </c>
      <c r="B430" s="60">
        <v>-0.16891500000000001</v>
      </c>
      <c r="C430" s="60">
        <v>-0.17103299999999999</v>
      </c>
      <c r="D430" s="60">
        <v>0.108242</v>
      </c>
      <c r="E430" s="4"/>
      <c r="F430" s="75">
        <v>44678.674617245371</v>
      </c>
      <c r="G430" s="4"/>
      <c r="H430" s="9"/>
      <c r="I430" s="9"/>
      <c r="J430" s="9"/>
      <c r="K430" s="9"/>
      <c r="L430" s="9"/>
      <c r="M430" s="9"/>
    </row>
    <row r="431" spans="1:13" x14ac:dyDescent="0.55000000000000004">
      <c r="A431" s="4" t="s">
        <v>7708</v>
      </c>
      <c r="B431" s="60">
        <v>0.274148</v>
      </c>
      <c r="C431" s="60">
        <v>0.12756400000000001</v>
      </c>
      <c r="D431" s="60">
        <v>0.108097</v>
      </c>
      <c r="E431" s="4"/>
      <c r="F431" s="75">
        <v>44678.674617245371</v>
      </c>
      <c r="G431" s="4"/>
      <c r="H431" s="9"/>
      <c r="I431" s="9"/>
      <c r="J431" s="9"/>
      <c r="K431" s="9"/>
      <c r="L431" s="9"/>
      <c r="M431" s="9"/>
    </row>
    <row r="432" spans="1:13" x14ac:dyDescent="0.55000000000000004">
      <c r="A432" s="4" t="s">
        <v>7709</v>
      </c>
      <c r="B432" s="60">
        <v>0</v>
      </c>
      <c r="C432" s="60">
        <v>0</v>
      </c>
      <c r="D432" s="60">
        <v>0</v>
      </c>
      <c r="E432" s="4"/>
      <c r="F432" s="75">
        <v>44678.674617245371</v>
      </c>
      <c r="G432" s="4"/>
      <c r="H432" s="9"/>
      <c r="I432" s="9"/>
      <c r="J432" s="9"/>
      <c r="K432" s="9"/>
      <c r="L432" s="9"/>
      <c r="M432" s="9"/>
    </row>
    <row r="433" spans="1:13" x14ac:dyDescent="0.55000000000000004">
      <c r="A433" s="4" t="s">
        <v>7711</v>
      </c>
      <c r="B433" s="60">
        <v>6.0999999999999999E-5</v>
      </c>
      <c r="C433" s="60">
        <v>0</v>
      </c>
      <c r="D433" s="60">
        <v>0</v>
      </c>
      <c r="E433" s="4"/>
      <c r="F433" s="75">
        <v>44678.674646643522</v>
      </c>
      <c r="G433" s="4"/>
      <c r="H433" s="9">
        <v>170.17099999999999</v>
      </c>
      <c r="I433" s="9">
        <v>279.50799999999998</v>
      </c>
      <c r="J433" s="9">
        <f>H433-170.142</f>
        <v>2.8999999999996362E-2</v>
      </c>
      <c r="K433" s="9">
        <f>I433-279.5</f>
        <v>7.9999999999813554E-3</v>
      </c>
      <c r="L433" s="9"/>
      <c r="M433" s="9"/>
    </row>
    <row r="434" spans="1:13" x14ac:dyDescent="0.55000000000000004">
      <c r="A434" s="4" t="s">
        <v>7712</v>
      </c>
      <c r="B434" s="60">
        <v>-0.12595500000000001</v>
      </c>
      <c r="C434" s="60">
        <v>0.234433</v>
      </c>
      <c r="D434" s="60">
        <v>-5.8462E-2</v>
      </c>
      <c r="E434" s="4"/>
      <c r="F434" s="75">
        <v>44678.674646643522</v>
      </c>
      <c r="G434" s="4"/>
      <c r="H434" s="9"/>
      <c r="I434" s="9"/>
      <c r="J434" s="9"/>
      <c r="K434" s="9"/>
      <c r="L434" s="9"/>
      <c r="M434" s="9"/>
    </row>
    <row r="435" spans="1:13" x14ac:dyDescent="0.55000000000000004">
      <c r="A435" s="4" t="s">
        <v>7713</v>
      </c>
      <c r="B435" s="60">
        <v>-0.12595600000000001</v>
      </c>
      <c r="C435" s="60">
        <v>0.234484</v>
      </c>
      <c r="D435" s="60">
        <v>5.8525000000000001E-2</v>
      </c>
      <c r="E435" s="4"/>
      <c r="F435" s="75">
        <v>44678.674646643522</v>
      </c>
      <c r="G435" s="4"/>
      <c r="H435" s="9"/>
      <c r="I435" s="9"/>
      <c r="J435" s="9"/>
      <c r="K435" s="9"/>
      <c r="L435" s="9"/>
      <c r="M435" s="9"/>
    </row>
    <row r="436" spans="1:13" x14ac:dyDescent="0.55000000000000004">
      <c r="A436" s="4" t="s">
        <v>7714</v>
      </c>
      <c r="B436" s="60">
        <v>0.130103</v>
      </c>
      <c r="C436" s="60">
        <v>0.234511</v>
      </c>
      <c r="D436" s="60">
        <v>-5.8462E-2</v>
      </c>
      <c r="E436" s="4"/>
      <c r="F436" s="75">
        <v>44678.674646643522</v>
      </c>
      <c r="G436" s="4"/>
      <c r="H436" s="9"/>
      <c r="I436" s="9"/>
      <c r="J436" s="9"/>
      <c r="K436" s="9"/>
      <c r="L436" s="9"/>
      <c r="M436" s="9"/>
    </row>
    <row r="437" spans="1:13" x14ac:dyDescent="0.55000000000000004">
      <c r="A437" s="4" t="s">
        <v>7715</v>
      </c>
      <c r="B437" s="60">
        <v>0.130076</v>
      </c>
      <c r="C437" s="60">
        <v>0.23451900000000001</v>
      </c>
      <c r="D437" s="60">
        <v>5.8546000000000001E-2</v>
      </c>
      <c r="E437" s="4"/>
      <c r="F437" s="75">
        <v>44678.674646643522</v>
      </c>
      <c r="G437" s="4"/>
      <c r="H437" s="9"/>
      <c r="I437" s="9"/>
      <c r="J437" s="9"/>
      <c r="K437" s="9"/>
      <c r="L437" s="9"/>
      <c r="M437" s="9"/>
    </row>
    <row r="438" spans="1:13" x14ac:dyDescent="0.55000000000000004">
      <c r="A438" s="4" t="s">
        <v>7716</v>
      </c>
      <c r="B438" s="60">
        <v>-0.27038600000000002</v>
      </c>
      <c r="C438" s="60">
        <v>-1.9970999999999999E-2</v>
      </c>
      <c r="D438" s="60">
        <v>-5.8469E-2</v>
      </c>
      <c r="E438" s="4"/>
      <c r="F438" s="75">
        <v>44678.674646643522</v>
      </c>
      <c r="G438" s="4"/>
      <c r="H438" s="9"/>
      <c r="I438" s="9"/>
      <c r="J438" s="9"/>
      <c r="K438" s="9"/>
      <c r="L438" s="9"/>
      <c r="M438" s="9"/>
    </row>
    <row r="439" spans="1:13" x14ac:dyDescent="0.55000000000000004">
      <c r="A439" s="4" t="s">
        <v>7717</v>
      </c>
      <c r="B439" s="60">
        <v>-0.27039999999999997</v>
      </c>
      <c r="C439" s="60">
        <v>-2.0003E-2</v>
      </c>
      <c r="D439" s="60">
        <v>5.8513000000000003E-2</v>
      </c>
      <c r="E439" s="4"/>
      <c r="F439" s="75">
        <v>44678.674646643522</v>
      </c>
      <c r="G439" s="4"/>
      <c r="H439" s="9"/>
      <c r="I439" s="9"/>
      <c r="J439" s="9"/>
      <c r="K439" s="9"/>
      <c r="L439" s="9"/>
      <c r="M439" s="9"/>
    </row>
    <row r="440" spans="1:13" x14ac:dyDescent="0.55000000000000004">
      <c r="A440" s="4" t="s">
        <v>7718</v>
      </c>
      <c r="B440" s="60">
        <v>-0.16891900000000001</v>
      </c>
      <c r="C440" s="60">
        <v>-0.170982</v>
      </c>
      <c r="D440" s="60">
        <v>0.108219</v>
      </c>
      <c r="E440" s="4"/>
      <c r="F440" s="75">
        <v>44678.674646643522</v>
      </c>
      <c r="G440" s="4"/>
      <c r="H440" s="9"/>
      <c r="I440" s="9"/>
      <c r="J440" s="9"/>
      <c r="K440" s="9"/>
      <c r="L440" s="9"/>
      <c r="M440" s="9"/>
    </row>
    <row r="441" spans="1:13" x14ac:dyDescent="0.55000000000000004">
      <c r="A441" s="4" t="s">
        <v>7719</v>
      </c>
      <c r="B441" s="60">
        <v>0.27412999999999998</v>
      </c>
      <c r="C441" s="60">
        <v>0.12759699999999999</v>
      </c>
      <c r="D441" s="60">
        <v>0.10815900000000001</v>
      </c>
      <c r="E441" s="4"/>
      <c r="F441" s="75">
        <v>44678.674646643522</v>
      </c>
      <c r="G441" s="4"/>
      <c r="H441" s="9"/>
      <c r="I441" s="9"/>
      <c r="J441" s="9"/>
      <c r="K441" s="9"/>
      <c r="L441" s="9"/>
      <c r="M441" s="9"/>
    </row>
    <row r="442" spans="1:13" x14ac:dyDescent="0.55000000000000004">
      <c r="A442" s="4" t="s">
        <v>7720</v>
      </c>
      <c r="B442" s="60">
        <v>0</v>
      </c>
      <c r="C442" s="60">
        <v>0</v>
      </c>
      <c r="D442" s="60">
        <v>0</v>
      </c>
      <c r="E442" s="4"/>
      <c r="F442" s="75">
        <v>44678.674646643522</v>
      </c>
      <c r="G442" s="4"/>
      <c r="H442" s="9"/>
      <c r="I442" s="9"/>
      <c r="J442" s="9"/>
      <c r="K442" s="9"/>
      <c r="L442" s="9"/>
      <c r="M442" s="9"/>
    </row>
    <row r="443" spans="1:13" x14ac:dyDescent="0.55000000000000004">
      <c r="A443" s="4" t="s">
        <v>7722</v>
      </c>
      <c r="B443" s="60">
        <v>6.0999999999999999E-5</v>
      </c>
      <c r="C443" s="60">
        <v>0</v>
      </c>
      <c r="D443" s="60">
        <v>0</v>
      </c>
      <c r="E443" s="4"/>
      <c r="F443" s="75">
        <v>44678.674679166666</v>
      </c>
      <c r="G443" s="4"/>
      <c r="H443" s="9">
        <v>170.13500000000002</v>
      </c>
      <c r="I443" s="9">
        <v>279.505</v>
      </c>
      <c r="J443" s="9">
        <f>H443-170.142</f>
        <v>-6.9999999999765805E-3</v>
      </c>
      <c r="K443" s="9">
        <f>I443-279.5</f>
        <v>4.9999999999954525E-3</v>
      </c>
      <c r="L443" s="9"/>
      <c r="M443" s="9"/>
    </row>
    <row r="444" spans="1:13" x14ac:dyDescent="0.55000000000000004">
      <c r="A444" s="4" t="s">
        <v>7723</v>
      </c>
      <c r="B444" s="60">
        <v>-0.125863</v>
      </c>
      <c r="C444" s="60">
        <v>0.234513</v>
      </c>
      <c r="D444" s="60">
        <v>-5.8499000000000002E-2</v>
      </c>
      <c r="E444" s="4"/>
      <c r="F444" s="75">
        <v>44678.674679166666</v>
      </c>
      <c r="G444" s="4"/>
      <c r="H444" s="9"/>
      <c r="I444" s="9"/>
      <c r="J444" s="9"/>
      <c r="K444" s="9"/>
      <c r="L444" s="9"/>
      <c r="M444" s="9"/>
    </row>
    <row r="445" spans="1:13" x14ac:dyDescent="0.55000000000000004">
      <c r="A445" s="4" t="s">
        <v>7724</v>
      </c>
      <c r="B445" s="60">
        <v>-0.12587699999999999</v>
      </c>
      <c r="C445" s="60">
        <v>0.23449400000000001</v>
      </c>
      <c r="D445" s="60">
        <v>5.8515999999999999E-2</v>
      </c>
      <c r="E445" s="4"/>
      <c r="F445" s="75">
        <v>44678.674679166666</v>
      </c>
      <c r="G445" s="4"/>
      <c r="H445" s="9"/>
      <c r="I445" s="9"/>
      <c r="J445" s="9"/>
      <c r="K445" s="9"/>
      <c r="L445" s="9"/>
      <c r="M445" s="9"/>
    </row>
    <row r="446" spans="1:13" x14ac:dyDescent="0.55000000000000004">
      <c r="A446" s="4" t="s">
        <v>7725</v>
      </c>
      <c r="B446" s="60">
        <v>0.13008400000000001</v>
      </c>
      <c r="C446" s="60">
        <v>0.234482</v>
      </c>
      <c r="D446" s="60">
        <v>-5.8441E-2</v>
      </c>
      <c r="E446" s="4"/>
      <c r="F446" s="75">
        <v>44678.674679166666</v>
      </c>
      <c r="G446" s="4"/>
      <c r="H446" s="9"/>
      <c r="I446" s="9"/>
      <c r="J446" s="9"/>
      <c r="K446" s="9"/>
      <c r="L446" s="9"/>
      <c r="M446" s="9"/>
    </row>
    <row r="447" spans="1:13" x14ac:dyDescent="0.55000000000000004">
      <c r="A447" s="4" t="s">
        <v>7726</v>
      </c>
      <c r="B447" s="60">
        <v>0.130131</v>
      </c>
      <c r="C447" s="60">
        <v>0.23452100000000001</v>
      </c>
      <c r="D447" s="60">
        <v>5.8539000000000001E-2</v>
      </c>
      <c r="E447" s="4"/>
      <c r="F447" s="75">
        <v>44678.674679166666</v>
      </c>
      <c r="G447" s="4"/>
      <c r="H447" s="9"/>
      <c r="I447" s="9"/>
      <c r="J447" s="9"/>
      <c r="K447" s="9"/>
      <c r="L447" s="9"/>
      <c r="M447" s="9"/>
    </row>
    <row r="448" spans="1:13" x14ac:dyDescent="0.55000000000000004">
      <c r="A448" s="4" t="s">
        <v>7727</v>
      </c>
      <c r="B448" s="60">
        <v>-0.270424</v>
      </c>
      <c r="C448" s="60">
        <v>-1.9994999999999999E-2</v>
      </c>
      <c r="D448" s="60">
        <v>-5.8469E-2</v>
      </c>
      <c r="E448" s="4"/>
      <c r="F448" s="75">
        <v>44678.674679166666</v>
      </c>
      <c r="G448" s="4"/>
      <c r="H448" s="9"/>
      <c r="I448" s="9"/>
      <c r="J448" s="9"/>
      <c r="K448" s="9"/>
      <c r="L448" s="9"/>
      <c r="M448" s="9"/>
    </row>
    <row r="449" spans="1:13" x14ac:dyDescent="0.55000000000000004">
      <c r="A449" s="4" t="s">
        <v>7728</v>
      </c>
      <c r="B449" s="60">
        <v>-0.27044400000000002</v>
      </c>
      <c r="C449" s="60">
        <v>-1.9980999999999999E-2</v>
      </c>
      <c r="D449" s="60">
        <v>5.8513000000000003E-2</v>
      </c>
      <c r="E449" s="4"/>
      <c r="F449" s="75">
        <v>44678.674679166666</v>
      </c>
      <c r="G449" s="4"/>
      <c r="H449" s="9"/>
      <c r="I449" s="9"/>
      <c r="J449" s="9"/>
      <c r="K449" s="9"/>
      <c r="L449" s="9"/>
      <c r="M449" s="9"/>
    </row>
    <row r="450" spans="1:13" x14ac:dyDescent="0.55000000000000004">
      <c r="A450" s="4" t="s">
        <v>7729</v>
      </c>
      <c r="B450" s="60">
        <v>-0.16894500000000001</v>
      </c>
      <c r="C450" s="60">
        <v>-0.17090900000000001</v>
      </c>
      <c r="D450" s="60">
        <v>0.108458</v>
      </c>
      <c r="E450" s="4"/>
      <c r="F450" s="75">
        <v>44678.674679166666</v>
      </c>
      <c r="G450" s="4"/>
      <c r="H450" s="9"/>
      <c r="I450" s="9"/>
      <c r="J450" s="9"/>
      <c r="K450" s="9"/>
      <c r="L450" s="9"/>
      <c r="M450" s="9"/>
    </row>
    <row r="451" spans="1:13" x14ac:dyDescent="0.55000000000000004">
      <c r="A451" s="4" t="s">
        <v>7730</v>
      </c>
      <c r="B451" s="60">
        <v>0.27408100000000002</v>
      </c>
      <c r="C451" s="60">
        <v>0.127581</v>
      </c>
      <c r="D451" s="60">
        <v>0.108155</v>
      </c>
      <c r="E451" s="4"/>
      <c r="F451" s="75">
        <v>44678.674679166666</v>
      </c>
      <c r="G451" s="4"/>
      <c r="H451" s="9"/>
      <c r="I451" s="9"/>
      <c r="J451" s="9"/>
      <c r="K451" s="9"/>
      <c r="L451" s="9"/>
      <c r="M451" s="9"/>
    </row>
    <row r="452" spans="1:13" x14ac:dyDescent="0.55000000000000004">
      <c r="A452" s="4" t="s">
        <v>7731</v>
      </c>
      <c r="B452" s="60">
        <v>0</v>
      </c>
      <c r="C452" s="60">
        <v>0</v>
      </c>
      <c r="D452" s="60">
        <v>0</v>
      </c>
      <c r="E452" s="4"/>
      <c r="F452" s="75">
        <v>44678.674679166666</v>
      </c>
      <c r="G452" s="4"/>
      <c r="H452" s="9"/>
      <c r="I452" s="9"/>
      <c r="J452" s="9"/>
      <c r="K452" s="9"/>
      <c r="L452" s="9"/>
      <c r="M452" s="9"/>
    </row>
    <row r="453" spans="1:13" x14ac:dyDescent="0.55000000000000004">
      <c r="A453" s="4" t="s">
        <v>7733</v>
      </c>
      <c r="B453" s="60">
        <v>6.0999999999999999E-5</v>
      </c>
      <c r="C453" s="60">
        <v>0</v>
      </c>
      <c r="D453" s="60">
        <v>0</v>
      </c>
      <c r="E453" s="4"/>
      <c r="F453" s="75">
        <v>44678.674733564818</v>
      </c>
      <c r="G453" s="4"/>
      <c r="H453" s="9">
        <v>170.142</v>
      </c>
      <c r="I453" s="9">
        <v>279.49800000000005</v>
      </c>
      <c r="J453" s="9">
        <f>H453-170.142</f>
        <v>0</v>
      </c>
      <c r="K453" s="9">
        <f>I453-279.5</f>
        <v>-1.9999999999527063E-3</v>
      </c>
      <c r="L453" s="9"/>
      <c r="M453" s="9"/>
    </row>
    <row r="454" spans="1:13" x14ac:dyDescent="0.55000000000000004">
      <c r="A454" s="4" t="s">
        <v>7734</v>
      </c>
      <c r="B454" s="60">
        <v>-0.12596099999999999</v>
      </c>
      <c r="C454" s="60">
        <v>0.234428</v>
      </c>
      <c r="D454" s="60">
        <v>-5.8456000000000001E-2</v>
      </c>
      <c r="E454" s="4"/>
      <c r="F454" s="75">
        <v>44678.674733564818</v>
      </c>
      <c r="G454" s="4"/>
      <c r="H454" s="9"/>
      <c r="I454" s="9"/>
      <c r="J454" s="9"/>
      <c r="K454" s="9"/>
      <c r="L454" s="9"/>
      <c r="M454" s="9"/>
    </row>
    <row r="455" spans="1:13" x14ac:dyDescent="0.55000000000000004">
      <c r="A455" s="4" t="s">
        <v>7735</v>
      </c>
      <c r="B455" s="60">
        <v>-0.125864</v>
      </c>
      <c r="C455" s="60">
        <v>0.23447200000000001</v>
      </c>
      <c r="D455" s="60">
        <v>5.8589000000000002E-2</v>
      </c>
      <c r="E455" s="4"/>
      <c r="F455" s="75">
        <v>44678.674733564818</v>
      </c>
      <c r="G455" s="4"/>
      <c r="H455" s="9"/>
      <c r="I455" s="9"/>
      <c r="J455" s="9"/>
      <c r="K455" s="9"/>
      <c r="L455" s="9"/>
      <c r="M455" s="9"/>
    </row>
    <row r="456" spans="1:13" x14ac:dyDescent="0.55000000000000004">
      <c r="A456" s="4" t="s">
        <v>7736</v>
      </c>
      <c r="B456" s="60">
        <v>0.12990399999999999</v>
      </c>
      <c r="C456" s="60">
        <v>0.234491</v>
      </c>
      <c r="D456" s="60">
        <v>-5.8576999999999997E-2</v>
      </c>
      <c r="E456" s="4"/>
      <c r="F456" s="75">
        <v>44678.674733564818</v>
      </c>
      <c r="G456" s="4"/>
      <c r="H456" s="9"/>
      <c r="I456" s="9"/>
      <c r="J456" s="9"/>
      <c r="K456" s="9"/>
      <c r="L456" s="9"/>
      <c r="M456" s="9"/>
    </row>
    <row r="457" spans="1:13" x14ac:dyDescent="0.55000000000000004">
      <c r="A457" s="4" t="s">
        <v>7737</v>
      </c>
      <c r="B457" s="60">
        <v>0.130102</v>
      </c>
      <c r="C457" s="60">
        <v>0.23447499999999999</v>
      </c>
      <c r="D457" s="60">
        <v>5.8424999999999998E-2</v>
      </c>
      <c r="E457" s="4"/>
      <c r="F457" s="75">
        <v>44678.674733564818</v>
      </c>
      <c r="G457" s="4"/>
      <c r="H457" s="9"/>
      <c r="I457" s="9"/>
      <c r="J457" s="9"/>
      <c r="K457" s="9"/>
      <c r="L457" s="9"/>
      <c r="M457" s="9"/>
    </row>
    <row r="458" spans="1:13" x14ac:dyDescent="0.55000000000000004">
      <c r="A458" s="4" t="s">
        <v>7738</v>
      </c>
      <c r="B458" s="60">
        <v>-0.27051199999999997</v>
      </c>
      <c r="C458" s="60">
        <v>-1.9949999999999999E-2</v>
      </c>
      <c r="D458" s="60">
        <v>-5.8305000000000003E-2</v>
      </c>
      <c r="E458" s="4"/>
      <c r="F458" s="75">
        <v>44678.674733564818</v>
      </c>
      <c r="G458" s="4"/>
      <c r="H458" s="9"/>
      <c r="I458" s="9"/>
      <c r="J458" s="9"/>
      <c r="K458" s="9"/>
      <c r="L458" s="9"/>
      <c r="M458" s="9"/>
    </row>
    <row r="459" spans="1:13" x14ac:dyDescent="0.55000000000000004">
      <c r="A459" s="4" t="s">
        <v>7739</v>
      </c>
      <c r="B459" s="60">
        <v>-0.27038000000000001</v>
      </c>
      <c r="C459" s="60">
        <v>-1.9948E-2</v>
      </c>
      <c r="D459" s="60">
        <v>5.8696999999999999E-2</v>
      </c>
      <c r="E459" s="4"/>
      <c r="F459" s="75">
        <v>44678.674733564818</v>
      </c>
      <c r="G459" s="4"/>
      <c r="H459" s="9"/>
      <c r="I459" s="9"/>
      <c r="J459" s="9"/>
      <c r="K459" s="9"/>
      <c r="L459" s="9"/>
      <c r="M459" s="9"/>
    </row>
    <row r="460" spans="1:13" x14ac:dyDescent="0.55000000000000004">
      <c r="A460" s="4" t="s">
        <v>7740</v>
      </c>
      <c r="B460" s="60">
        <v>-0.16880200000000001</v>
      </c>
      <c r="C460" s="60">
        <v>-0.170933</v>
      </c>
      <c r="D460" s="60">
        <v>0.108331</v>
      </c>
      <c r="E460" s="4"/>
      <c r="F460" s="75">
        <v>44678.674733564818</v>
      </c>
      <c r="G460" s="4"/>
      <c r="H460" s="9"/>
      <c r="I460" s="9"/>
      <c r="J460" s="9"/>
      <c r="K460" s="9"/>
      <c r="L460" s="9"/>
      <c r="M460" s="9"/>
    </row>
    <row r="461" spans="1:13" x14ac:dyDescent="0.55000000000000004">
      <c r="A461" s="4" t="s">
        <v>7741</v>
      </c>
      <c r="B461" s="60">
        <v>0.27416699999999999</v>
      </c>
      <c r="C461" s="60">
        <v>0.127611</v>
      </c>
      <c r="D461" s="60">
        <v>0.10796799999999999</v>
      </c>
      <c r="E461" s="4"/>
      <c r="F461" s="75">
        <v>44678.674733564818</v>
      </c>
      <c r="G461" s="4"/>
      <c r="H461" s="9"/>
      <c r="I461" s="9"/>
      <c r="J461" s="9"/>
      <c r="K461" s="9"/>
      <c r="L461" s="9"/>
      <c r="M461" s="9"/>
    </row>
    <row r="462" spans="1:13" x14ac:dyDescent="0.55000000000000004">
      <c r="A462" s="4" t="s">
        <v>7742</v>
      </c>
      <c r="B462" s="60">
        <v>0</v>
      </c>
      <c r="C462" s="60">
        <v>0</v>
      </c>
      <c r="D462" s="60">
        <v>0</v>
      </c>
      <c r="E462" s="4"/>
      <c r="F462" s="75">
        <v>44678.674733564818</v>
      </c>
      <c r="G462" s="4"/>
      <c r="H462" s="9"/>
      <c r="I462" s="9"/>
      <c r="J462" s="9"/>
      <c r="K462" s="9"/>
      <c r="L462" s="9"/>
      <c r="M462" s="9"/>
    </row>
    <row r="463" spans="1:13" x14ac:dyDescent="0.55000000000000004">
      <c r="A463" s="4" t="s">
        <v>7744</v>
      </c>
      <c r="B463" s="60">
        <v>6.0999999999999999E-5</v>
      </c>
      <c r="C463" s="60">
        <v>0</v>
      </c>
      <c r="D463" s="60">
        <v>0</v>
      </c>
      <c r="E463" s="4"/>
      <c r="F463" s="75">
        <v>44678.674764930554</v>
      </c>
      <c r="G463" s="4"/>
      <c r="H463" s="9">
        <v>170.13900000000001</v>
      </c>
      <c r="I463" s="9">
        <v>279.50900000000001</v>
      </c>
      <c r="J463" s="9">
        <f>H463-170.142</f>
        <v>-2.9999999999859028E-3</v>
      </c>
      <c r="K463" s="9">
        <f>I463-279.5</f>
        <v>9.0000000000145519E-3</v>
      </c>
      <c r="L463" s="9"/>
      <c r="M463" s="9"/>
    </row>
    <row r="464" spans="1:13" x14ac:dyDescent="0.55000000000000004">
      <c r="A464" s="4" t="s">
        <v>7745</v>
      </c>
      <c r="B464" s="60">
        <v>-0.12582299999999999</v>
      </c>
      <c r="C464" s="60">
        <v>0.234457</v>
      </c>
      <c r="D464" s="60">
        <v>-5.8556999999999998E-2</v>
      </c>
      <c r="E464" s="4"/>
      <c r="F464" s="75">
        <v>44678.674764930554</v>
      </c>
      <c r="G464" s="4"/>
      <c r="H464" s="9"/>
      <c r="I464" s="9"/>
      <c r="J464" s="9"/>
      <c r="K464" s="9"/>
      <c r="L464" s="9"/>
      <c r="M464" s="9"/>
    </row>
    <row r="465" spans="1:13" x14ac:dyDescent="0.55000000000000004">
      <c r="A465" s="4" t="s">
        <v>7746</v>
      </c>
      <c r="B465" s="60">
        <v>-0.12589500000000001</v>
      </c>
      <c r="C465" s="60">
        <v>0.23446700000000001</v>
      </c>
      <c r="D465" s="60">
        <v>5.8449000000000001E-2</v>
      </c>
      <c r="E465" s="4"/>
      <c r="F465" s="75">
        <v>44678.674764930554</v>
      </c>
      <c r="G465" s="4"/>
      <c r="H465" s="9"/>
      <c r="I465" s="9"/>
      <c r="J465" s="9"/>
      <c r="K465" s="9"/>
      <c r="L465" s="9"/>
      <c r="M465" s="9"/>
    </row>
    <row r="466" spans="1:13" x14ac:dyDescent="0.55000000000000004">
      <c r="A466" s="4" t="s">
        <v>7747</v>
      </c>
      <c r="B466" s="60">
        <v>0.13006300000000001</v>
      </c>
      <c r="C466" s="60">
        <v>0.23441899999999999</v>
      </c>
      <c r="D466" s="60">
        <v>-5.8411999999999999E-2</v>
      </c>
      <c r="E466" s="4"/>
      <c r="F466" s="75">
        <v>44678.674764930554</v>
      </c>
      <c r="G466" s="4"/>
      <c r="H466" s="9"/>
      <c r="I466" s="9"/>
      <c r="J466" s="9"/>
      <c r="K466" s="9"/>
      <c r="L466" s="9"/>
      <c r="M466" s="9"/>
    </row>
    <row r="467" spans="1:13" x14ac:dyDescent="0.55000000000000004">
      <c r="A467" s="4" t="s">
        <v>7748</v>
      </c>
      <c r="B467" s="60">
        <v>0.13005700000000001</v>
      </c>
      <c r="C467" s="60">
        <v>0.23447200000000001</v>
      </c>
      <c r="D467" s="60">
        <v>5.858E-2</v>
      </c>
      <c r="E467" s="4"/>
      <c r="F467" s="75">
        <v>44678.674764930554</v>
      </c>
      <c r="G467" s="4"/>
      <c r="H467" s="9"/>
      <c r="I467" s="9"/>
      <c r="J467" s="9"/>
      <c r="K467" s="9"/>
      <c r="L467" s="9"/>
      <c r="M467" s="9"/>
    </row>
    <row r="468" spans="1:13" x14ac:dyDescent="0.55000000000000004">
      <c r="A468" s="4" t="s">
        <v>7749</v>
      </c>
      <c r="B468" s="60">
        <v>-0.27041799999999999</v>
      </c>
      <c r="C468" s="60">
        <v>-1.9979E-2</v>
      </c>
      <c r="D468" s="60">
        <v>-5.8592999999999999E-2</v>
      </c>
      <c r="E468" s="4"/>
      <c r="F468" s="75">
        <v>44678.674764930554</v>
      </c>
      <c r="G468" s="4"/>
      <c r="H468" s="9"/>
      <c r="I468" s="9"/>
      <c r="J468" s="9"/>
      <c r="K468" s="9"/>
      <c r="L468" s="9"/>
      <c r="M468" s="9"/>
    </row>
    <row r="469" spans="1:13" x14ac:dyDescent="0.55000000000000004">
      <c r="A469" s="4" t="s">
        <v>7750</v>
      </c>
      <c r="B469" s="60">
        <v>-0.270451</v>
      </c>
      <c r="C469" s="60">
        <v>-1.9963999999999999E-2</v>
      </c>
      <c r="D469" s="60">
        <v>5.8424999999999998E-2</v>
      </c>
      <c r="E469" s="4"/>
      <c r="F469" s="75">
        <v>44678.674764930554</v>
      </c>
      <c r="G469" s="4"/>
      <c r="H469" s="9"/>
      <c r="I469" s="9"/>
      <c r="J469" s="9"/>
      <c r="K469" s="9"/>
      <c r="L469" s="9"/>
      <c r="M469" s="9"/>
    </row>
    <row r="470" spans="1:13" x14ac:dyDescent="0.55000000000000004">
      <c r="A470" s="4" t="s">
        <v>7751</v>
      </c>
      <c r="B470" s="60">
        <v>-0.16893900000000001</v>
      </c>
      <c r="C470" s="60">
        <v>-0.17100599999999999</v>
      </c>
      <c r="D470" s="60">
        <v>0.10807899999999999</v>
      </c>
      <c r="E470" s="4"/>
      <c r="F470" s="75">
        <v>44678.674764930554</v>
      </c>
      <c r="G470" s="4"/>
      <c r="H470" s="9"/>
      <c r="I470" s="9"/>
      <c r="J470" s="9"/>
      <c r="K470" s="9"/>
      <c r="L470" s="9"/>
      <c r="M470" s="9"/>
    </row>
    <row r="471" spans="1:13" x14ac:dyDescent="0.55000000000000004">
      <c r="A471" s="4" t="s">
        <v>7752</v>
      </c>
      <c r="B471" s="60">
        <v>0.27401199999999998</v>
      </c>
      <c r="C471" s="60">
        <v>0.12751000000000001</v>
      </c>
      <c r="D471" s="60">
        <v>0.108255</v>
      </c>
      <c r="E471" s="4"/>
      <c r="F471" s="75">
        <v>44678.674764930554</v>
      </c>
      <c r="G471" s="4"/>
      <c r="H471" s="9"/>
      <c r="I471" s="9"/>
      <c r="J471" s="9"/>
      <c r="K471" s="9"/>
      <c r="L471" s="9"/>
      <c r="M471" s="9"/>
    </row>
    <row r="472" spans="1:13" x14ac:dyDescent="0.55000000000000004">
      <c r="A472" s="4" t="s">
        <v>7753</v>
      </c>
      <c r="B472" s="60">
        <v>0</v>
      </c>
      <c r="C472" s="60">
        <v>0</v>
      </c>
      <c r="D472" s="60">
        <v>0</v>
      </c>
      <c r="E472" s="4"/>
      <c r="F472" s="75">
        <v>44678.674764930554</v>
      </c>
      <c r="G472" s="4"/>
      <c r="H472" s="9"/>
      <c r="I472" s="9"/>
      <c r="J472" s="9"/>
      <c r="K472" s="9"/>
      <c r="L472" s="9"/>
      <c r="M472" s="9"/>
    </row>
    <row r="473" spans="1:13" x14ac:dyDescent="0.55000000000000004">
      <c r="A473" s="4" t="s">
        <v>7755</v>
      </c>
      <c r="B473" s="60">
        <v>6.0999999999999999E-5</v>
      </c>
      <c r="C473" s="60">
        <v>0</v>
      </c>
      <c r="D473" s="60">
        <v>0</v>
      </c>
      <c r="E473" s="4"/>
      <c r="F473" s="75">
        <v>44678.674818518521</v>
      </c>
      <c r="G473" s="4"/>
      <c r="H473" s="9">
        <v>170.15</v>
      </c>
      <c r="I473" s="9">
        <v>279.51100000000002</v>
      </c>
      <c r="J473" s="9">
        <f>H473-170.142</f>
        <v>8.0000000000097771E-3</v>
      </c>
      <c r="K473" s="9">
        <f>I473-279.5</f>
        <v>1.1000000000024102E-2</v>
      </c>
      <c r="L473" s="9"/>
      <c r="M473" s="9"/>
    </row>
    <row r="474" spans="1:13" x14ac:dyDescent="0.55000000000000004">
      <c r="A474" s="4" t="s">
        <v>7756</v>
      </c>
      <c r="B474" s="60">
        <v>-0.125859</v>
      </c>
      <c r="C474" s="60">
        <v>0.234454</v>
      </c>
      <c r="D474" s="60">
        <v>-5.8438999999999998E-2</v>
      </c>
      <c r="E474" s="4"/>
      <c r="F474" s="75">
        <v>44678.674818518521</v>
      </c>
      <c r="G474" s="4"/>
      <c r="H474" s="9"/>
      <c r="I474" s="9"/>
      <c r="J474" s="9"/>
      <c r="K474" s="9"/>
      <c r="L474" s="9"/>
      <c r="M474" s="9"/>
    </row>
    <row r="475" spans="1:13" x14ac:dyDescent="0.55000000000000004">
      <c r="A475" s="4" t="s">
        <v>7757</v>
      </c>
      <c r="B475" s="60">
        <v>-0.12584000000000001</v>
      </c>
      <c r="C475" s="60">
        <v>0.23447699999999999</v>
      </c>
      <c r="D475" s="60">
        <v>5.8533000000000002E-2</v>
      </c>
      <c r="E475" s="4"/>
      <c r="F475" s="75">
        <v>44678.674818518521</v>
      </c>
      <c r="G475" s="4"/>
      <c r="H475" s="9"/>
      <c r="I475" s="9"/>
      <c r="J475" s="9"/>
      <c r="K475" s="9"/>
      <c r="L475" s="9"/>
      <c r="M475" s="9"/>
    </row>
    <row r="476" spans="1:13" x14ac:dyDescent="0.55000000000000004">
      <c r="A476" s="4" t="s">
        <v>7758</v>
      </c>
      <c r="B476" s="60">
        <v>0.13005900000000001</v>
      </c>
      <c r="C476" s="60">
        <v>0.23447299999999999</v>
      </c>
      <c r="D476" s="60">
        <v>-5.8423999999999997E-2</v>
      </c>
      <c r="E476" s="4"/>
      <c r="F476" s="75">
        <v>44678.674818518521</v>
      </c>
      <c r="G476" s="4"/>
      <c r="H476" s="9"/>
      <c r="I476" s="9"/>
      <c r="J476" s="9"/>
      <c r="K476" s="9"/>
      <c r="L476" s="9"/>
      <c r="M476" s="9"/>
    </row>
    <row r="477" spans="1:13" x14ac:dyDescent="0.55000000000000004">
      <c r="A477" s="4" t="s">
        <v>7759</v>
      </c>
      <c r="B477" s="60">
        <v>0.13011700000000001</v>
      </c>
      <c r="C477" s="60">
        <v>0.234462</v>
      </c>
      <c r="D477" s="60">
        <v>5.8560000000000001E-2</v>
      </c>
      <c r="E477" s="4"/>
      <c r="F477" s="75">
        <v>44678.674818518521</v>
      </c>
      <c r="G477" s="4"/>
      <c r="H477" s="9"/>
      <c r="I477" s="9"/>
      <c r="J477" s="9"/>
      <c r="K477" s="9"/>
      <c r="L477" s="9"/>
      <c r="M477" s="9"/>
    </row>
    <row r="478" spans="1:13" x14ac:dyDescent="0.55000000000000004">
      <c r="A478" s="4" t="s">
        <v>7760</v>
      </c>
      <c r="B478" s="60">
        <v>-0.27044299999999999</v>
      </c>
      <c r="C478" s="60">
        <v>-1.9925999999999999E-2</v>
      </c>
      <c r="D478" s="60">
        <v>-5.8525000000000001E-2</v>
      </c>
      <c r="E478" s="4"/>
      <c r="F478" s="75">
        <v>44678.674818518521</v>
      </c>
      <c r="G478" s="4"/>
      <c r="H478" s="9"/>
      <c r="I478" s="9"/>
      <c r="J478" s="9"/>
      <c r="K478" s="9"/>
      <c r="L478" s="9"/>
      <c r="M478" s="9"/>
    </row>
    <row r="479" spans="1:13" x14ac:dyDescent="0.55000000000000004">
      <c r="A479" s="4" t="s">
        <v>7761</v>
      </c>
      <c r="B479" s="60">
        <v>-0.270397</v>
      </c>
      <c r="C479" s="60">
        <v>-1.9952000000000001E-2</v>
      </c>
      <c r="D479" s="60">
        <v>5.8525000000000001E-2</v>
      </c>
      <c r="E479" s="4"/>
      <c r="F479" s="75">
        <v>44678.674818518521</v>
      </c>
      <c r="G479" s="4"/>
      <c r="H479" s="9"/>
      <c r="I479" s="9"/>
      <c r="J479" s="9"/>
      <c r="K479" s="9"/>
      <c r="L479" s="9"/>
      <c r="M479" s="9"/>
    </row>
    <row r="480" spans="1:13" x14ac:dyDescent="0.55000000000000004">
      <c r="A480" s="4" t="s">
        <v>7762</v>
      </c>
      <c r="B480" s="60">
        <v>-0.16892799999999999</v>
      </c>
      <c r="C480" s="60">
        <v>-0.17102300000000001</v>
      </c>
      <c r="D480" s="60">
        <v>0.108235</v>
      </c>
      <c r="E480" s="4"/>
      <c r="F480" s="75">
        <v>44678.674818518521</v>
      </c>
      <c r="G480" s="4"/>
      <c r="H480" s="9"/>
      <c r="I480" s="9"/>
      <c r="J480" s="9"/>
      <c r="K480" s="9"/>
      <c r="L480" s="9"/>
      <c r="M480" s="9"/>
    </row>
    <row r="481" spans="1:13" x14ac:dyDescent="0.55000000000000004">
      <c r="A481" s="4" t="s">
        <v>7763</v>
      </c>
      <c r="B481" s="60">
        <v>0.27413500000000002</v>
      </c>
      <c r="C481" s="60">
        <v>0.12753400000000001</v>
      </c>
      <c r="D481" s="60">
        <v>0.108197</v>
      </c>
      <c r="E481" s="4"/>
      <c r="F481" s="75">
        <v>44678.674818518521</v>
      </c>
      <c r="G481" s="4"/>
      <c r="H481" s="9"/>
      <c r="I481" s="9"/>
      <c r="J481" s="9"/>
      <c r="K481" s="9"/>
      <c r="L481" s="9"/>
      <c r="M481" s="9"/>
    </row>
    <row r="482" spans="1:13" x14ac:dyDescent="0.55000000000000004">
      <c r="A482" s="4" t="s">
        <v>7764</v>
      </c>
      <c r="B482" s="60">
        <v>0</v>
      </c>
      <c r="C482" s="60">
        <v>0</v>
      </c>
      <c r="D482" s="60">
        <v>0</v>
      </c>
      <c r="E482" s="4"/>
      <c r="F482" s="75">
        <v>44678.674818518521</v>
      </c>
      <c r="G482" s="4"/>
      <c r="H482" s="9"/>
      <c r="I482" s="9"/>
      <c r="J482" s="9"/>
      <c r="K482" s="9"/>
      <c r="L482" s="9"/>
      <c r="M482" s="9"/>
    </row>
    <row r="483" spans="1:13" x14ac:dyDescent="0.55000000000000004">
      <c r="A483" s="4" t="s">
        <v>7766</v>
      </c>
      <c r="B483" s="60">
        <v>6.0999999999999999E-5</v>
      </c>
      <c r="C483" s="60">
        <v>0</v>
      </c>
      <c r="D483" s="60">
        <v>0</v>
      </c>
      <c r="E483" s="4"/>
      <c r="F483" s="75">
        <v>44678.674850810188</v>
      </c>
      <c r="G483" s="4"/>
      <c r="H483" s="9">
        <v>170.13400000000001</v>
      </c>
      <c r="I483" s="9">
        <v>279.49900000000002</v>
      </c>
      <c r="J483" s="9">
        <f>H483-170.142</f>
        <v>-7.9999999999813554E-3</v>
      </c>
      <c r="K483" s="9">
        <f>I483-279.5</f>
        <v>-9.9999999997635314E-4</v>
      </c>
      <c r="L483" s="9"/>
      <c r="M483" s="9"/>
    </row>
    <row r="484" spans="1:13" x14ac:dyDescent="0.55000000000000004">
      <c r="A484" s="4" t="s">
        <v>7767</v>
      </c>
      <c r="B484" s="60">
        <v>-0.12585199999999999</v>
      </c>
      <c r="C484" s="60">
        <v>0.234484</v>
      </c>
      <c r="D484" s="60">
        <v>-5.8571999999999999E-2</v>
      </c>
      <c r="E484" s="4"/>
      <c r="F484" s="75">
        <v>44678.674850810188</v>
      </c>
      <c r="G484" s="4"/>
      <c r="H484" s="9"/>
      <c r="I484" s="9"/>
      <c r="J484" s="9"/>
      <c r="K484" s="9"/>
      <c r="L484" s="9"/>
      <c r="M484" s="9"/>
    </row>
    <row r="485" spans="1:13" x14ac:dyDescent="0.55000000000000004">
      <c r="A485" s="4" t="s">
        <v>7768</v>
      </c>
      <c r="B485" s="60">
        <v>-0.12595100000000001</v>
      </c>
      <c r="C485" s="60">
        <v>0.23461299999999999</v>
      </c>
      <c r="D485" s="60">
        <v>5.8368999999999997E-2</v>
      </c>
      <c r="E485" s="4"/>
      <c r="F485" s="75">
        <v>44678.674850810188</v>
      </c>
      <c r="G485" s="4"/>
      <c r="H485" s="9"/>
      <c r="I485" s="9"/>
      <c r="J485" s="9"/>
      <c r="K485" s="9"/>
      <c r="L485" s="9"/>
      <c r="M485" s="9"/>
    </row>
    <row r="486" spans="1:13" x14ac:dyDescent="0.55000000000000004">
      <c r="A486" s="4" t="s">
        <v>7769</v>
      </c>
      <c r="B486" s="60">
        <v>0.13012799999999999</v>
      </c>
      <c r="C486" s="60">
        <v>0.234459</v>
      </c>
      <c r="D486" s="60">
        <v>-5.8479999999999997E-2</v>
      </c>
      <c r="E486" s="4"/>
      <c r="F486" s="75">
        <v>44678.674850810188</v>
      </c>
      <c r="G486" s="4"/>
      <c r="H486" s="9"/>
      <c r="I486" s="9"/>
      <c r="J486" s="9"/>
      <c r="K486" s="9"/>
      <c r="L486" s="9"/>
      <c r="M486" s="9"/>
    </row>
    <row r="487" spans="1:13" x14ac:dyDescent="0.55000000000000004">
      <c r="A487" s="4" t="s">
        <v>7770</v>
      </c>
      <c r="B487" s="60">
        <v>0.13011800000000001</v>
      </c>
      <c r="C487" s="60">
        <v>0.23449700000000001</v>
      </c>
      <c r="D487" s="60">
        <v>5.851E-2</v>
      </c>
      <c r="E487" s="4"/>
      <c r="F487" s="75">
        <v>44678.674850810188</v>
      </c>
      <c r="G487" s="4"/>
      <c r="H487" s="9"/>
      <c r="I487" s="9"/>
      <c r="J487" s="9"/>
      <c r="K487" s="9"/>
      <c r="L487" s="9"/>
      <c r="M487" s="9"/>
    </row>
    <row r="488" spans="1:13" x14ac:dyDescent="0.55000000000000004">
      <c r="A488" s="4" t="s">
        <v>7771</v>
      </c>
      <c r="B488" s="60">
        <v>-0.27043499999999998</v>
      </c>
      <c r="C488" s="60">
        <v>-1.9956000000000002E-2</v>
      </c>
      <c r="D488" s="60">
        <v>-5.8555000000000003E-2</v>
      </c>
      <c r="E488" s="4"/>
      <c r="F488" s="75">
        <v>44678.674850810188</v>
      </c>
      <c r="G488" s="4"/>
      <c r="H488" s="9"/>
      <c r="I488" s="9"/>
      <c r="J488" s="9"/>
      <c r="K488" s="9"/>
      <c r="L488" s="9"/>
      <c r="M488" s="9"/>
    </row>
    <row r="489" spans="1:13" x14ac:dyDescent="0.55000000000000004">
      <c r="A489" s="4" t="s">
        <v>7772</v>
      </c>
      <c r="B489" s="60">
        <v>-0.27047100000000002</v>
      </c>
      <c r="C489" s="60">
        <v>-1.9911999999999999E-2</v>
      </c>
      <c r="D489" s="60">
        <v>5.8456000000000001E-2</v>
      </c>
      <c r="E489" s="4"/>
      <c r="F489" s="75">
        <v>44678.674850810188</v>
      </c>
      <c r="G489" s="4"/>
      <c r="H489" s="9"/>
      <c r="I489" s="9"/>
      <c r="J489" s="9"/>
      <c r="K489" s="9"/>
      <c r="L489" s="9"/>
      <c r="M489" s="9"/>
    </row>
    <row r="490" spans="1:13" x14ac:dyDescent="0.55000000000000004">
      <c r="A490" s="4" t="s">
        <v>7773</v>
      </c>
      <c r="B490" s="60">
        <v>-0.16900999999999999</v>
      </c>
      <c r="C490" s="60">
        <v>-0.170964</v>
      </c>
      <c r="D490" s="60">
        <v>0.10825</v>
      </c>
      <c r="E490" s="4"/>
      <c r="F490" s="75">
        <v>44678.674850810188</v>
      </c>
      <c r="G490" s="4"/>
      <c r="H490" s="9"/>
      <c r="I490" s="9"/>
      <c r="J490" s="9"/>
      <c r="K490" s="9"/>
      <c r="L490" s="9"/>
      <c r="M490" s="9"/>
    </row>
    <row r="491" spans="1:13" x14ac:dyDescent="0.55000000000000004">
      <c r="A491" s="4" t="s">
        <v>7774</v>
      </c>
      <c r="B491" s="60">
        <v>0.27406700000000001</v>
      </c>
      <c r="C491" s="60">
        <v>0.12754199999999999</v>
      </c>
      <c r="D491" s="60">
        <v>0.10817599999999999</v>
      </c>
      <c r="E491" s="4"/>
      <c r="F491" s="75">
        <v>44678.674850810188</v>
      </c>
      <c r="G491" s="4"/>
      <c r="H491" s="9"/>
      <c r="I491" s="9"/>
      <c r="J491" s="9"/>
      <c r="K491" s="9"/>
      <c r="L491" s="9"/>
      <c r="M491" s="9"/>
    </row>
    <row r="492" spans="1:13" x14ac:dyDescent="0.55000000000000004">
      <c r="A492" s="4" t="s">
        <v>7775</v>
      </c>
      <c r="B492" s="60">
        <v>0</v>
      </c>
      <c r="C492" s="60">
        <v>0</v>
      </c>
      <c r="D492" s="60">
        <v>0</v>
      </c>
      <c r="E492" s="4"/>
      <c r="F492" s="75">
        <v>44678.674850810188</v>
      </c>
      <c r="G492" s="4"/>
      <c r="H492" s="9"/>
      <c r="I492" s="9"/>
      <c r="J492" s="9"/>
      <c r="K492" s="9"/>
      <c r="L492" s="9"/>
      <c r="M492" s="9"/>
    </row>
    <row r="493" spans="1:13" x14ac:dyDescent="0.55000000000000004">
      <c r="A493" s="4" t="s">
        <v>7777</v>
      </c>
      <c r="B493" s="60">
        <v>6.0999999999999999E-5</v>
      </c>
      <c r="C493" s="60">
        <v>0</v>
      </c>
      <c r="D493" s="60">
        <v>0</v>
      </c>
      <c r="E493" s="4"/>
      <c r="F493" s="75">
        <v>44678.674903356485</v>
      </c>
      <c r="G493" s="4"/>
      <c r="H493" s="9">
        <v>170.136</v>
      </c>
      <c r="I493" s="9">
        <v>279.51</v>
      </c>
      <c r="J493" s="9">
        <f>H493-170.142</f>
        <v>-6.0000000000002274E-3</v>
      </c>
      <c r="K493" s="9">
        <f>I493-279.5</f>
        <v>9.9999999999909051E-3</v>
      </c>
      <c r="L493" s="9"/>
      <c r="M493" s="9"/>
    </row>
    <row r="494" spans="1:13" x14ac:dyDescent="0.55000000000000004">
      <c r="A494" s="4" t="s">
        <v>7778</v>
      </c>
      <c r="B494" s="60">
        <v>-0.12597800000000001</v>
      </c>
      <c r="C494" s="60">
        <v>0.23447000000000001</v>
      </c>
      <c r="D494" s="60">
        <v>-5.8443000000000002E-2</v>
      </c>
      <c r="E494" s="4"/>
      <c r="F494" s="75">
        <v>44678.674903356485</v>
      </c>
      <c r="G494" s="4"/>
      <c r="H494" s="9"/>
      <c r="I494" s="9"/>
      <c r="J494" s="9"/>
      <c r="K494" s="9"/>
      <c r="L494" s="9"/>
      <c r="M494" s="9"/>
    </row>
    <row r="495" spans="1:13" x14ac:dyDescent="0.55000000000000004">
      <c r="A495" s="4" t="s">
        <v>7779</v>
      </c>
      <c r="B495" s="60">
        <v>-0.12589500000000001</v>
      </c>
      <c r="C495" s="60">
        <v>0.23447799999999999</v>
      </c>
      <c r="D495" s="60">
        <v>5.8576000000000003E-2</v>
      </c>
      <c r="E495" s="4"/>
      <c r="F495" s="75">
        <v>44678.674903356485</v>
      </c>
      <c r="G495" s="4"/>
      <c r="H495" s="9"/>
      <c r="I495" s="9"/>
      <c r="J495" s="9"/>
      <c r="K495" s="9"/>
      <c r="L495" s="9"/>
      <c r="M495" s="9"/>
    </row>
    <row r="496" spans="1:13" x14ac:dyDescent="0.55000000000000004">
      <c r="A496" s="4" t="s">
        <v>7780</v>
      </c>
      <c r="B496" s="60">
        <v>0.13003000000000001</v>
      </c>
      <c r="C496" s="60">
        <v>0.23450199999999999</v>
      </c>
      <c r="D496" s="60">
        <v>-5.8520999999999997E-2</v>
      </c>
      <c r="E496" s="4"/>
      <c r="F496" s="75">
        <v>44678.674903356485</v>
      </c>
      <c r="G496" s="4"/>
      <c r="H496" s="9"/>
      <c r="I496" s="9"/>
      <c r="J496" s="9"/>
      <c r="K496" s="9"/>
      <c r="L496" s="9"/>
      <c r="M496" s="9"/>
    </row>
    <row r="497" spans="1:13" x14ac:dyDescent="0.55000000000000004">
      <c r="A497" s="4" t="s">
        <v>7781</v>
      </c>
      <c r="B497" s="60">
        <v>0.130024</v>
      </c>
      <c r="C497" s="60">
        <v>0.23467199999999999</v>
      </c>
      <c r="D497" s="60">
        <v>5.8450000000000002E-2</v>
      </c>
      <c r="E497" s="4"/>
      <c r="F497" s="75">
        <v>44678.674903356485</v>
      </c>
      <c r="G497" s="4"/>
      <c r="H497" s="9"/>
      <c r="I497" s="9"/>
      <c r="J497" s="9"/>
      <c r="K497" s="9"/>
      <c r="L497" s="9"/>
      <c r="M497" s="9"/>
    </row>
    <row r="498" spans="1:13" x14ac:dyDescent="0.55000000000000004">
      <c r="A498" s="4" t="s">
        <v>7782</v>
      </c>
      <c r="B498" s="60">
        <v>-0.270513</v>
      </c>
      <c r="C498" s="60">
        <v>-1.9966000000000001E-2</v>
      </c>
      <c r="D498" s="60">
        <v>-5.8363999999999999E-2</v>
      </c>
      <c r="E498" s="4"/>
      <c r="F498" s="75">
        <v>44678.674903356485</v>
      </c>
      <c r="G498" s="4"/>
      <c r="H498" s="9"/>
      <c r="I498" s="9"/>
      <c r="J498" s="9"/>
      <c r="K498" s="9"/>
      <c r="L498" s="9"/>
      <c r="M498" s="9"/>
    </row>
    <row r="499" spans="1:13" x14ac:dyDescent="0.55000000000000004">
      <c r="A499" s="4" t="s">
        <v>7783</v>
      </c>
      <c r="B499" s="60">
        <v>-0.27042699999999997</v>
      </c>
      <c r="C499" s="60">
        <v>-2.0008999999999999E-2</v>
      </c>
      <c r="D499" s="60">
        <v>5.8654999999999999E-2</v>
      </c>
      <c r="E499" s="4"/>
      <c r="F499" s="75">
        <v>44678.674903356485</v>
      </c>
      <c r="G499" s="4"/>
      <c r="H499" s="9"/>
      <c r="I499" s="9"/>
      <c r="J499" s="9"/>
      <c r="K499" s="9"/>
      <c r="L499" s="9"/>
      <c r="M499" s="9"/>
    </row>
    <row r="500" spans="1:13" x14ac:dyDescent="0.55000000000000004">
      <c r="A500" s="4" t="s">
        <v>7784</v>
      </c>
      <c r="B500" s="60">
        <v>-0.16889999999999999</v>
      </c>
      <c r="C500" s="60">
        <v>-0.17102600000000001</v>
      </c>
      <c r="D500" s="60">
        <v>0.108344</v>
      </c>
      <c r="E500" s="4"/>
      <c r="F500" s="75">
        <v>44678.674903356485</v>
      </c>
      <c r="G500" s="4"/>
      <c r="H500" s="9"/>
      <c r="I500" s="9"/>
      <c r="J500" s="9"/>
      <c r="K500" s="9"/>
      <c r="L500" s="9"/>
      <c r="M500" s="9"/>
    </row>
    <row r="501" spans="1:13" x14ac:dyDescent="0.55000000000000004">
      <c r="A501" s="4" t="s">
        <v>7785</v>
      </c>
      <c r="B501" s="60">
        <v>0.27412799999999998</v>
      </c>
      <c r="C501" s="60">
        <v>0.127554</v>
      </c>
      <c r="D501" s="60">
        <v>0.107999</v>
      </c>
      <c r="E501" s="4"/>
      <c r="F501" s="75">
        <v>44678.674903356485</v>
      </c>
      <c r="G501" s="4"/>
      <c r="H501" s="9"/>
      <c r="I501" s="9"/>
      <c r="J501" s="9"/>
      <c r="K501" s="9"/>
      <c r="L501" s="9"/>
      <c r="M501" s="9"/>
    </row>
    <row r="502" spans="1:13" x14ac:dyDescent="0.55000000000000004">
      <c r="A502" s="4" t="s">
        <v>7786</v>
      </c>
      <c r="B502" s="60">
        <v>0</v>
      </c>
      <c r="C502" s="60">
        <v>0</v>
      </c>
      <c r="D502" s="60">
        <v>0</v>
      </c>
      <c r="E502" s="4"/>
      <c r="F502" s="75">
        <v>44678.674903356485</v>
      </c>
      <c r="G502" s="4"/>
      <c r="H502" s="9"/>
      <c r="I502" s="9"/>
      <c r="J502" s="9"/>
      <c r="K502" s="9"/>
      <c r="L502" s="9"/>
      <c r="M502" s="9"/>
    </row>
    <row r="503" spans="1:13" x14ac:dyDescent="0.55000000000000004">
      <c r="A503" s="4" t="s">
        <v>7788</v>
      </c>
      <c r="B503" s="60">
        <v>6.0999999999999999E-5</v>
      </c>
      <c r="C503" s="60">
        <v>0</v>
      </c>
      <c r="D503" s="60">
        <v>0</v>
      </c>
      <c r="E503" s="4"/>
      <c r="F503" s="75">
        <v>44678.674959143522</v>
      </c>
      <c r="G503" s="4"/>
      <c r="H503" s="9">
        <v>170.16</v>
      </c>
      <c r="I503" s="9">
        <v>279.51300000000003</v>
      </c>
      <c r="J503" s="9">
        <f>H503-170.142</f>
        <v>1.8000000000000682E-2</v>
      </c>
      <c r="K503" s="9">
        <f>I503-279.5</f>
        <v>1.3000000000033651E-2</v>
      </c>
      <c r="L503" s="9"/>
      <c r="M503" s="9"/>
    </row>
    <row r="504" spans="1:13" x14ac:dyDescent="0.55000000000000004">
      <c r="A504" s="4" t="s">
        <v>7789</v>
      </c>
      <c r="B504" s="60">
        <v>-0.12595100000000001</v>
      </c>
      <c r="C504" s="60">
        <v>0.23449900000000001</v>
      </c>
      <c r="D504" s="60">
        <v>-5.8513999999999997E-2</v>
      </c>
      <c r="E504" s="4"/>
      <c r="F504" s="75">
        <v>44678.674959143522</v>
      </c>
      <c r="G504" s="4"/>
      <c r="H504" s="9"/>
      <c r="I504" s="9"/>
      <c r="J504" s="9"/>
      <c r="K504" s="9"/>
      <c r="L504" s="9"/>
      <c r="M504" s="9"/>
    </row>
    <row r="505" spans="1:13" x14ac:dyDescent="0.55000000000000004">
      <c r="A505" s="4" t="s">
        <v>7790</v>
      </c>
      <c r="B505" s="60">
        <v>-0.12598500000000001</v>
      </c>
      <c r="C505" s="60">
        <v>0.234486</v>
      </c>
      <c r="D505" s="60">
        <v>5.8534000000000003E-2</v>
      </c>
      <c r="E505" s="4"/>
      <c r="F505" s="75">
        <v>44678.674959143522</v>
      </c>
      <c r="G505" s="4"/>
      <c r="H505" s="9"/>
      <c r="I505" s="9"/>
      <c r="J505" s="9"/>
      <c r="K505" s="9"/>
      <c r="L505" s="9"/>
      <c r="M505" s="9"/>
    </row>
    <row r="506" spans="1:13" x14ac:dyDescent="0.55000000000000004">
      <c r="A506" s="4" t="s">
        <v>7791</v>
      </c>
      <c r="B506" s="60">
        <v>0.130074</v>
      </c>
      <c r="C506" s="60">
        <v>0.234513</v>
      </c>
      <c r="D506" s="60">
        <v>-5.8437000000000003E-2</v>
      </c>
      <c r="E506" s="4"/>
      <c r="F506" s="75">
        <v>44678.674959143522</v>
      </c>
      <c r="G506" s="4"/>
      <c r="H506" s="9"/>
      <c r="I506" s="9"/>
      <c r="J506" s="9"/>
      <c r="K506" s="9"/>
      <c r="L506" s="9"/>
      <c r="M506" s="9"/>
    </row>
    <row r="507" spans="1:13" x14ac:dyDescent="0.55000000000000004">
      <c r="A507" s="4" t="s">
        <v>7792</v>
      </c>
      <c r="B507" s="60">
        <v>0.13012000000000001</v>
      </c>
      <c r="C507" s="60">
        <v>0.23452100000000001</v>
      </c>
      <c r="D507" s="60">
        <v>5.8578999999999999E-2</v>
      </c>
      <c r="E507" s="4"/>
      <c r="F507" s="75">
        <v>44678.674959143522</v>
      </c>
      <c r="G507" s="4"/>
      <c r="H507" s="9"/>
      <c r="I507" s="9"/>
      <c r="J507" s="9"/>
      <c r="K507" s="9"/>
      <c r="L507" s="9"/>
      <c r="M507" s="9"/>
    </row>
    <row r="508" spans="1:13" x14ac:dyDescent="0.55000000000000004">
      <c r="A508" s="4" t="s">
        <v>7793</v>
      </c>
      <c r="B508" s="60">
        <v>-0.27047500000000002</v>
      </c>
      <c r="C508" s="60">
        <v>-2.0055E-2</v>
      </c>
      <c r="D508" s="60">
        <v>-5.8555000000000003E-2</v>
      </c>
      <c r="E508" s="4"/>
      <c r="F508" s="75">
        <v>44678.674959143522</v>
      </c>
      <c r="G508" s="4"/>
      <c r="H508" s="9"/>
      <c r="I508" s="9"/>
      <c r="J508" s="9"/>
      <c r="K508" s="9"/>
      <c r="L508" s="9"/>
      <c r="M508" s="9"/>
    </row>
    <row r="509" spans="1:13" x14ac:dyDescent="0.55000000000000004">
      <c r="A509" s="4" t="s">
        <v>7794</v>
      </c>
      <c r="B509" s="60">
        <v>-0.27057500000000001</v>
      </c>
      <c r="C509" s="60">
        <v>-1.9965E-2</v>
      </c>
      <c r="D509" s="60">
        <v>5.8462E-2</v>
      </c>
      <c r="E509" s="4"/>
      <c r="F509" s="75">
        <v>44678.674959143522</v>
      </c>
      <c r="G509" s="4"/>
      <c r="H509" s="9"/>
      <c r="I509" s="9"/>
      <c r="J509" s="9"/>
      <c r="K509" s="9"/>
      <c r="L509" s="9"/>
      <c r="M509" s="9"/>
    </row>
    <row r="510" spans="1:13" x14ac:dyDescent="0.55000000000000004">
      <c r="A510" s="4" t="s">
        <v>7795</v>
      </c>
      <c r="B510" s="60">
        <v>-0.16897000000000001</v>
      </c>
      <c r="C510" s="60">
        <v>-0.17107900000000001</v>
      </c>
      <c r="D510" s="60">
        <v>0.10823099999999999</v>
      </c>
      <c r="E510" s="4"/>
      <c r="F510" s="75">
        <v>44678.674959143522</v>
      </c>
      <c r="G510" s="4"/>
      <c r="H510" s="9"/>
      <c r="I510" s="9"/>
      <c r="J510" s="9"/>
      <c r="K510" s="9"/>
      <c r="L510" s="9"/>
      <c r="M510" s="9"/>
    </row>
    <row r="511" spans="1:13" x14ac:dyDescent="0.55000000000000004">
      <c r="A511" s="4" t="s">
        <v>7796</v>
      </c>
      <c r="B511" s="60">
        <v>0.27409699999999998</v>
      </c>
      <c r="C511" s="60">
        <v>0.12758700000000001</v>
      </c>
      <c r="D511" s="60">
        <v>0.108226</v>
      </c>
      <c r="E511" s="4"/>
      <c r="F511" s="75">
        <v>44678.674959143522</v>
      </c>
      <c r="G511" s="4"/>
      <c r="H511" s="9"/>
      <c r="I511" s="9"/>
      <c r="J511" s="9"/>
      <c r="K511" s="9"/>
      <c r="L511" s="9"/>
      <c r="M511" s="9"/>
    </row>
    <row r="512" spans="1:13" x14ac:dyDescent="0.55000000000000004">
      <c r="A512" s="4" t="s">
        <v>7797</v>
      </c>
      <c r="B512" s="60">
        <v>0</v>
      </c>
      <c r="C512" s="60">
        <v>0</v>
      </c>
      <c r="D512" s="60">
        <v>0</v>
      </c>
      <c r="E512" s="4"/>
      <c r="F512" s="75">
        <v>44678.674959143522</v>
      </c>
      <c r="G512" s="4"/>
      <c r="H512" s="9"/>
      <c r="I512" s="9"/>
      <c r="J512" s="9"/>
      <c r="K512" s="9"/>
      <c r="L512" s="9"/>
      <c r="M512" s="9"/>
    </row>
    <row r="513" spans="1:13" x14ac:dyDescent="0.55000000000000004">
      <c r="A513" s="4" t="s">
        <v>7799</v>
      </c>
      <c r="B513" s="60">
        <v>6.0999999999999999E-5</v>
      </c>
      <c r="C513" s="60">
        <v>0</v>
      </c>
      <c r="D513" s="60">
        <v>0</v>
      </c>
      <c r="E513" s="4"/>
      <c r="F513" s="75">
        <v>44678.675013194443</v>
      </c>
      <c r="G513" s="4"/>
      <c r="H513" s="9">
        <v>170.143</v>
      </c>
      <c r="I513" s="9">
        <v>279.505</v>
      </c>
      <c r="J513" s="9">
        <f>H513-170.142</f>
        <v>1.0000000000047748E-3</v>
      </c>
      <c r="K513" s="9">
        <f>I513-279.5</f>
        <v>4.9999999999954525E-3</v>
      </c>
      <c r="L513" s="9"/>
      <c r="M513" s="9"/>
    </row>
    <row r="514" spans="1:13" x14ac:dyDescent="0.55000000000000004">
      <c r="A514" s="4" t="s">
        <v>7800</v>
      </c>
      <c r="B514" s="60">
        <v>-0.12592</v>
      </c>
      <c r="C514" s="60">
        <v>0.23449600000000001</v>
      </c>
      <c r="D514" s="60">
        <v>-5.8432999999999999E-2</v>
      </c>
      <c r="E514" s="4"/>
      <c r="F514" s="75">
        <v>44678.675013194443</v>
      </c>
      <c r="G514" s="4"/>
      <c r="H514" s="9"/>
      <c r="I514" s="9"/>
      <c r="J514" s="9"/>
      <c r="K514" s="9"/>
      <c r="L514" s="9"/>
      <c r="M514" s="9"/>
    </row>
    <row r="515" spans="1:13" x14ac:dyDescent="0.55000000000000004">
      <c r="A515" s="4" t="s">
        <v>7801</v>
      </c>
      <c r="B515" s="60">
        <v>-0.12589500000000001</v>
      </c>
      <c r="C515" s="60">
        <v>0.23452100000000001</v>
      </c>
      <c r="D515" s="60">
        <v>5.8591999999999998E-2</v>
      </c>
      <c r="E515" s="4"/>
      <c r="F515" s="75">
        <v>44678.675013194443</v>
      </c>
      <c r="G515" s="4"/>
      <c r="H515" s="9"/>
      <c r="I515" s="9"/>
      <c r="J515" s="9"/>
      <c r="K515" s="9"/>
      <c r="L515" s="9"/>
      <c r="M515" s="9"/>
    </row>
    <row r="516" spans="1:13" x14ac:dyDescent="0.55000000000000004">
      <c r="A516" s="4" t="s">
        <v>7802</v>
      </c>
      <c r="B516" s="60">
        <v>0.13011300000000001</v>
      </c>
      <c r="C516" s="60">
        <v>0.23449600000000001</v>
      </c>
      <c r="D516" s="60">
        <v>-5.8446999999999999E-2</v>
      </c>
      <c r="E516" s="4"/>
      <c r="F516" s="75">
        <v>44678.675013194443</v>
      </c>
      <c r="G516" s="4"/>
      <c r="H516" s="9"/>
      <c r="I516" s="9"/>
      <c r="J516" s="9"/>
      <c r="K516" s="9"/>
      <c r="L516" s="9"/>
      <c r="M516" s="9"/>
    </row>
    <row r="517" spans="1:13" x14ac:dyDescent="0.55000000000000004">
      <c r="A517" s="4" t="s">
        <v>7803</v>
      </c>
      <c r="B517" s="60">
        <v>0.130132</v>
      </c>
      <c r="C517" s="60">
        <v>0.234489</v>
      </c>
      <c r="D517" s="60">
        <v>5.8541999999999997E-2</v>
      </c>
      <c r="E517" s="4"/>
      <c r="F517" s="75">
        <v>44678.675013194443</v>
      </c>
      <c r="G517" s="4"/>
      <c r="H517" s="9"/>
      <c r="I517" s="9"/>
      <c r="J517" s="9"/>
      <c r="K517" s="9"/>
      <c r="L517" s="9"/>
      <c r="M517" s="9"/>
    </row>
    <row r="518" spans="1:13" x14ac:dyDescent="0.55000000000000004">
      <c r="A518" s="4" t="s">
        <v>7804</v>
      </c>
      <c r="B518" s="60">
        <v>-0.27046500000000001</v>
      </c>
      <c r="C518" s="60">
        <v>-2.0007E-2</v>
      </c>
      <c r="D518" s="60">
        <v>-5.8451000000000003E-2</v>
      </c>
      <c r="E518" s="4"/>
      <c r="F518" s="75">
        <v>44678.675013194443</v>
      </c>
      <c r="G518" s="4"/>
      <c r="H518" s="9"/>
      <c r="I518" s="9"/>
      <c r="J518" s="9"/>
      <c r="K518" s="9"/>
      <c r="L518" s="9"/>
      <c r="M518" s="9"/>
    </row>
    <row r="519" spans="1:13" x14ac:dyDescent="0.55000000000000004">
      <c r="A519" s="4" t="s">
        <v>7805</v>
      </c>
      <c r="B519" s="60">
        <v>-0.27046300000000001</v>
      </c>
      <c r="C519" s="60">
        <v>-2.0005999999999999E-2</v>
      </c>
      <c r="D519" s="60">
        <v>5.8576999999999997E-2</v>
      </c>
      <c r="E519" s="4"/>
      <c r="F519" s="75">
        <v>44678.675013194443</v>
      </c>
      <c r="G519" s="4"/>
      <c r="H519" s="9"/>
      <c r="I519" s="9"/>
      <c r="J519" s="9"/>
      <c r="K519" s="9"/>
      <c r="L519" s="9"/>
      <c r="M519" s="9"/>
    </row>
    <row r="520" spans="1:13" x14ac:dyDescent="0.55000000000000004">
      <c r="A520" s="4" t="s">
        <v>7806</v>
      </c>
      <c r="B520" s="60">
        <v>-0.16892099999999999</v>
      </c>
      <c r="C520" s="60">
        <v>-0.170963</v>
      </c>
      <c r="D520" s="60">
        <v>0.10829</v>
      </c>
      <c r="E520" s="4"/>
      <c r="F520" s="75">
        <v>44678.675013194443</v>
      </c>
      <c r="G520" s="4"/>
      <c r="H520" s="9"/>
      <c r="I520" s="9"/>
      <c r="J520" s="9"/>
      <c r="K520" s="9"/>
      <c r="L520" s="9"/>
      <c r="M520" s="9"/>
    </row>
    <row r="521" spans="1:13" x14ac:dyDescent="0.55000000000000004">
      <c r="A521" s="4" t="s">
        <v>7807</v>
      </c>
      <c r="B521" s="60">
        <v>0.274173</v>
      </c>
      <c r="C521" s="60">
        <v>0.12750500000000001</v>
      </c>
      <c r="D521" s="60">
        <v>0.10811999999999999</v>
      </c>
      <c r="E521" s="4"/>
      <c r="F521" s="75">
        <v>44678.675013194443</v>
      </c>
      <c r="G521" s="4"/>
      <c r="H521" s="9"/>
      <c r="I521" s="9"/>
      <c r="J521" s="9"/>
      <c r="K521" s="9"/>
      <c r="L521" s="9"/>
      <c r="M521" s="9"/>
    </row>
    <row r="522" spans="1:13" x14ac:dyDescent="0.55000000000000004">
      <c r="A522" s="4" t="s">
        <v>7808</v>
      </c>
      <c r="B522" s="60">
        <v>0</v>
      </c>
      <c r="C522" s="60">
        <v>0</v>
      </c>
      <c r="D522" s="60">
        <v>0</v>
      </c>
      <c r="E522" s="4"/>
      <c r="F522" s="75">
        <v>44678.675013194443</v>
      </c>
      <c r="G522" s="4"/>
      <c r="H522" s="9"/>
      <c r="I522" s="9"/>
      <c r="J522" s="9"/>
      <c r="K522" s="9"/>
      <c r="L522" s="9"/>
      <c r="M522" s="9"/>
    </row>
    <row r="523" spans="1:13" x14ac:dyDescent="0.55000000000000004">
      <c r="A523" s="4" t="s">
        <v>7810</v>
      </c>
      <c r="B523" s="60">
        <v>6.0999999999999999E-5</v>
      </c>
      <c r="C523" s="60">
        <v>0</v>
      </c>
      <c r="D523" s="60">
        <v>0</v>
      </c>
      <c r="E523" s="4"/>
      <c r="F523" s="75">
        <v>44678.675046296295</v>
      </c>
      <c r="G523" s="4"/>
      <c r="H523" s="9">
        <v>170.14699999999999</v>
      </c>
      <c r="I523" s="9">
        <v>279.50700000000001</v>
      </c>
      <c r="J523" s="9">
        <f>H523-170.142</f>
        <v>4.9999999999954525E-3</v>
      </c>
      <c r="K523" s="9">
        <f>I523-279.5</f>
        <v>7.0000000000050022E-3</v>
      </c>
      <c r="L523" s="9"/>
      <c r="M523" s="9"/>
    </row>
    <row r="524" spans="1:13" ht="16.350000000000001" customHeight="1" x14ac:dyDescent="0.55000000000000004">
      <c r="A524" s="4" t="s">
        <v>7811</v>
      </c>
      <c r="B524" s="60">
        <v>-0.126085</v>
      </c>
      <c r="C524" s="60">
        <v>0.23453299999999999</v>
      </c>
      <c r="D524" s="60">
        <v>-5.8325000000000002E-2</v>
      </c>
      <c r="E524" s="4"/>
      <c r="F524" s="75">
        <v>44678.675046296295</v>
      </c>
      <c r="G524" s="4"/>
      <c r="H524" s="9"/>
      <c r="I524" s="9"/>
      <c r="J524" s="9"/>
      <c r="K524" s="9"/>
      <c r="L524" s="9"/>
      <c r="M524" s="9"/>
    </row>
    <row r="525" spans="1:13" x14ac:dyDescent="0.55000000000000004">
      <c r="A525" s="4" t="s">
        <v>7812</v>
      </c>
      <c r="B525" s="60">
        <v>-0.125889</v>
      </c>
      <c r="C525" s="60">
        <v>0.23453299999999999</v>
      </c>
      <c r="D525" s="60">
        <v>5.8699000000000001E-2</v>
      </c>
      <c r="E525" s="4"/>
      <c r="F525" s="75">
        <v>44678.675046296295</v>
      </c>
      <c r="G525" s="4"/>
      <c r="H525" s="9"/>
      <c r="I525" s="9"/>
      <c r="J525" s="9"/>
      <c r="K525" s="9"/>
      <c r="L525" s="9"/>
      <c r="M525" s="9"/>
    </row>
    <row r="526" spans="1:13" x14ac:dyDescent="0.55000000000000004">
      <c r="A526" s="4" t="s">
        <v>7813</v>
      </c>
      <c r="B526" s="60">
        <v>0.13003000000000001</v>
      </c>
      <c r="C526" s="60">
        <v>0.23455000000000001</v>
      </c>
      <c r="D526" s="60">
        <v>-5.8554000000000002E-2</v>
      </c>
      <c r="E526" s="4"/>
      <c r="F526" s="75">
        <v>44678.675046296295</v>
      </c>
      <c r="G526" s="4"/>
      <c r="H526" s="9"/>
      <c r="I526" s="9"/>
      <c r="J526" s="9"/>
      <c r="K526" s="9"/>
      <c r="L526" s="9"/>
      <c r="M526" s="9"/>
    </row>
    <row r="527" spans="1:13" x14ac:dyDescent="0.55000000000000004">
      <c r="A527" s="4" t="s">
        <v>7814</v>
      </c>
      <c r="B527" s="60">
        <v>0.13015099999999999</v>
      </c>
      <c r="C527" s="60">
        <v>0.23452500000000001</v>
      </c>
      <c r="D527" s="60">
        <v>5.8462E-2</v>
      </c>
      <c r="E527" s="4"/>
      <c r="F527" s="75">
        <v>44678.675046296295</v>
      </c>
      <c r="G527" s="4"/>
      <c r="H527" s="9"/>
      <c r="I527" s="9"/>
      <c r="J527" s="9"/>
      <c r="K527" s="9"/>
      <c r="L527" s="9"/>
      <c r="M527" s="9"/>
    </row>
    <row r="528" spans="1:13" x14ac:dyDescent="0.55000000000000004">
      <c r="A528" s="4" t="s">
        <v>7815</v>
      </c>
      <c r="B528" s="60">
        <v>-0.27052100000000001</v>
      </c>
      <c r="C528" s="60">
        <v>-2.0025000000000001E-2</v>
      </c>
      <c r="D528" s="60">
        <v>-5.8171E-2</v>
      </c>
      <c r="E528" s="4"/>
      <c r="F528" s="75">
        <v>44678.675046296295</v>
      </c>
      <c r="G528" s="4"/>
      <c r="H528" s="9"/>
      <c r="I528" s="9"/>
      <c r="J528" s="9"/>
      <c r="K528" s="9"/>
      <c r="L528" s="9"/>
      <c r="M528" s="9"/>
    </row>
    <row r="529" spans="1:13" x14ac:dyDescent="0.55000000000000004">
      <c r="A529" s="4" t="s">
        <v>7816</v>
      </c>
      <c r="B529" s="60">
        <v>-0.27041399999999999</v>
      </c>
      <c r="C529" s="60">
        <v>-2.0025999999999999E-2</v>
      </c>
      <c r="D529" s="60">
        <v>5.8867999999999997E-2</v>
      </c>
      <c r="E529" s="4"/>
      <c r="F529" s="75">
        <v>44678.675046296295</v>
      </c>
      <c r="G529" s="4"/>
      <c r="H529" s="9"/>
      <c r="I529" s="9"/>
      <c r="J529" s="9"/>
      <c r="K529" s="9"/>
      <c r="L529" s="9"/>
      <c r="M529" s="9"/>
    </row>
    <row r="530" spans="1:13" x14ac:dyDescent="0.55000000000000004">
      <c r="A530" s="4" t="s">
        <v>7817</v>
      </c>
      <c r="B530" s="60">
        <v>-0.168827</v>
      </c>
      <c r="C530" s="60">
        <v>-0.17106199999999999</v>
      </c>
      <c r="D530" s="60">
        <v>0.108407</v>
      </c>
      <c r="E530" s="4"/>
      <c r="F530" s="75">
        <v>44678.675046296295</v>
      </c>
      <c r="G530" s="4"/>
      <c r="H530" s="9"/>
      <c r="I530" s="9"/>
      <c r="J530" s="9"/>
      <c r="K530" s="9"/>
      <c r="L530" s="9"/>
      <c r="M530" s="9"/>
    </row>
    <row r="531" spans="1:13" x14ac:dyDescent="0.55000000000000004">
      <c r="A531" s="4" t="s">
        <v>7818</v>
      </c>
      <c r="B531" s="60">
        <v>0.274233</v>
      </c>
      <c r="C531" s="60">
        <v>0.12759400000000001</v>
      </c>
      <c r="D531" s="60">
        <v>0.107893</v>
      </c>
      <c r="E531" s="4"/>
      <c r="F531" s="75">
        <v>44678.675046296295</v>
      </c>
      <c r="G531" s="4"/>
      <c r="H531" s="9"/>
      <c r="I531" s="9"/>
      <c r="J531" s="9"/>
      <c r="K531" s="9"/>
      <c r="L531" s="9"/>
      <c r="M531" s="9"/>
    </row>
    <row r="532" spans="1:13" x14ac:dyDescent="0.55000000000000004">
      <c r="A532" s="4" t="s">
        <v>7819</v>
      </c>
      <c r="B532" s="60">
        <v>0</v>
      </c>
      <c r="C532" s="60">
        <v>0</v>
      </c>
      <c r="D532" s="60">
        <v>0</v>
      </c>
      <c r="E532" s="4"/>
      <c r="F532" s="75">
        <v>44678.675046296295</v>
      </c>
      <c r="G532" s="4"/>
      <c r="H532" s="9"/>
      <c r="I532" s="9"/>
      <c r="J532" s="9"/>
      <c r="K532" s="9"/>
      <c r="L532" s="9"/>
      <c r="M532" s="9"/>
    </row>
    <row r="533" spans="1:13" x14ac:dyDescent="0.55000000000000004">
      <c r="A533" s="4" t="s">
        <v>7821</v>
      </c>
      <c r="B533" s="60">
        <v>6.0999999999999999E-5</v>
      </c>
      <c r="C533" s="60">
        <v>0</v>
      </c>
      <c r="D533" s="60">
        <v>0</v>
      </c>
      <c r="E533" s="4"/>
      <c r="F533" s="75">
        <v>44678.675099768516</v>
      </c>
      <c r="G533" s="4"/>
      <c r="H533" s="9">
        <v>170.13500000000002</v>
      </c>
      <c r="I533" s="9">
        <v>279.50599999999997</v>
      </c>
      <c r="J533" s="9">
        <f>H533-170.142</f>
        <v>-6.9999999999765805E-3</v>
      </c>
      <c r="K533" s="9">
        <f>I533-279.5</f>
        <v>5.9999999999718057E-3</v>
      </c>
      <c r="L533" s="9"/>
      <c r="M533" s="9"/>
    </row>
    <row r="534" spans="1:13" x14ac:dyDescent="0.55000000000000004">
      <c r="A534" s="4" t="s">
        <v>7822</v>
      </c>
      <c r="B534" s="60">
        <v>-0.12601799999999999</v>
      </c>
      <c r="C534" s="60">
        <v>0.23449600000000001</v>
      </c>
      <c r="D534" s="60">
        <v>-5.8327999999999998E-2</v>
      </c>
      <c r="E534" s="4"/>
      <c r="F534" s="75">
        <v>44678.675099768516</v>
      </c>
      <c r="G534" s="4"/>
      <c r="H534" s="9"/>
      <c r="I534" s="9"/>
      <c r="J534" s="9"/>
      <c r="K534" s="9"/>
      <c r="L534" s="9"/>
      <c r="M534" s="9"/>
    </row>
    <row r="535" spans="1:13" x14ac:dyDescent="0.55000000000000004">
      <c r="A535" s="4" t="s">
        <v>7823</v>
      </c>
      <c r="B535" s="60">
        <v>-0.125888</v>
      </c>
      <c r="C535" s="60">
        <v>0.23452400000000001</v>
      </c>
      <c r="D535" s="60">
        <v>5.8686000000000002E-2</v>
      </c>
      <c r="E535" s="4"/>
      <c r="F535" s="75">
        <v>44678.675099768516</v>
      </c>
      <c r="G535" s="4"/>
      <c r="H535" s="9"/>
      <c r="I535" s="9"/>
      <c r="J535" s="9"/>
      <c r="K535" s="9"/>
      <c r="L535" s="9"/>
      <c r="M535" s="9"/>
    </row>
    <row r="536" spans="1:13" x14ac:dyDescent="0.55000000000000004">
      <c r="A536" s="4" t="s">
        <v>7824</v>
      </c>
      <c r="B536" s="60">
        <v>0.13007199999999999</v>
      </c>
      <c r="C536" s="60">
        <v>0.23450599999999999</v>
      </c>
      <c r="D536" s="60">
        <v>-5.8504E-2</v>
      </c>
      <c r="E536" s="4"/>
      <c r="F536" s="75">
        <v>44678.675099768516</v>
      </c>
      <c r="G536" s="4"/>
      <c r="H536" s="9"/>
      <c r="I536" s="9"/>
      <c r="J536" s="9"/>
      <c r="K536" s="9"/>
      <c r="L536" s="9"/>
      <c r="M536" s="9"/>
    </row>
    <row r="537" spans="1:13" x14ac:dyDescent="0.55000000000000004">
      <c r="A537" s="4" t="s">
        <v>7825</v>
      </c>
      <c r="B537" s="60">
        <v>0.13019600000000001</v>
      </c>
      <c r="C537" s="60">
        <v>0.23449300000000001</v>
      </c>
      <c r="D537" s="60">
        <v>5.8479000000000003E-2</v>
      </c>
      <c r="E537" s="4"/>
      <c r="F537" s="75">
        <v>44678.675099768516</v>
      </c>
      <c r="G537" s="4"/>
      <c r="H537" s="9"/>
      <c r="I537" s="9"/>
      <c r="J537" s="9"/>
      <c r="K537" s="9"/>
      <c r="L537" s="9"/>
      <c r="M537" s="9"/>
    </row>
    <row r="538" spans="1:13" x14ac:dyDescent="0.55000000000000004">
      <c r="A538" s="4" t="s">
        <v>7826</v>
      </c>
      <c r="B538" s="60">
        <v>-0.27050000000000002</v>
      </c>
      <c r="C538" s="60">
        <v>-2.0015000000000002E-2</v>
      </c>
      <c r="D538" s="60">
        <v>-5.8234000000000001E-2</v>
      </c>
      <c r="E538" s="4"/>
      <c r="F538" s="75">
        <v>44678.675099768516</v>
      </c>
      <c r="G538" s="4"/>
      <c r="H538" s="9"/>
      <c r="I538" s="9"/>
      <c r="J538" s="9"/>
      <c r="K538" s="9"/>
      <c r="L538" s="9"/>
      <c r="M538" s="9"/>
    </row>
    <row r="539" spans="1:13" x14ac:dyDescent="0.55000000000000004">
      <c r="A539" s="4" t="s">
        <v>7827</v>
      </c>
      <c r="B539" s="60">
        <v>-0.27039000000000002</v>
      </c>
      <c r="C539" s="60">
        <v>-2.0003E-2</v>
      </c>
      <c r="D539" s="60">
        <v>5.8776000000000002E-2</v>
      </c>
      <c r="E539" s="4"/>
      <c r="F539" s="75">
        <v>44678.675099768516</v>
      </c>
      <c r="G539" s="4"/>
      <c r="H539" s="9"/>
      <c r="I539" s="9"/>
      <c r="J539" s="9"/>
      <c r="K539" s="9"/>
      <c r="L539" s="9"/>
      <c r="M539" s="9"/>
    </row>
    <row r="540" spans="1:13" x14ac:dyDescent="0.55000000000000004">
      <c r="A540" s="4" t="s">
        <v>7828</v>
      </c>
      <c r="B540" s="60">
        <v>-0.16886499999999999</v>
      </c>
      <c r="C540" s="60">
        <v>-0.171017</v>
      </c>
      <c r="D540" s="60">
        <v>0.10841199999999999</v>
      </c>
      <c r="E540" s="4"/>
      <c r="F540" s="75">
        <v>44678.675099768516</v>
      </c>
      <c r="G540" s="4"/>
      <c r="H540" s="9"/>
      <c r="I540" s="9"/>
      <c r="J540" s="9"/>
      <c r="K540" s="9"/>
      <c r="L540" s="9"/>
      <c r="M540" s="9"/>
    </row>
    <row r="541" spans="1:13" x14ac:dyDescent="0.55000000000000004">
      <c r="A541" s="4" t="s">
        <v>7829</v>
      </c>
      <c r="B541" s="60">
        <v>0.274312</v>
      </c>
      <c r="C541" s="60">
        <v>0.12759499999999999</v>
      </c>
      <c r="D541" s="60">
        <v>0.108099</v>
      </c>
      <c r="E541" s="4"/>
      <c r="F541" s="75">
        <v>44678.675099768516</v>
      </c>
      <c r="G541" s="4"/>
      <c r="H541" s="9"/>
      <c r="I541" s="9"/>
      <c r="J541" s="9"/>
      <c r="K541" s="9"/>
      <c r="L541" s="9"/>
      <c r="M541" s="9"/>
    </row>
    <row r="542" spans="1:13" x14ac:dyDescent="0.55000000000000004">
      <c r="A542" s="4" t="s">
        <v>7830</v>
      </c>
      <c r="B542" s="60">
        <v>0</v>
      </c>
      <c r="C542" s="60">
        <v>0</v>
      </c>
      <c r="D542" s="60">
        <v>0</v>
      </c>
      <c r="E542" s="4"/>
      <c r="F542" s="75">
        <v>44678.675099768516</v>
      </c>
      <c r="G542" s="4"/>
      <c r="H542" s="9"/>
      <c r="I542" s="9"/>
      <c r="J542" s="9"/>
      <c r="K542" s="9"/>
      <c r="L542" s="9"/>
      <c r="M542" s="9"/>
    </row>
    <row r="543" spans="1:13" x14ac:dyDescent="0.55000000000000004">
      <c r="A543" s="4" t="s">
        <v>7832</v>
      </c>
      <c r="B543" s="60">
        <v>6.0999999999999999E-5</v>
      </c>
      <c r="C543" s="60">
        <v>0</v>
      </c>
      <c r="D543" s="60">
        <v>0</v>
      </c>
      <c r="E543" s="4"/>
      <c r="F543" s="75">
        <v>44678.675133564815</v>
      </c>
      <c r="G543" s="4"/>
      <c r="H543" s="9">
        <v>170.14099999999999</v>
      </c>
      <c r="I543" s="9">
        <v>279.50700000000001</v>
      </c>
      <c r="J543" s="9">
        <f>H543-170.142</f>
        <v>-1.0000000000047748E-3</v>
      </c>
      <c r="K543" s="9">
        <f>I543-279.5</f>
        <v>7.0000000000050022E-3</v>
      </c>
      <c r="L543" s="9"/>
      <c r="M543" s="9"/>
    </row>
    <row r="544" spans="1:13" x14ac:dyDescent="0.55000000000000004">
      <c r="A544" s="4" t="s">
        <v>7833</v>
      </c>
      <c r="B544" s="60">
        <v>-0.125889</v>
      </c>
      <c r="C544" s="60">
        <v>0.234518</v>
      </c>
      <c r="D544" s="60">
        <v>-5.8569999999999997E-2</v>
      </c>
      <c r="E544" s="4"/>
      <c r="F544" s="75">
        <v>44678.675133564815</v>
      </c>
      <c r="G544" s="4"/>
      <c r="H544" s="9"/>
      <c r="I544" s="9"/>
      <c r="J544" s="9"/>
      <c r="K544" s="9"/>
      <c r="L544" s="9"/>
      <c r="M544" s="9"/>
    </row>
    <row r="545" spans="1:13" x14ac:dyDescent="0.55000000000000004">
      <c r="A545" s="4" t="s">
        <v>7834</v>
      </c>
      <c r="B545" s="60">
        <v>-0.126028</v>
      </c>
      <c r="C545" s="60">
        <v>0.23452100000000001</v>
      </c>
      <c r="D545" s="60">
        <v>5.8421000000000001E-2</v>
      </c>
      <c r="E545" s="4"/>
      <c r="F545" s="75">
        <v>44678.675133564815</v>
      </c>
      <c r="G545" s="4"/>
      <c r="H545" s="9"/>
      <c r="I545" s="9"/>
      <c r="J545" s="9"/>
      <c r="K545" s="9"/>
      <c r="L545" s="9"/>
      <c r="M545" s="9"/>
    </row>
    <row r="546" spans="1:13" x14ac:dyDescent="0.55000000000000004">
      <c r="A546" s="4" t="s">
        <v>7835</v>
      </c>
      <c r="B546" s="60">
        <v>0.130274</v>
      </c>
      <c r="C546" s="60">
        <v>0.23461799999999999</v>
      </c>
      <c r="D546" s="60">
        <v>-5.8229999999999997E-2</v>
      </c>
      <c r="E546" s="4"/>
      <c r="F546" s="75">
        <v>44678.675133564815</v>
      </c>
      <c r="G546" s="4"/>
      <c r="H546" s="9"/>
      <c r="I546" s="9"/>
      <c r="J546" s="9"/>
      <c r="K546" s="9"/>
      <c r="L546" s="9"/>
      <c r="M546" s="9"/>
    </row>
    <row r="547" spans="1:13" x14ac:dyDescent="0.55000000000000004">
      <c r="A547" s="4" t="s">
        <v>7836</v>
      </c>
      <c r="B547" s="60">
        <v>0.13018099999999999</v>
      </c>
      <c r="C547" s="60">
        <v>0.23460700000000001</v>
      </c>
      <c r="D547" s="60">
        <v>5.8631999999999997E-2</v>
      </c>
      <c r="E547" s="4"/>
      <c r="F547" s="75">
        <v>44678.675133564815</v>
      </c>
      <c r="G547" s="4"/>
      <c r="H547" s="9"/>
      <c r="I547" s="9"/>
      <c r="J547" s="9"/>
      <c r="K547" s="9"/>
      <c r="L547" s="9"/>
      <c r="M547" s="9"/>
    </row>
    <row r="548" spans="1:13" x14ac:dyDescent="0.55000000000000004">
      <c r="A548" s="4" t="s">
        <v>7837</v>
      </c>
      <c r="B548" s="60">
        <v>-0.27040999999999998</v>
      </c>
      <c r="C548" s="60">
        <v>-2.0021000000000001E-2</v>
      </c>
      <c r="D548" s="60">
        <v>-5.8810000000000001E-2</v>
      </c>
      <c r="E548" s="4"/>
      <c r="F548" s="75">
        <v>44678.675133564815</v>
      </c>
      <c r="G548" s="4"/>
      <c r="H548" s="9"/>
      <c r="I548" s="9"/>
      <c r="J548" s="9"/>
      <c r="K548" s="9"/>
      <c r="L548" s="9"/>
      <c r="M548" s="9"/>
    </row>
    <row r="549" spans="1:13" x14ac:dyDescent="0.55000000000000004">
      <c r="A549" s="4" t="s">
        <v>7838</v>
      </c>
      <c r="B549" s="60">
        <v>-0.27054400000000001</v>
      </c>
      <c r="C549" s="60">
        <v>-2.0039000000000001E-2</v>
      </c>
      <c r="D549" s="60">
        <v>5.8180000000000003E-2</v>
      </c>
      <c r="E549" s="4"/>
      <c r="F549" s="75">
        <v>44678.675133564815</v>
      </c>
      <c r="G549" s="4"/>
      <c r="H549" s="9"/>
      <c r="I549" s="9"/>
      <c r="J549" s="9"/>
      <c r="K549" s="9"/>
      <c r="L549" s="9"/>
      <c r="M549" s="9"/>
    </row>
    <row r="550" spans="1:13" x14ac:dyDescent="0.55000000000000004">
      <c r="A550" s="4" t="s">
        <v>7839</v>
      </c>
      <c r="B550" s="60">
        <v>-0.16909399999999999</v>
      </c>
      <c r="C550" s="60">
        <v>-0.171038</v>
      </c>
      <c r="D550" s="60">
        <v>0.10806300000000001</v>
      </c>
      <c r="E550" s="4"/>
      <c r="F550" s="75">
        <v>44678.675133564815</v>
      </c>
      <c r="G550" s="4"/>
      <c r="H550" s="9"/>
      <c r="I550" s="9"/>
      <c r="J550" s="9"/>
      <c r="K550" s="9"/>
      <c r="L550" s="9"/>
      <c r="M550" s="9"/>
    </row>
    <row r="551" spans="1:13" x14ac:dyDescent="0.55000000000000004">
      <c r="A551" s="4" t="s">
        <v>7840</v>
      </c>
      <c r="B551" s="60">
        <v>0.274034</v>
      </c>
      <c r="C551" s="60">
        <v>0.12756400000000001</v>
      </c>
      <c r="D551" s="60">
        <v>0.108545</v>
      </c>
      <c r="E551" s="4"/>
      <c r="F551" s="75">
        <v>44678.675133564815</v>
      </c>
      <c r="G551" s="4"/>
      <c r="H551" s="9"/>
      <c r="I551" s="9"/>
      <c r="J551" s="9"/>
      <c r="K551" s="9"/>
      <c r="L551" s="9"/>
      <c r="M551" s="9"/>
    </row>
    <row r="552" spans="1:13" x14ac:dyDescent="0.55000000000000004">
      <c r="A552" s="4" t="s">
        <v>7841</v>
      </c>
      <c r="B552" s="60">
        <v>0</v>
      </c>
      <c r="C552" s="60">
        <v>0</v>
      </c>
      <c r="D552" s="60">
        <v>0</v>
      </c>
      <c r="E552" s="4"/>
      <c r="F552" s="75">
        <v>44678.675133564815</v>
      </c>
      <c r="G552" s="4"/>
      <c r="H552" s="9"/>
      <c r="I552" s="9"/>
      <c r="J552" s="9"/>
      <c r="K552" s="9"/>
      <c r="L552" s="9"/>
      <c r="M552" s="9"/>
    </row>
    <row r="553" spans="1:13" x14ac:dyDescent="0.55000000000000004">
      <c r="A553" s="4" t="s">
        <v>7843</v>
      </c>
      <c r="B553" s="60">
        <v>6.0999999999999999E-5</v>
      </c>
      <c r="C553" s="60">
        <v>0</v>
      </c>
      <c r="D553" s="60">
        <v>0</v>
      </c>
      <c r="E553" s="4"/>
      <c r="F553" s="75">
        <v>44678.675190046299</v>
      </c>
      <c r="G553" s="4"/>
      <c r="H553" s="9">
        <v>170.15800000000002</v>
      </c>
      <c r="I553" s="9">
        <v>279.51300000000003</v>
      </c>
      <c r="J553" s="9">
        <f>H553-170.142</f>
        <v>1.6000000000019554E-2</v>
      </c>
      <c r="K553" s="9">
        <f>I553-279.5</f>
        <v>1.3000000000033651E-2</v>
      </c>
      <c r="L553" s="9"/>
      <c r="M553" s="9"/>
    </row>
    <row r="554" spans="1:13" x14ac:dyDescent="0.55000000000000004">
      <c r="A554" s="4" t="s">
        <v>7844</v>
      </c>
      <c r="B554" s="60">
        <v>-0.12593099999999999</v>
      </c>
      <c r="C554" s="60">
        <v>0.234683</v>
      </c>
      <c r="D554" s="60">
        <v>-5.8583000000000003E-2</v>
      </c>
      <c r="E554" s="4"/>
      <c r="F554" s="75">
        <v>44678.675190046299</v>
      </c>
      <c r="G554" s="4"/>
      <c r="H554" s="9"/>
      <c r="I554" s="9"/>
      <c r="J554" s="9"/>
      <c r="K554" s="9"/>
      <c r="L554" s="9"/>
      <c r="M554" s="9"/>
    </row>
    <row r="555" spans="1:13" x14ac:dyDescent="0.55000000000000004">
      <c r="A555" s="4" t="s">
        <v>7845</v>
      </c>
      <c r="B555" s="60">
        <v>-0.12593199999999999</v>
      </c>
      <c r="C555" s="60">
        <v>0.23450199999999999</v>
      </c>
      <c r="D555" s="60">
        <v>5.8467999999999999E-2</v>
      </c>
      <c r="E555" s="4"/>
      <c r="F555" s="75">
        <v>44678.675190046299</v>
      </c>
      <c r="G555" s="4"/>
      <c r="H555" s="9"/>
      <c r="I555" s="9"/>
      <c r="J555" s="9"/>
      <c r="K555" s="9"/>
      <c r="L555" s="9"/>
      <c r="M555" s="9"/>
    </row>
    <row r="556" spans="1:13" x14ac:dyDescent="0.55000000000000004">
      <c r="A556" s="4" t="s">
        <v>7846</v>
      </c>
      <c r="B556" s="60">
        <v>0.13013</v>
      </c>
      <c r="C556" s="60">
        <v>0.234484</v>
      </c>
      <c r="D556" s="60">
        <v>-5.8436000000000002E-2</v>
      </c>
      <c r="E556" s="4"/>
      <c r="F556" s="75">
        <v>44678.675190046299</v>
      </c>
      <c r="G556" s="4"/>
      <c r="H556" s="9"/>
      <c r="I556" s="9"/>
      <c r="J556" s="9"/>
      <c r="K556" s="9"/>
      <c r="L556" s="9"/>
      <c r="M556" s="9"/>
    </row>
    <row r="557" spans="1:13" x14ac:dyDescent="0.55000000000000004">
      <c r="A557" s="4" t="s">
        <v>7847</v>
      </c>
      <c r="B557" s="60">
        <v>0.13014999999999999</v>
      </c>
      <c r="C557" s="60">
        <v>0.234513</v>
      </c>
      <c r="D557" s="60">
        <v>5.8554000000000002E-2</v>
      </c>
      <c r="E557" s="4"/>
      <c r="F557" s="75">
        <v>44678.675190046299</v>
      </c>
      <c r="G557" s="4"/>
      <c r="H557" s="9"/>
      <c r="I557" s="9"/>
      <c r="J557" s="9"/>
      <c r="K557" s="9"/>
      <c r="L557" s="9"/>
      <c r="M557" s="9"/>
    </row>
    <row r="558" spans="1:13" x14ac:dyDescent="0.55000000000000004">
      <c r="A558" s="4" t="s">
        <v>7848</v>
      </c>
      <c r="B558" s="60">
        <v>-0.27046599999999998</v>
      </c>
      <c r="C558" s="60">
        <v>-2.0015999999999999E-2</v>
      </c>
      <c r="D558" s="60">
        <v>-5.8492000000000002E-2</v>
      </c>
      <c r="E558" s="4"/>
      <c r="F558" s="75">
        <v>44678.675190046299</v>
      </c>
      <c r="G558" s="4"/>
      <c r="H558" s="9"/>
      <c r="I558" s="9"/>
      <c r="J558" s="9"/>
      <c r="K558" s="9"/>
      <c r="L558" s="9"/>
      <c r="M558" s="9"/>
    </row>
    <row r="559" spans="1:13" x14ac:dyDescent="0.55000000000000004">
      <c r="A559" s="4" t="s">
        <v>7849</v>
      </c>
      <c r="B559" s="60">
        <v>-0.27045999999999998</v>
      </c>
      <c r="C559" s="60">
        <v>-2.0008000000000001E-2</v>
      </c>
      <c r="D559" s="60">
        <v>5.8501999999999998E-2</v>
      </c>
      <c r="E559" s="4"/>
      <c r="F559" s="75">
        <v>44678.675190046299</v>
      </c>
      <c r="G559" s="4"/>
      <c r="H559" s="9"/>
      <c r="I559" s="9"/>
      <c r="J559" s="9"/>
      <c r="K559" s="9"/>
      <c r="L559" s="9"/>
      <c r="M559" s="9"/>
    </row>
    <row r="560" spans="1:13" x14ac:dyDescent="0.55000000000000004">
      <c r="A560" s="4" t="s">
        <v>7850</v>
      </c>
      <c r="B560" s="60">
        <v>-0.16897200000000001</v>
      </c>
      <c r="C560" s="60">
        <v>-0.17102600000000001</v>
      </c>
      <c r="D560" s="60">
        <v>0.108234</v>
      </c>
      <c r="E560" s="4"/>
      <c r="F560" s="75">
        <v>44678.675190046299</v>
      </c>
      <c r="G560" s="4"/>
      <c r="H560" s="9"/>
      <c r="I560" s="9"/>
      <c r="J560" s="9"/>
      <c r="K560" s="9"/>
      <c r="L560" s="9"/>
      <c r="M560" s="9"/>
    </row>
    <row r="561" spans="1:13" x14ac:dyDescent="0.55000000000000004">
      <c r="A561" s="4" t="s">
        <v>7851</v>
      </c>
      <c r="B561" s="60">
        <v>0.27413399999999999</v>
      </c>
      <c r="C561" s="60">
        <v>0.12753900000000001</v>
      </c>
      <c r="D561" s="60">
        <v>0.108183</v>
      </c>
      <c r="E561" s="4"/>
      <c r="F561" s="75">
        <v>44678.675190046299</v>
      </c>
      <c r="G561" s="4"/>
      <c r="H561" s="9"/>
      <c r="I561" s="9"/>
      <c r="J561" s="9"/>
      <c r="K561" s="9"/>
      <c r="L561" s="9"/>
      <c r="M561" s="9"/>
    </row>
    <row r="562" spans="1:13" x14ac:dyDescent="0.55000000000000004">
      <c r="A562" s="4" t="s">
        <v>7852</v>
      </c>
      <c r="B562" s="60">
        <v>0</v>
      </c>
      <c r="C562" s="60">
        <v>0</v>
      </c>
      <c r="D562" s="60">
        <v>0</v>
      </c>
      <c r="E562" s="4"/>
      <c r="F562" s="75">
        <v>44678.675190046299</v>
      </c>
      <c r="G562" s="4"/>
      <c r="H562" s="9"/>
      <c r="I562" s="9"/>
      <c r="J562" s="9"/>
      <c r="K562" s="9"/>
      <c r="L562" s="9"/>
      <c r="M562" s="9"/>
    </row>
    <row r="563" spans="1:13" x14ac:dyDescent="0.55000000000000004">
      <c r="A563" s="4" t="s">
        <v>7854</v>
      </c>
      <c r="B563" s="60">
        <v>6.0999999999999999E-5</v>
      </c>
      <c r="C563" s="60">
        <v>0</v>
      </c>
      <c r="D563" s="60">
        <v>0</v>
      </c>
      <c r="E563" s="4"/>
      <c r="F563" s="75">
        <v>44678.675220833335</v>
      </c>
      <c r="G563" s="4"/>
      <c r="H563" s="9">
        <v>170.161</v>
      </c>
      <c r="I563" s="9">
        <v>279.51300000000003</v>
      </c>
      <c r="J563" s="9">
        <f>H563-170.142</f>
        <v>1.9000000000005457E-2</v>
      </c>
      <c r="K563" s="9">
        <f>I563-279.5</f>
        <v>1.3000000000033651E-2</v>
      </c>
      <c r="L563" s="9"/>
      <c r="M563" s="9"/>
    </row>
    <row r="564" spans="1:13" x14ac:dyDescent="0.55000000000000004">
      <c r="A564" s="4" t="s">
        <v>7855</v>
      </c>
      <c r="B564" s="60">
        <v>-0.12592800000000001</v>
      </c>
      <c r="C564" s="60">
        <v>0.23449999999999999</v>
      </c>
      <c r="D564" s="60">
        <v>-5.8452999999999998E-2</v>
      </c>
      <c r="E564" s="4"/>
      <c r="F564" s="75">
        <v>44678.675220833335</v>
      </c>
      <c r="G564" s="4"/>
      <c r="H564" s="9"/>
      <c r="I564" s="9"/>
      <c r="J564" s="9"/>
      <c r="K564" s="9"/>
      <c r="L564" s="9"/>
      <c r="M564" s="9"/>
    </row>
    <row r="565" spans="1:13" x14ac:dyDescent="0.55000000000000004">
      <c r="A565" s="4" t="s">
        <v>7856</v>
      </c>
      <c r="B565" s="60">
        <v>-0.12599299999999999</v>
      </c>
      <c r="C565" s="60">
        <v>0.234565</v>
      </c>
      <c r="D565" s="60">
        <v>5.8486000000000003E-2</v>
      </c>
      <c r="E565" s="4"/>
      <c r="F565" s="75">
        <v>44678.675220833335</v>
      </c>
      <c r="G565" s="4"/>
      <c r="H565" s="9"/>
      <c r="I565" s="9"/>
      <c r="J565" s="9"/>
      <c r="K565" s="9"/>
      <c r="L565" s="9"/>
      <c r="M565" s="9"/>
    </row>
    <row r="566" spans="1:13" x14ac:dyDescent="0.55000000000000004">
      <c r="A566" s="4" t="s">
        <v>7857</v>
      </c>
      <c r="B566" s="60">
        <v>0.13011200000000001</v>
      </c>
      <c r="C566" s="60">
        <v>0.234516</v>
      </c>
      <c r="D566" s="60">
        <v>-5.8421000000000001E-2</v>
      </c>
      <c r="E566" s="4"/>
      <c r="F566" s="75">
        <v>44678.675220833335</v>
      </c>
      <c r="G566" s="4"/>
      <c r="H566" s="9"/>
      <c r="I566" s="9"/>
      <c r="J566" s="9"/>
      <c r="K566" s="9"/>
      <c r="L566" s="9"/>
      <c r="M566" s="9"/>
    </row>
    <row r="567" spans="1:13" x14ac:dyDescent="0.55000000000000004">
      <c r="A567" s="4" t="s">
        <v>7858</v>
      </c>
      <c r="B567" s="60">
        <v>0.13012399999999999</v>
      </c>
      <c r="C567" s="60">
        <v>0.23449700000000001</v>
      </c>
      <c r="D567" s="60">
        <v>5.8596000000000002E-2</v>
      </c>
      <c r="E567" s="4"/>
      <c r="F567" s="75">
        <v>44678.675220833335</v>
      </c>
      <c r="G567" s="4"/>
      <c r="H567" s="9"/>
      <c r="I567" s="9"/>
      <c r="J567" s="9"/>
      <c r="K567" s="9"/>
      <c r="L567" s="9"/>
      <c r="M567" s="9"/>
    </row>
    <row r="568" spans="1:13" x14ac:dyDescent="0.55000000000000004">
      <c r="A568" s="4" t="s">
        <v>7859</v>
      </c>
      <c r="B568" s="60">
        <v>-0.27042699999999997</v>
      </c>
      <c r="C568" s="60">
        <v>-1.9979E-2</v>
      </c>
      <c r="D568" s="60">
        <v>-5.8495999999999999E-2</v>
      </c>
      <c r="E568" s="4"/>
      <c r="F568" s="75">
        <v>44678.675220833335</v>
      </c>
      <c r="G568" s="4"/>
      <c r="H568" s="9"/>
      <c r="I568" s="9"/>
      <c r="J568" s="9"/>
      <c r="K568" s="9"/>
      <c r="L568" s="9"/>
      <c r="M568" s="9"/>
    </row>
    <row r="569" spans="1:13" x14ac:dyDescent="0.55000000000000004">
      <c r="A569" s="4" t="s">
        <v>7860</v>
      </c>
      <c r="B569" s="60">
        <v>-0.27043200000000001</v>
      </c>
      <c r="C569" s="60">
        <v>-2.0001000000000001E-2</v>
      </c>
      <c r="D569" s="60">
        <v>5.8497E-2</v>
      </c>
      <c r="E569" s="4"/>
      <c r="F569" s="75">
        <v>44678.675220833335</v>
      </c>
      <c r="G569" s="4"/>
      <c r="H569" s="9"/>
      <c r="I569" s="9"/>
      <c r="J569" s="9"/>
      <c r="K569" s="9"/>
      <c r="L569" s="9"/>
      <c r="M569" s="9"/>
    </row>
    <row r="570" spans="1:13" x14ac:dyDescent="0.55000000000000004">
      <c r="A570" s="4" t="s">
        <v>7861</v>
      </c>
      <c r="B570" s="60">
        <v>-0.16897499999999999</v>
      </c>
      <c r="C570" s="60">
        <v>-0.171012</v>
      </c>
      <c r="D570" s="60">
        <v>0.10820299999999999</v>
      </c>
      <c r="E570" s="4"/>
      <c r="F570" s="75">
        <v>44678.675220833335</v>
      </c>
      <c r="G570" s="4"/>
      <c r="H570" s="9"/>
      <c r="I570" s="9"/>
      <c r="J570" s="9"/>
      <c r="K570" s="9"/>
      <c r="L570" s="9"/>
      <c r="M570" s="9"/>
    </row>
    <row r="571" spans="1:13" x14ac:dyDescent="0.55000000000000004">
      <c r="A571" s="4" t="s">
        <v>7862</v>
      </c>
      <c r="B571" s="60">
        <v>0.27413100000000001</v>
      </c>
      <c r="C571" s="60">
        <v>0.12753</v>
      </c>
      <c r="D571" s="60">
        <v>0.10820399999999999</v>
      </c>
      <c r="E571" s="4"/>
      <c r="F571" s="75">
        <v>44678.675220833335</v>
      </c>
      <c r="G571" s="4"/>
      <c r="H571" s="9"/>
      <c r="I571" s="9"/>
      <c r="J571" s="9"/>
      <c r="K571" s="9"/>
      <c r="L571" s="9"/>
      <c r="M571" s="9"/>
    </row>
    <row r="572" spans="1:13" x14ac:dyDescent="0.55000000000000004">
      <c r="A572" s="4" t="s">
        <v>7863</v>
      </c>
      <c r="B572" s="60">
        <v>0</v>
      </c>
      <c r="C572" s="60">
        <v>0</v>
      </c>
      <c r="D572" s="60">
        <v>0</v>
      </c>
      <c r="E572" s="4"/>
      <c r="F572" s="75">
        <v>44678.675220833335</v>
      </c>
      <c r="G572" s="4"/>
      <c r="H572" s="9"/>
      <c r="I572" s="9"/>
      <c r="J572" s="9"/>
      <c r="K572" s="9"/>
      <c r="L572" s="9"/>
      <c r="M572" s="9"/>
    </row>
    <row r="573" spans="1:13" x14ac:dyDescent="0.55000000000000004">
      <c r="A573" s="4" t="s">
        <v>7865</v>
      </c>
      <c r="B573" s="60">
        <v>6.0999999999999999E-5</v>
      </c>
      <c r="C573" s="60">
        <v>0</v>
      </c>
      <c r="D573" s="60">
        <v>0</v>
      </c>
      <c r="E573" s="4"/>
      <c r="F573" s="75">
        <v>44678.675254398149</v>
      </c>
      <c r="G573" s="4"/>
      <c r="H573" s="9">
        <v>170.18299999999999</v>
      </c>
      <c r="I573" s="9">
        <v>279.51599999999996</v>
      </c>
      <c r="J573" s="9">
        <f>H573-170.142</f>
        <v>4.0999999999996817E-2</v>
      </c>
      <c r="K573" s="9">
        <f>I573-279.5</f>
        <v>1.5999999999962711E-2</v>
      </c>
      <c r="L573" s="9"/>
      <c r="M573" s="9"/>
    </row>
    <row r="574" spans="1:13" x14ac:dyDescent="0.55000000000000004">
      <c r="A574" s="4" t="s">
        <v>7866</v>
      </c>
      <c r="B574" s="60">
        <v>-0.12601699999999999</v>
      </c>
      <c r="C574" s="60">
        <v>0.23471400000000001</v>
      </c>
      <c r="D574" s="60">
        <v>-5.8424999999999998E-2</v>
      </c>
      <c r="E574" s="4"/>
      <c r="F574" s="75">
        <v>44678.675254398149</v>
      </c>
      <c r="G574" s="4"/>
      <c r="H574" s="9"/>
      <c r="I574" s="9"/>
      <c r="J574" s="9"/>
      <c r="K574" s="9"/>
      <c r="L574" s="9"/>
      <c r="M574" s="9"/>
    </row>
    <row r="575" spans="1:13" x14ac:dyDescent="0.55000000000000004">
      <c r="A575" s="4" t="s">
        <v>7867</v>
      </c>
      <c r="B575" s="60">
        <v>-0.126001</v>
      </c>
      <c r="C575" s="60">
        <v>0.23449600000000001</v>
      </c>
      <c r="D575" s="60">
        <v>5.8549999999999998E-2</v>
      </c>
      <c r="E575" s="4"/>
      <c r="F575" s="75">
        <v>44678.675254398149</v>
      </c>
      <c r="G575" s="4"/>
      <c r="H575" s="9"/>
      <c r="I575" s="9"/>
      <c r="J575" s="9"/>
      <c r="K575" s="9"/>
      <c r="L575" s="9"/>
      <c r="M575" s="9"/>
    </row>
    <row r="576" spans="1:13" x14ac:dyDescent="0.55000000000000004">
      <c r="A576" s="4" t="s">
        <v>7868</v>
      </c>
      <c r="B576" s="60">
        <v>0.130054</v>
      </c>
      <c r="C576" s="60">
        <v>0.234571</v>
      </c>
      <c r="D576" s="60">
        <v>-5.8481999999999999E-2</v>
      </c>
      <c r="E576" s="4"/>
      <c r="F576" s="75">
        <v>44678.675254398149</v>
      </c>
      <c r="G576" s="4"/>
      <c r="H576" s="9"/>
      <c r="I576" s="9"/>
      <c r="J576" s="9"/>
      <c r="K576" s="9"/>
      <c r="L576" s="9"/>
      <c r="M576" s="9"/>
    </row>
    <row r="577" spans="1:13" x14ac:dyDescent="0.55000000000000004">
      <c r="A577" s="4" t="s">
        <v>7869</v>
      </c>
      <c r="B577" s="60">
        <v>0.13009499999999999</v>
      </c>
      <c r="C577" s="60">
        <v>0.234538</v>
      </c>
      <c r="D577" s="60">
        <v>5.8536999999999999E-2</v>
      </c>
      <c r="E577" s="4"/>
      <c r="F577" s="75">
        <v>44678.675254398149</v>
      </c>
      <c r="G577" s="4"/>
      <c r="H577" s="9"/>
      <c r="I577" s="9"/>
      <c r="J577" s="9"/>
      <c r="K577" s="9"/>
      <c r="L577" s="9"/>
      <c r="M577" s="9"/>
    </row>
    <row r="578" spans="1:13" x14ac:dyDescent="0.55000000000000004">
      <c r="A578" s="4" t="s">
        <v>7870</v>
      </c>
      <c r="B578" s="60">
        <v>-0.27042500000000003</v>
      </c>
      <c r="C578" s="60">
        <v>-1.9994999999999999E-2</v>
      </c>
      <c r="D578" s="60">
        <v>-5.8483E-2</v>
      </c>
      <c r="E578" s="4"/>
      <c r="F578" s="75">
        <v>44678.675254398149</v>
      </c>
      <c r="G578" s="4"/>
      <c r="H578" s="9"/>
      <c r="I578" s="9"/>
      <c r="J578" s="9"/>
      <c r="K578" s="9"/>
      <c r="L578" s="9"/>
      <c r="M578" s="9"/>
    </row>
    <row r="579" spans="1:13" x14ac:dyDescent="0.55000000000000004">
      <c r="A579" s="4" t="s">
        <v>7871</v>
      </c>
      <c r="B579" s="60">
        <v>-0.27048499999999998</v>
      </c>
      <c r="C579" s="60">
        <v>-2.0017E-2</v>
      </c>
      <c r="D579" s="60">
        <v>5.8486000000000003E-2</v>
      </c>
      <c r="E579" s="4"/>
      <c r="F579" s="75">
        <v>44678.675254398149</v>
      </c>
      <c r="G579" s="4"/>
      <c r="H579" s="9"/>
      <c r="I579" s="9"/>
      <c r="J579" s="9"/>
      <c r="K579" s="9"/>
      <c r="L579" s="9"/>
      <c r="M579" s="9"/>
    </row>
    <row r="580" spans="1:13" x14ac:dyDescent="0.55000000000000004">
      <c r="A580" s="4" t="s">
        <v>7872</v>
      </c>
      <c r="B580" s="60">
        <v>-0.16896</v>
      </c>
      <c r="C580" s="60">
        <v>-0.17103299999999999</v>
      </c>
      <c r="D580" s="60">
        <v>0.10820200000000001</v>
      </c>
      <c r="E580" s="4"/>
      <c r="F580" s="75">
        <v>44678.675254398149</v>
      </c>
      <c r="G580" s="4"/>
      <c r="H580" s="9"/>
      <c r="I580" s="9"/>
      <c r="J580" s="9"/>
      <c r="K580" s="9"/>
      <c r="L580" s="9"/>
      <c r="M580" s="9"/>
    </row>
    <row r="581" spans="1:13" x14ac:dyDescent="0.55000000000000004">
      <c r="A581" s="4" t="s">
        <v>7873</v>
      </c>
      <c r="B581" s="60">
        <v>0.27412900000000001</v>
      </c>
      <c r="C581" s="60">
        <v>0.12761900000000001</v>
      </c>
      <c r="D581" s="60">
        <v>0.10813399999999999</v>
      </c>
      <c r="E581" s="4"/>
      <c r="F581" s="75">
        <v>44678.675254398149</v>
      </c>
      <c r="G581" s="4"/>
      <c r="H581" s="9"/>
      <c r="I581" s="9"/>
      <c r="J581" s="9"/>
      <c r="K581" s="9"/>
      <c r="L581" s="9"/>
      <c r="M581" s="9"/>
    </row>
    <row r="582" spans="1:13" x14ac:dyDescent="0.55000000000000004">
      <c r="A582" s="4" t="s">
        <v>7874</v>
      </c>
      <c r="B582" s="60">
        <v>0</v>
      </c>
      <c r="C582" s="60">
        <v>0</v>
      </c>
      <c r="D582" s="60">
        <v>0</v>
      </c>
      <c r="E582" s="4"/>
      <c r="F582" s="75">
        <v>44678.675254398149</v>
      </c>
      <c r="G582" s="4"/>
      <c r="H582" s="9"/>
      <c r="I582" s="9"/>
      <c r="J582" s="9"/>
      <c r="K582" s="9"/>
      <c r="L582" s="9"/>
      <c r="M582" s="9"/>
    </row>
    <row r="583" spans="1:13" x14ac:dyDescent="0.55000000000000004">
      <c r="A583" s="4" t="s">
        <v>7876</v>
      </c>
      <c r="B583" s="60">
        <v>6.0999999999999999E-5</v>
      </c>
      <c r="C583" s="60">
        <v>0</v>
      </c>
      <c r="D583" s="60">
        <v>0</v>
      </c>
      <c r="E583" s="4"/>
      <c r="F583" s="75">
        <v>44678.675308564816</v>
      </c>
      <c r="G583" s="4"/>
      <c r="H583" s="9">
        <v>170.15800000000002</v>
      </c>
      <c r="I583" s="9">
        <v>279.52500000000003</v>
      </c>
      <c r="J583" s="9">
        <f>H583-170.142</f>
        <v>1.6000000000019554E-2</v>
      </c>
      <c r="K583" s="9">
        <f>I583-279.5</f>
        <v>2.5000000000034106E-2</v>
      </c>
      <c r="L583" s="9"/>
      <c r="M583" s="9"/>
    </row>
    <row r="584" spans="1:13" x14ac:dyDescent="0.55000000000000004">
      <c r="A584" s="4" t="s">
        <v>7877</v>
      </c>
      <c r="B584" s="60">
        <v>-0.12597900000000001</v>
      </c>
      <c r="C584" s="60">
        <v>0.234516</v>
      </c>
      <c r="D584" s="60">
        <v>-5.851E-2</v>
      </c>
      <c r="E584" s="4"/>
      <c r="F584" s="75">
        <v>44678.675308564816</v>
      </c>
      <c r="G584" s="4"/>
      <c r="H584" s="9"/>
      <c r="I584" s="9"/>
      <c r="J584" s="9"/>
      <c r="K584" s="9"/>
      <c r="L584" s="9"/>
      <c r="M584" s="9"/>
    </row>
    <row r="585" spans="1:13" x14ac:dyDescent="0.55000000000000004">
      <c r="A585" s="4" t="s">
        <v>7878</v>
      </c>
      <c r="B585" s="60">
        <v>-0.125947</v>
      </c>
      <c r="C585" s="60">
        <v>0.23447100000000001</v>
      </c>
      <c r="D585" s="60">
        <v>5.8469E-2</v>
      </c>
      <c r="E585" s="4"/>
      <c r="F585" s="75">
        <v>44678.675308564816</v>
      </c>
      <c r="G585" s="4"/>
      <c r="H585" s="9"/>
      <c r="I585" s="9"/>
      <c r="J585" s="9"/>
      <c r="K585" s="9"/>
      <c r="L585" s="9"/>
      <c r="M585" s="9"/>
    </row>
    <row r="586" spans="1:13" x14ac:dyDescent="0.55000000000000004">
      <c r="A586" s="4" t="s">
        <v>7879</v>
      </c>
      <c r="B586" s="60">
        <v>0.130081</v>
      </c>
      <c r="C586" s="60">
        <v>0.23458300000000001</v>
      </c>
      <c r="D586" s="60">
        <v>-5.8476E-2</v>
      </c>
      <c r="E586" s="4"/>
      <c r="F586" s="75">
        <v>44678.675308564816</v>
      </c>
      <c r="G586" s="4"/>
      <c r="H586" s="9"/>
      <c r="I586" s="9"/>
      <c r="J586" s="9"/>
      <c r="K586" s="9"/>
      <c r="L586" s="9"/>
      <c r="M586" s="9"/>
    </row>
    <row r="587" spans="1:13" x14ac:dyDescent="0.55000000000000004">
      <c r="A587" s="4" t="s">
        <v>7880</v>
      </c>
      <c r="B587" s="60">
        <v>0.13009799999999999</v>
      </c>
      <c r="C587" s="60">
        <v>0.23450099999999999</v>
      </c>
      <c r="D587" s="60">
        <v>5.8566E-2</v>
      </c>
      <c r="E587" s="4"/>
      <c r="F587" s="75">
        <v>44678.675308564816</v>
      </c>
      <c r="G587" s="4"/>
      <c r="H587" s="9"/>
      <c r="I587" s="9"/>
      <c r="J587" s="9"/>
      <c r="K587" s="9"/>
      <c r="L587" s="9"/>
      <c r="M587" s="9"/>
    </row>
    <row r="588" spans="1:13" x14ac:dyDescent="0.55000000000000004">
      <c r="A588" s="4" t="s">
        <v>7881</v>
      </c>
      <c r="B588" s="60">
        <v>-0.27050600000000002</v>
      </c>
      <c r="C588" s="60">
        <v>-1.9994999999999999E-2</v>
      </c>
      <c r="D588" s="60">
        <v>-5.8542999999999998E-2</v>
      </c>
      <c r="E588" s="4"/>
      <c r="F588" s="75">
        <v>44678.675308564816</v>
      </c>
      <c r="G588" s="4"/>
      <c r="H588" s="9"/>
      <c r="I588" s="9"/>
      <c r="J588" s="9"/>
      <c r="K588" s="9"/>
      <c r="L588" s="9"/>
      <c r="M588" s="9"/>
    </row>
    <row r="589" spans="1:13" x14ac:dyDescent="0.55000000000000004">
      <c r="A589" s="4" t="s">
        <v>7882</v>
      </c>
      <c r="B589" s="60">
        <v>-0.27048899999999998</v>
      </c>
      <c r="C589" s="60">
        <v>-2.0028000000000001E-2</v>
      </c>
      <c r="D589" s="60">
        <v>5.8455E-2</v>
      </c>
      <c r="E589" s="4"/>
      <c r="F589" s="75">
        <v>44678.675308564816</v>
      </c>
      <c r="G589" s="4"/>
      <c r="H589" s="9"/>
      <c r="I589" s="9"/>
      <c r="J589" s="9"/>
      <c r="K589" s="9"/>
      <c r="L589" s="9"/>
      <c r="M589" s="9"/>
    </row>
    <row r="590" spans="1:13" x14ac:dyDescent="0.55000000000000004">
      <c r="A590" s="4" t="s">
        <v>7883</v>
      </c>
      <c r="B590" s="60">
        <v>-0.168938</v>
      </c>
      <c r="C590" s="60">
        <v>-0.17103399999999999</v>
      </c>
      <c r="D590" s="60">
        <v>0.108228</v>
      </c>
      <c r="E590" s="4"/>
      <c r="F590" s="75">
        <v>44678.675308564816</v>
      </c>
      <c r="G590" s="4"/>
      <c r="H590" s="9"/>
      <c r="I590" s="9"/>
      <c r="J590" s="9"/>
      <c r="K590" s="9"/>
      <c r="L590" s="9"/>
      <c r="M590" s="9"/>
    </row>
    <row r="591" spans="1:13" x14ac:dyDescent="0.55000000000000004">
      <c r="A591" s="4" t="s">
        <v>7884</v>
      </c>
      <c r="B591" s="60">
        <v>0.27410099999999998</v>
      </c>
      <c r="C591" s="60">
        <v>0.12759100000000001</v>
      </c>
      <c r="D591" s="60">
        <v>0.108182</v>
      </c>
      <c r="E591" s="4"/>
      <c r="F591" s="75">
        <v>44678.675308564816</v>
      </c>
      <c r="G591" s="4"/>
      <c r="H591" s="9"/>
      <c r="I591" s="9"/>
      <c r="J591" s="9"/>
      <c r="K591" s="9"/>
      <c r="L591" s="9"/>
      <c r="M591" s="9"/>
    </row>
    <row r="592" spans="1:13" x14ac:dyDescent="0.55000000000000004">
      <c r="A592" s="4" t="s">
        <v>7885</v>
      </c>
      <c r="B592" s="60">
        <v>0</v>
      </c>
      <c r="C592" s="60">
        <v>0</v>
      </c>
      <c r="D592" s="60">
        <v>0</v>
      </c>
      <c r="E592" s="4"/>
      <c r="F592" s="75">
        <v>44678.675308564816</v>
      </c>
      <c r="G592" s="4"/>
      <c r="H592" s="9"/>
      <c r="I592" s="9"/>
      <c r="J592" s="9"/>
      <c r="K592" s="9"/>
      <c r="L592" s="9"/>
      <c r="M592" s="9"/>
    </row>
    <row r="593" spans="1:13" x14ac:dyDescent="0.55000000000000004">
      <c r="A593" s="4" t="s">
        <v>7887</v>
      </c>
      <c r="B593" s="60">
        <v>6.0999999999999999E-5</v>
      </c>
      <c r="C593" s="60">
        <v>0</v>
      </c>
      <c r="D593" s="60">
        <v>0</v>
      </c>
      <c r="E593" s="4"/>
      <c r="F593" s="75">
        <v>44678.675362615744</v>
      </c>
      <c r="G593" s="4"/>
      <c r="H593" s="9">
        <v>170.16400000000002</v>
      </c>
      <c r="I593" s="9">
        <v>279.51300000000003</v>
      </c>
      <c r="J593" s="9">
        <f>H593-170.142</f>
        <v>2.2000000000019782E-2</v>
      </c>
      <c r="K593" s="9">
        <f>I593-279.5</f>
        <v>1.3000000000033651E-2</v>
      </c>
      <c r="L593" s="9"/>
      <c r="M593" s="9"/>
    </row>
    <row r="594" spans="1:13" x14ac:dyDescent="0.55000000000000004">
      <c r="A594" s="4" t="s">
        <v>7888</v>
      </c>
      <c r="B594" s="60">
        <v>-0.12594900000000001</v>
      </c>
      <c r="C594" s="60">
        <v>0.234515</v>
      </c>
      <c r="D594" s="60">
        <v>-5.8479000000000003E-2</v>
      </c>
      <c r="E594" s="4"/>
      <c r="F594" s="75">
        <v>44678.675362615744</v>
      </c>
      <c r="G594" s="4"/>
      <c r="H594" s="9"/>
      <c r="I594" s="9"/>
      <c r="J594" s="9"/>
      <c r="K594" s="9"/>
      <c r="L594" s="9"/>
      <c r="M594" s="9"/>
    </row>
    <row r="595" spans="1:13" x14ac:dyDescent="0.55000000000000004">
      <c r="A595" s="4" t="s">
        <v>7889</v>
      </c>
      <c r="B595" s="60">
        <v>-0.12598400000000001</v>
      </c>
      <c r="C595" s="60">
        <v>0.23452100000000001</v>
      </c>
      <c r="D595" s="60">
        <v>5.8556999999999998E-2</v>
      </c>
      <c r="E595" s="4"/>
      <c r="F595" s="75">
        <v>44678.675362615744</v>
      </c>
      <c r="G595" s="4"/>
      <c r="H595" s="9"/>
      <c r="I595" s="9"/>
      <c r="J595" s="9"/>
      <c r="K595" s="9"/>
      <c r="L595" s="9"/>
      <c r="M595" s="9"/>
    </row>
    <row r="596" spans="1:13" x14ac:dyDescent="0.55000000000000004">
      <c r="A596" s="4" t="s">
        <v>7890</v>
      </c>
      <c r="B596" s="60">
        <v>0.130139</v>
      </c>
      <c r="C596" s="60">
        <v>0.23453299999999999</v>
      </c>
      <c r="D596" s="60">
        <v>-5.8369999999999998E-2</v>
      </c>
      <c r="E596" s="4"/>
      <c r="F596" s="75">
        <v>44678.675362615744</v>
      </c>
      <c r="G596" s="4"/>
      <c r="H596" s="9"/>
      <c r="I596" s="9"/>
      <c r="J596" s="9"/>
      <c r="K596" s="9"/>
      <c r="L596" s="9"/>
      <c r="M596" s="9"/>
    </row>
    <row r="597" spans="1:13" x14ac:dyDescent="0.55000000000000004">
      <c r="A597" s="4" t="s">
        <v>7891</v>
      </c>
      <c r="B597" s="60">
        <v>0.13015699999999999</v>
      </c>
      <c r="C597" s="60">
        <v>0.23455200000000001</v>
      </c>
      <c r="D597" s="60">
        <v>5.8643000000000001E-2</v>
      </c>
      <c r="E597" s="4"/>
      <c r="F597" s="75">
        <v>44678.675362615744</v>
      </c>
      <c r="G597" s="4"/>
      <c r="H597" s="9"/>
      <c r="I597" s="9"/>
      <c r="J597" s="9"/>
      <c r="K597" s="9"/>
      <c r="L597" s="9"/>
      <c r="M597" s="9"/>
    </row>
    <row r="598" spans="1:13" x14ac:dyDescent="0.55000000000000004">
      <c r="A598" s="4" t="s">
        <v>7892</v>
      </c>
      <c r="B598" s="60">
        <v>-0.27045999999999998</v>
      </c>
      <c r="C598" s="60">
        <v>-2.0018000000000001E-2</v>
      </c>
      <c r="D598" s="60">
        <v>-5.8561000000000002E-2</v>
      </c>
      <c r="E598" s="4"/>
      <c r="F598" s="75">
        <v>44678.675362615744</v>
      </c>
      <c r="G598" s="4"/>
      <c r="H598" s="9"/>
      <c r="I598" s="9"/>
      <c r="J598" s="9"/>
      <c r="K598" s="9"/>
      <c r="L598" s="9"/>
      <c r="M598" s="9"/>
    </row>
    <row r="599" spans="1:13" x14ac:dyDescent="0.55000000000000004">
      <c r="A599" s="4" t="s">
        <v>7893</v>
      </c>
      <c r="B599" s="60">
        <v>-0.270457</v>
      </c>
      <c r="C599" s="60">
        <v>-2.0008999999999999E-2</v>
      </c>
      <c r="D599" s="60">
        <v>5.8439999999999999E-2</v>
      </c>
      <c r="E599" s="4"/>
      <c r="F599" s="75">
        <v>44678.675362615744</v>
      </c>
      <c r="G599" s="4"/>
      <c r="H599" s="9"/>
      <c r="I599" s="9"/>
      <c r="J599" s="9"/>
      <c r="K599" s="9"/>
      <c r="L599" s="9"/>
      <c r="M599" s="9"/>
    </row>
    <row r="600" spans="1:13" x14ac:dyDescent="0.55000000000000004">
      <c r="A600" s="4" t="s">
        <v>7894</v>
      </c>
      <c r="B600" s="60">
        <v>-0.16896600000000001</v>
      </c>
      <c r="C600" s="60">
        <v>-0.171042</v>
      </c>
      <c r="D600" s="60">
        <v>0.10821600000000001</v>
      </c>
      <c r="E600" s="4"/>
      <c r="F600" s="75">
        <v>44678.675362615744</v>
      </c>
      <c r="G600" s="4"/>
      <c r="H600" s="9"/>
      <c r="I600" s="9"/>
      <c r="J600" s="9"/>
      <c r="K600" s="9"/>
      <c r="L600" s="9"/>
      <c r="M600" s="9"/>
    </row>
    <row r="601" spans="1:13" x14ac:dyDescent="0.55000000000000004">
      <c r="A601" s="4" t="s">
        <v>7895</v>
      </c>
      <c r="B601" s="60">
        <v>0.274113</v>
      </c>
      <c r="C601" s="60">
        <v>0.12759999999999999</v>
      </c>
      <c r="D601" s="60">
        <v>0.10821600000000001</v>
      </c>
      <c r="E601" s="4"/>
      <c r="F601" s="75">
        <v>44678.675362615744</v>
      </c>
      <c r="G601" s="4"/>
      <c r="H601" s="9"/>
      <c r="I601" s="9"/>
      <c r="J601" s="9"/>
      <c r="K601" s="9"/>
      <c r="L601" s="9"/>
      <c r="M601" s="9"/>
    </row>
    <row r="602" spans="1:13" x14ac:dyDescent="0.55000000000000004">
      <c r="A602" s="4" t="s">
        <v>7896</v>
      </c>
      <c r="B602" s="60">
        <v>0</v>
      </c>
      <c r="C602" s="60">
        <v>0</v>
      </c>
      <c r="D602" s="60">
        <v>0</v>
      </c>
      <c r="E602" s="4"/>
      <c r="F602" s="75">
        <v>44678.675362615744</v>
      </c>
      <c r="G602" s="4"/>
      <c r="H602" s="9"/>
      <c r="I602" s="9"/>
      <c r="J602" s="9"/>
      <c r="K602" s="9"/>
      <c r="L602" s="9"/>
      <c r="M602" s="9"/>
    </row>
    <row r="603" spans="1:13" x14ac:dyDescent="0.55000000000000004">
      <c r="A603" s="4" t="s">
        <v>7898</v>
      </c>
      <c r="B603" s="60">
        <v>6.0999999999999999E-5</v>
      </c>
      <c r="C603" s="60">
        <v>0</v>
      </c>
      <c r="D603" s="60">
        <v>0</v>
      </c>
      <c r="E603" s="4"/>
      <c r="F603" s="75">
        <v>44678.675417939812</v>
      </c>
      <c r="G603" s="4"/>
      <c r="H603" s="9">
        <v>170.14099999999999</v>
      </c>
      <c r="I603" s="9">
        <v>279.512</v>
      </c>
      <c r="J603" s="9">
        <f>H603-170.142</f>
        <v>-1.0000000000047748E-3</v>
      </c>
      <c r="K603" s="9">
        <f>I603-279.5</f>
        <v>1.2000000000000455E-2</v>
      </c>
      <c r="L603" s="9"/>
      <c r="M603" s="9"/>
    </row>
    <row r="604" spans="1:13" x14ac:dyDescent="0.55000000000000004">
      <c r="A604" s="4" t="s">
        <v>7899</v>
      </c>
      <c r="B604" s="60">
        <v>-0.12598300000000001</v>
      </c>
      <c r="C604" s="60">
        <v>0.23451900000000001</v>
      </c>
      <c r="D604" s="60">
        <v>-5.8324000000000001E-2</v>
      </c>
      <c r="E604" s="4"/>
      <c r="F604" s="75">
        <v>44678.675417939812</v>
      </c>
      <c r="G604" s="4"/>
      <c r="H604" s="9"/>
      <c r="I604" s="9"/>
      <c r="J604" s="9"/>
      <c r="K604" s="9"/>
      <c r="L604" s="9"/>
      <c r="M604" s="9"/>
    </row>
    <row r="605" spans="1:13" x14ac:dyDescent="0.55000000000000004">
      <c r="A605" s="4" t="s">
        <v>7900</v>
      </c>
      <c r="B605" s="60">
        <v>-0.12590199999999999</v>
      </c>
      <c r="C605" s="60">
        <v>0.23455799999999999</v>
      </c>
      <c r="D605" s="60">
        <v>5.8652000000000003E-2</v>
      </c>
      <c r="E605" s="4"/>
      <c r="F605" s="75">
        <v>44678.675417939812</v>
      </c>
      <c r="G605" s="4"/>
      <c r="H605" s="9"/>
      <c r="I605" s="9"/>
      <c r="J605" s="9"/>
      <c r="K605" s="9"/>
      <c r="L605" s="9"/>
      <c r="M605" s="9"/>
    </row>
    <row r="606" spans="1:13" x14ac:dyDescent="0.55000000000000004">
      <c r="A606" s="4" t="s">
        <v>7901</v>
      </c>
      <c r="B606" s="60">
        <v>0.13012000000000001</v>
      </c>
      <c r="C606" s="60">
        <v>0.23449800000000001</v>
      </c>
      <c r="D606" s="60">
        <v>-5.8528999999999998E-2</v>
      </c>
      <c r="E606" s="4"/>
      <c r="F606" s="75">
        <v>44678.675417939812</v>
      </c>
      <c r="G606" s="4"/>
      <c r="H606" s="9"/>
      <c r="I606" s="9"/>
      <c r="J606" s="9"/>
      <c r="K606" s="9"/>
      <c r="L606" s="9"/>
      <c r="M606" s="9"/>
    </row>
    <row r="607" spans="1:13" x14ac:dyDescent="0.55000000000000004">
      <c r="A607" s="4" t="s">
        <v>7902</v>
      </c>
      <c r="B607" s="60">
        <v>0.13020599999999999</v>
      </c>
      <c r="C607" s="60">
        <v>0.23455000000000001</v>
      </c>
      <c r="D607" s="60">
        <v>5.8409000000000003E-2</v>
      </c>
      <c r="E607" s="4"/>
      <c r="F607" s="75">
        <v>44678.675417939812</v>
      </c>
      <c r="G607" s="4"/>
      <c r="H607" s="9"/>
      <c r="I607" s="9"/>
      <c r="J607" s="9"/>
      <c r="K607" s="9"/>
      <c r="L607" s="9"/>
      <c r="M607" s="9"/>
    </row>
    <row r="608" spans="1:13" x14ac:dyDescent="0.55000000000000004">
      <c r="A608" s="4" t="s">
        <v>7903</v>
      </c>
      <c r="B608" s="60">
        <v>-0.27049000000000001</v>
      </c>
      <c r="C608" s="60">
        <v>-1.9980999999999999E-2</v>
      </c>
      <c r="D608" s="60">
        <v>-5.8278000000000003E-2</v>
      </c>
      <c r="E608" s="4"/>
      <c r="F608" s="75">
        <v>44678.675417939812</v>
      </c>
      <c r="G608" s="4"/>
      <c r="H608" s="9"/>
      <c r="I608" s="9"/>
      <c r="J608" s="9"/>
      <c r="K608" s="9"/>
      <c r="L608" s="9"/>
      <c r="M608" s="9"/>
    </row>
    <row r="609" spans="1:13" x14ac:dyDescent="0.55000000000000004">
      <c r="A609" s="4" t="s">
        <v>7904</v>
      </c>
      <c r="B609" s="60">
        <v>-0.27039600000000003</v>
      </c>
      <c r="C609" s="60">
        <v>-2.0011999999999999E-2</v>
      </c>
      <c r="D609" s="60">
        <v>5.8713000000000001E-2</v>
      </c>
      <c r="E609" s="4"/>
      <c r="F609" s="75">
        <v>44678.675417939812</v>
      </c>
      <c r="G609" s="4"/>
      <c r="H609" s="9"/>
      <c r="I609" s="9"/>
      <c r="J609" s="9"/>
      <c r="K609" s="9"/>
      <c r="L609" s="9"/>
      <c r="M609" s="9"/>
    </row>
    <row r="610" spans="1:13" x14ac:dyDescent="0.55000000000000004">
      <c r="A610" s="4" t="s">
        <v>7905</v>
      </c>
      <c r="B610" s="60">
        <v>-0.16886000000000001</v>
      </c>
      <c r="C610" s="60">
        <v>-0.17099700000000001</v>
      </c>
      <c r="D610" s="60">
        <v>0.108378</v>
      </c>
      <c r="E610" s="4"/>
      <c r="F610" s="75">
        <v>44678.675417939812</v>
      </c>
      <c r="G610" s="4"/>
      <c r="H610" s="9"/>
      <c r="I610" s="9"/>
      <c r="J610" s="9"/>
      <c r="K610" s="9"/>
      <c r="L610" s="9"/>
      <c r="M610" s="9"/>
    </row>
    <row r="611" spans="1:13" x14ac:dyDescent="0.55000000000000004">
      <c r="A611" s="4" t="s">
        <v>7906</v>
      </c>
      <c r="B611" s="60">
        <v>0.27424199999999999</v>
      </c>
      <c r="C611" s="60">
        <v>0.12754199999999999</v>
      </c>
      <c r="D611" s="60">
        <v>0.10789899999999999</v>
      </c>
      <c r="E611" s="4"/>
      <c r="F611" s="75">
        <v>44678.675417939812</v>
      </c>
      <c r="G611" s="4"/>
      <c r="H611" s="9"/>
      <c r="I611" s="9"/>
      <c r="J611" s="9"/>
      <c r="K611" s="9"/>
      <c r="L611" s="9"/>
      <c r="M611" s="9"/>
    </row>
    <row r="612" spans="1:13" x14ac:dyDescent="0.55000000000000004">
      <c r="A612" s="4" t="s">
        <v>7907</v>
      </c>
      <c r="B612" s="60">
        <v>0</v>
      </c>
      <c r="C612" s="60">
        <v>0</v>
      </c>
      <c r="D612" s="60">
        <v>0</v>
      </c>
      <c r="E612" s="4"/>
      <c r="F612" s="75">
        <v>44678.675417939812</v>
      </c>
      <c r="G612" s="4"/>
      <c r="H612" s="9"/>
      <c r="I612" s="9"/>
      <c r="J612" s="9"/>
      <c r="K612" s="9"/>
      <c r="L612" s="9"/>
      <c r="M612" s="9"/>
    </row>
    <row r="613" spans="1:13" x14ac:dyDescent="0.55000000000000004">
      <c r="A613" s="4" t="s">
        <v>7909</v>
      </c>
      <c r="B613" s="60">
        <v>6.0999999999999999E-5</v>
      </c>
      <c r="C613" s="60">
        <v>0</v>
      </c>
      <c r="D613" s="60">
        <v>0</v>
      </c>
      <c r="E613" s="4"/>
      <c r="F613" s="75">
        <v>44678.675470023147</v>
      </c>
      <c r="G613" s="4"/>
      <c r="H613" s="9">
        <v>170.148</v>
      </c>
      <c r="I613" s="9">
        <v>279.51</v>
      </c>
      <c r="J613" s="9">
        <f>H613-170.142</f>
        <v>6.0000000000002274E-3</v>
      </c>
      <c r="K613" s="9">
        <f>I613-279.5</f>
        <v>9.9999999999909051E-3</v>
      </c>
      <c r="L613" s="9"/>
      <c r="M613" s="9"/>
    </row>
    <row r="614" spans="1:13" x14ac:dyDescent="0.55000000000000004">
      <c r="A614" s="4" t="s">
        <v>7910</v>
      </c>
      <c r="B614" s="60">
        <v>-0.125998</v>
      </c>
      <c r="C614" s="60">
        <v>0.23449700000000001</v>
      </c>
      <c r="D614" s="60">
        <v>-5.8497E-2</v>
      </c>
      <c r="E614" s="4"/>
      <c r="F614" s="75">
        <v>44678.675470023147</v>
      </c>
      <c r="G614" s="4"/>
      <c r="H614" s="9"/>
      <c r="I614" s="9"/>
      <c r="J614" s="9"/>
      <c r="K614" s="9"/>
      <c r="L614" s="9"/>
      <c r="M614" s="9"/>
    </row>
    <row r="615" spans="1:13" x14ac:dyDescent="0.55000000000000004">
      <c r="A615" s="4" t="s">
        <v>7911</v>
      </c>
      <c r="B615" s="60">
        <v>-0.12598500000000001</v>
      </c>
      <c r="C615" s="60">
        <v>0.23453299999999999</v>
      </c>
      <c r="D615" s="60">
        <v>5.8495999999999999E-2</v>
      </c>
      <c r="E615" s="4"/>
      <c r="F615" s="75">
        <v>44678.675470023147</v>
      </c>
      <c r="G615" s="4"/>
      <c r="H615" s="9"/>
      <c r="I615" s="9"/>
      <c r="J615" s="9"/>
      <c r="K615" s="9"/>
      <c r="L615" s="9"/>
      <c r="M615" s="9"/>
    </row>
    <row r="616" spans="1:13" x14ac:dyDescent="0.55000000000000004">
      <c r="A616" s="4" t="s">
        <v>7912</v>
      </c>
      <c r="B616" s="60">
        <v>0.13012000000000001</v>
      </c>
      <c r="C616" s="60">
        <v>0.23450699999999999</v>
      </c>
      <c r="D616" s="60">
        <v>-5.8457000000000002E-2</v>
      </c>
      <c r="E616" s="4"/>
      <c r="F616" s="75">
        <v>44678.675470023147</v>
      </c>
      <c r="G616" s="4"/>
      <c r="H616" s="9"/>
      <c r="I616" s="9"/>
      <c r="J616" s="9"/>
      <c r="K616" s="9"/>
      <c r="L616" s="9"/>
      <c r="M616" s="9"/>
    </row>
    <row r="617" spans="1:13" x14ac:dyDescent="0.55000000000000004">
      <c r="A617" s="4" t="s">
        <v>7913</v>
      </c>
      <c r="B617" s="60">
        <v>0.13012199999999999</v>
      </c>
      <c r="C617" s="60">
        <v>0.23452400000000001</v>
      </c>
      <c r="D617" s="60">
        <v>5.8548000000000003E-2</v>
      </c>
      <c r="E617" s="4"/>
      <c r="F617" s="75">
        <v>44678.675470023147</v>
      </c>
      <c r="G617" s="4"/>
      <c r="H617" s="9"/>
      <c r="I617" s="9"/>
      <c r="J617" s="9"/>
      <c r="K617" s="9"/>
      <c r="L617" s="9"/>
      <c r="M617" s="9"/>
    </row>
    <row r="618" spans="1:13" x14ac:dyDescent="0.55000000000000004">
      <c r="A618" s="4" t="s">
        <v>7914</v>
      </c>
      <c r="B618" s="60">
        <v>-0.27044800000000002</v>
      </c>
      <c r="C618" s="60">
        <v>-2.0017E-2</v>
      </c>
      <c r="D618" s="60">
        <v>-5.8546000000000001E-2</v>
      </c>
      <c r="E618" s="4"/>
      <c r="F618" s="75">
        <v>44678.675470023147</v>
      </c>
      <c r="G618" s="4"/>
      <c r="H618" s="9"/>
      <c r="I618" s="9"/>
      <c r="J618" s="9"/>
      <c r="K618" s="9"/>
      <c r="L618" s="9"/>
      <c r="M618" s="9"/>
    </row>
    <row r="619" spans="1:13" x14ac:dyDescent="0.55000000000000004">
      <c r="A619" s="4" t="s">
        <v>7915</v>
      </c>
      <c r="B619" s="60">
        <v>-0.27045000000000002</v>
      </c>
      <c r="C619" s="60">
        <v>-2.0001000000000001E-2</v>
      </c>
      <c r="D619" s="60">
        <v>5.8423999999999997E-2</v>
      </c>
      <c r="E619" s="4"/>
      <c r="F619" s="75">
        <v>44678.675470023147</v>
      </c>
      <c r="G619" s="4"/>
      <c r="H619" s="9"/>
      <c r="I619" s="9"/>
      <c r="J619" s="9"/>
      <c r="K619" s="9"/>
      <c r="L619" s="9"/>
      <c r="M619" s="9"/>
    </row>
    <row r="620" spans="1:13" x14ac:dyDescent="0.55000000000000004">
      <c r="A620" s="4" t="s">
        <v>7916</v>
      </c>
      <c r="B620" s="60">
        <v>-0.16897200000000001</v>
      </c>
      <c r="C620" s="60">
        <v>-0.17105600000000001</v>
      </c>
      <c r="D620" s="60">
        <v>0.108233</v>
      </c>
      <c r="E620" s="4"/>
      <c r="F620" s="75">
        <v>44678.675470023147</v>
      </c>
      <c r="G620" s="4"/>
      <c r="H620" s="9"/>
      <c r="I620" s="9"/>
      <c r="J620" s="9"/>
      <c r="K620" s="9"/>
      <c r="L620" s="9"/>
      <c r="M620" s="9"/>
    </row>
    <row r="621" spans="1:13" x14ac:dyDescent="0.55000000000000004">
      <c r="A621" s="4" t="s">
        <v>7917</v>
      </c>
      <c r="B621" s="60">
        <v>0.27422600000000003</v>
      </c>
      <c r="C621" s="60">
        <v>0.127609</v>
      </c>
      <c r="D621" s="60">
        <v>0.108278</v>
      </c>
      <c r="E621" s="4"/>
      <c r="F621" s="75">
        <v>44678.675470023147</v>
      </c>
      <c r="G621" s="4"/>
      <c r="H621" s="9"/>
      <c r="I621" s="9"/>
      <c r="J621" s="9"/>
      <c r="K621" s="9"/>
      <c r="L621" s="9"/>
      <c r="M621" s="9"/>
    </row>
    <row r="622" spans="1:13" x14ac:dyDescent="0.55000000000000004">
      <c r="A622" s="4" t="s">
        <v>7918</v>
      </c>
      <c r="B622" s="60">
        <v>0</v>
      </c>
      <c r="C622" s="60">
        <v>0</v>
      </c>
      <c r="D622" s="60">
        <v>0</v>
      </c>
      <c r="E622" s="4"/>
      <c r="F622" s="75">
        <v>44678.675470023147</v>
      </c>
      <c r="G622" s="4"/>
      <c r="H622" s="9"/>
      <c r="I622" s="9"/>
      <c r="J622" s="9"/>
      <c r="K622" s="9"/>
      <c r="L622" s="9"/>
      <c r="M622" s="9"/>
    </row>
    <row r="623" spans="1:13" x14ac:dyDescent="0.55000000000000004">
      <c r="A623" s="4" t="s">
        <v>7920</v>
      </c>
      <c r="B623" s="60">
        <v>6.0999999999999999E-5</v>
      </c>
      <c r="C623" s="60">
        <v>0</v>
      </c>
      <c r="D623" s="60">
        <v>0</v>
      </c>
      <c r="E623" s="4"/>
      <c r="F623" s="75">
        <v>44678.67550578704</v>
      </c>
      <c r="G623" s="4"/>
      <c r="H623" s="9">
        <v>170.15199999999999</v>
      </c>
      <c r="I623" s="9">
        <v>279.51900000000001</v>
      </c>
      <c r="J623" s="9">
        <f>H623-170.142</f>
        <v>9.9999999999909051E-3</v>
      </c>
      <c r="K623" s="9">
        <f>I623-279.5</f>
        <v>1.9000000000005457E-2</v>
      </c>
      <c r="L623" s="9"/>
      <c r="M623" s="9"/>
    </row>
    <row r="624" spans="1:13" x14ac:dyDescent="0.55000000000000004">
      <c r="A624" s="4" t="s">
        <v>7921</v>
      </c>
      <c r="B624" s="60">
        <v>-0.12598599999999999</v>
      </c>
      <c r="C624" s="60">
        <v>0.234512</v>
      </c>
      <c r="D624" s="60">
        <v>-5.8494999999999998E-2</v>
      </c>
      <c r="E624" s="4"/>
      <c r="F624" s="75">
        <v>44678.67550578704</v>
      </c>
      <c r="G624" s="4"/>
      <c r="H624" s="9"/>
      <c r="I624" s="9"/>
      <c r="J624" s="9"/>
      <c r="K624" s="9"/>
      <c r="L624" s="9"/>
      <c r="M624" s="9"/>
    </row>
    <row r="625" spans="1:13" x14ac:dyDescent="0.55000000000000004">
      <c r="A625" s="4" t="s">
        <v>7922</v>
      </c>
      <c r="B625" s="60">
        <v>-0.12598300000000001</v>
      </c>
      <c r="C625" s="60">
        <v>0.234457</v>
      </c>
      <c r="D625" s="60">
        <v>5.8562000000000003E-2</v>
      </c>
      <c r="E625" s="4"/>
      <c r="F625" s="75">
        <v>44678.67550578704</v>
      </c>
      <c r="G625" s="4"/>
      <c r="H625" s="9"/>
      <c r="I625" s="9"/>
      <c r="J625" s="9"/>
      <c r="K625" s="9"/>
      <c r="L625" s="9"/>
      <c r="M625" s="9"/>
    </row>
    <row r="626" spans="1:13" x14ac:dyDescent="0.55000000000000004">
      <c r="A626" s="4" t="s">
        <v>7923</v>
      </c>
      <c r="B626" s="60">
        <v>0.13006799999999999</v>
      </c>
      <c r="C626" s="60">
        <v>0.234574</v>
      </c>
      <c r="D626" s="60">
        <v>-5.8458999999999997E-2</v>
      </c>
      <c r="E626" s="4"/>
      <c r="F626" s="75">
        <v>44678.67550578704</v>
      </c>
      <c r="G626" s="4"/>
      <c r="H626" s="9"/>
      <c r="I626" s="9"/>
      <c r="J626" s="9"/>
      <c r="K626" s="9"/>
      <c r="L626" s="9"/>
      <c r="M626" s="9"/>
    </row>
    <row r="627" spans="1:13" x14ac:dyDescent="0.55000000000000004">
      <c r="A627" s="4" t="s">
        <v>7924</v>
      </c>
      <c r="B627" s="60">
        <v>0.13009299999999999</v>
      </c>
      <c r="C627" s="60">
        <v>0.23455100000000001</v>
      </c>
      <c r="D627" s="60">
        <v>5.8527000000000003E-2</v>
      </c>
      <c r="E627" s="4"/>
      <c r="F627" s="75">
        <v>44678.67550578704</v>
      </c>
      <c r="G627" s="4"/>
      <c r="H627" s="9"/>
      <c r="I627" s="9"/>
      <c r="J627" s="9"/>
      <c r="K627" s="9"/>
      <c r="L627" s="9"/>
      <c r="M627" s="9"/>
    </row>
    <row r="628" spans="1:13" x14ac:dyDescent="0.55000000000000004">
      <c r="A628" s="4" t="s">
        <v>7925</v>
      </c>
      <c r="B628" s="60">
        <v>-0.27047700000000002</v>
      </c>
      <c r="C628" s="60">
        <v>-2.0036999999999999E-2</v>
      </c>
      <c r="D628" s="60">
        <v>-5.8431999999999998E-2</v>
      </c>
      <c r="E628" s="4"/>
      <c r="F628" s="75">
        <v>44678.67550578704</v>
      </c>
      <c r="G628" s="4"/>
      <c r="H628" s="9"/>
      <c r="I628" s="9"/>
      <c r="J628" s="9"/>
      <c r="K628" s="9"/>
      <c r="L628" s="9"/>
      <c r="M628" s="9"/>
    </row>
    <row r="629" spans="1:13" x14ac:dyDescent="0.55000000000000004">
      <c r="A629" s="4" t="s">
        <v>7926</v>
      </c>
      <c r="B629" s="60">
        <v>-0.27042300000000002</v>
      </c>
      <c r="C629" s="60">
        <v>-2.0032000000000001E-2</v>
      </c>
      <c r="D629" s="60">
        <v>5.8569999999999997E-2</v>
      </c>
      <c r="E629" s="4"/>
      <c r="F629" s="75">
        <v>44678.67550578704</v>
      </c>
      <c r="G629" s="4"/>
      <c r="H629" s="9"/>
      <c r="I629" s="9"/>
      <c r="J629" s="9"/>
      <c r="K629" s="9"/>
      <c r="L629" s="9"/>
      <c r="M629" s="9"/>
    </row>
    <row r="630" spans="1:13" x14ac:dyDescent="0.55000000000000004">
      <c r="A630" s="4" t="s">
        <v>7927</v>
      </c>
      <c r="B630" s="60">
        <v>-0.16891300000000001</v>
      </c>
      <c r="C630" s="60">
        <v>-0.17105600000000001</v>
      </c>
      <c r="D630" s="60">
        <v>0.10821799999999999</v>
      </c>
      <c r="E630" s="4"/>
      <c r="F630" s="75">
        <v>44678.67550578704</v>
      </c>
      <c r="G630" s="4"/>
      <c r="H630" s="9"/>
      <c r="I630" s="9"/>
      <c r="J630" s="9"/>
      <c r="K630" s="9"/>
      <c r="L630" s="9"/>
      <c r="M630" s="9"/>
    </row>
    <row r="631" spans="1:13" x14ac:dyDescent="0.55000000000000004">
      <c r="A631" s="4" t="s">
        <v>7928</v>
      </c>
      <c r="B631" s="60">
        <v>0.27412599999999998</v>
      </c>
      <c r="C631" s="60">
        <v>0.12757599999999999</v>
      </c>
      <c r="D631" s="60">
        <v>0.108085</v>
      </c>
      <c r="E631" s="4"/>
      <c r="F631" s="75">
        <v>44678.67550578704</v>
      </c>
      <c r="G631" s="4"/>
      <c r="H631" s="9"/>
      <c r="I631" s="9"/>
      <c r="J631" s="9"/>
      <c r="K631" s="9"/>
      <c r="L631" s="9"/>
      <c r="M631" s="9"/>
    </row>
    <row r="632" spans="1:13" x14ac:dyDescent="0.55000000000000004">
      <c r="A632" s="4" t="s">
        <v>7929</v>
      </c>
      <c r="B632" s="60">
        <v>0</v>
      </c>
      <c r="C632" s="60">
        <v>0</v>
      </c>
      <c r="D632" s="60">
        <v>0</v>
      </c>
      <c r="E632" s="4"/>
      <c r="F632" s="75">
        <v>44678.67550578704</v>
      </c>
      <c r="G632" s="4"/>
      <c r="H632" s="9"/>
      <c r="I632" s="9"/>
      <c r="J632" s="9"/>
      <c r="K632" s="9"/>
      <c r="L632" s="9"/>
      <c r="M632" s="9"/>
    </row>
    <row r="633" spans="1:13" x14ac:dyDescent="0.55000000000000004">
      <c r="A633" s="4" t="s">
        <v>7931</v>
      </c>
      <c r="B633" s="60">
        <v>6.0999999999999999E-5</v>
      </c>
      <c r="C633" s="60">
        <v>0</v>
      </c>
      <c r="D633" s="60">
        <v>0</v>
      </c>
      <c r="E633" s="4"/>
      <c r="F633" s="75">
        <v>44678.675559027775</v>
      </c>
      <c r="G633" s="4"/>
      <c r="H633" s="9">
        <v>170.173</v>
      </c>
      <c r="I633" s="9">
        <v>279.52100000000002</v>
      </c>
      <c r="J633" s="9">
        <f>H633-170.142</f>
        <v>3.1000000000005912E-2</v>
      </c>
      <c r="K633" s="9">
        <f>I633-279.5</f>
        <v>2.1000000000015007E-2</v>
      </c>
      <c r="L633" s="9"/>
      <c r="M633" s="9"/>
    </row>
    <row r="634" spans="1:13" x14ac:dyDescent="0.55000000000000004">
      <c r="A634" s="4" t="s">
        <v>7932</v>
      </c>
      <c r="B634" s="60">
        <v>-0.12590399999999999</v>
      </c>
      <c r="C634" s="60">
        <v>0.234509</v>
      </c>
      <c r="D634" s="60">
        <v>-5.8494999999999998E-2</v>
      </c>
      <c r="E634" s="4"/>
      <c r="F634" s="75">
        <v>44678.675559027775</v>
      </c>
      <c r="G634" s="4"/>
      <c r="H634" s="9"/>
      <c r="I634" s="9"/>
      <c r="J634" s="9"/>
      <c r="K634" s="9"/>
      <c r="L634" s="9"/>
      <c r="M634" s="9"/>
    </row>
    <row r="635" spans="1:13" x14ac:dyDescent="0.55000000000000004">
      <c r="A635" s="4" t="s">
        <v>7933</v>
      </c>
      <c r="B635" s="60">
        <v>-0.12596399999999999</v>
      </c>
      <c r="C635" s="60">
        <v>0.23447100000000001</v>
      </c>
      <c r="D635" s="60">
        <v>5.8526000000000002E-2</v>
      </c>
      <c r="E635" s="4"/>
      <c r="F635" s="75">
        <v>44678.675559027775</v>
      </c>
      <c r="G635" s="4"/>
      <c r="H635" s="9"/>
      <c r="I635" s="9"/>
      <c r="J635" s="9"/>
      <c r="K635" s="9"/>
      <c r="L635" s="9"/>
      <c r="M635" s="9"/>
    </row>
    <row r="636" spans="1:13" x14ac:dyDescent="0.55000000000000004">
      <c r="A636" s="4" t="s">
        <v>7934</v>
      </c>
      <c r="B636" s="60">
        <v>0.13012499999999999</v>
      </c>
      <c r="C636" s="60">
        <v>0.23450699999999999</v>
      </c>
      <c r="D636" s="60">
        <v>-5.8413E-2</v>
      </c>
      <c r="E636" s="4"/>
      <c r="F636" s="75">
        <v>44678.675559027775</v>
      </c>
      <c r="G636" s="4"/>
      <c r="H636" s="9"/>
      <c r="I636" s="9"/>
      <c r="J636" s="9"/>
      <c r="K636" s="9"/>
      <c r="L636" s="9"/>
      <c r="M636" s="9"/>
    </row>
    <row r="637" spans="1:13" x14ac:dyDescent="0.55000000000000004">
      <c r="A637" s="4" t="s">
        <v>7935</v>
      </c>
      <c r="B637" s="60">
        <v>0.13012299999999999</v>
      </c>
      <c r="C637" s="60">
        <v>0.23449500000000001</v>
      </c>
      <c r="D637" s="60">
        <v>5.8590999999999997E-2</v>
      </c>
      <c r="E637" s="4"/>
      <c r="F637" s="75">
        <v>44678.675559027775</v>
      </c>
      <c r="G637" s="4"/>
      <c r="H637" s="9"/>
      <c r="I637" s="9"/>
      <c r="J637" s="9"/>
      <c r="K637" s="9"/>
      <c r="L637" s="9"/>
      <c r="M637" s="9"/>
    </row>
    <row r="638" spans="1:13" x14ac:dyDescent="0.55000000000000004">
      <c r="A638" s="4" t="s">
        <v>7936</v>
      </c>
      <c r="B638" s="60">
        <v>-0.27041199999999999</v>
      </c>
      <c r="C638" s="60">
        <v>-2.0007E-2</v>
      </c>
      <c r="D638" s="60">
        <v>-5.8566E-2</v>
      </c>
      <c r="E638" s="4"/>
      <c r="F638" s="75">
        <v>44678.675559027775</v>
      </c>
      <c r="G638" s="4"/>
      <c r="H638" s="9"/>
      <c r="I638" s="9"/>
      <c r="J638" s="9"/>
      <c r="K638" s="9"/>
      <c r="L638" s="9"/>
      <c r="M638" s="9"/>
    </row>
    <row r="639" spans="1:13" x14ac:dyDescent="0.55000000000000004">
      <c r="A639" s="4" t="s">
        <v>7937</v>
      </c>
      <c r="B639" s="60">
        <v>-0.27062900000000001</v>
      </c>
      <c r="C639" s="60">
        <v>-2.0101000000000001E-2</v>
      </c>
      <c r="D639" s="60">
        <v>5.8316E-2</v>
      </c>
      <c r="E639" s="4"/>
      <c r="F639" s="75">
        <v>44678.675559027775</v>
      </c>
      <c r="G639" s="4"/>
      <c r="H639" s="9"/>
      <c r="I639" s="9"/>
      <c r="J639" s="9"/>
      <c r="K639" s="9"/>
      <c r="L639" s="9"/>
      <c r="M639" s="9"/>
    </row>
    <row r="640" spans="1:13" x14ac:dyDescent="0.55000000000000004">
      <c r="A640" s="4" t="s">
        <v>7938</v>
      </c>
      <c r="B640" s="60">
        <v>-0.16892099999999999</v>
      </c>
      <c r="C640" s="60">
        <v>-0.17102400000000001</v>
      </c>
      <c r="D640" s="60">
        <v>0.108242</v>
      </c>
      <c r="E640" s="4"/>
      <c r="F640" s="75">
        <v>44678.675559027775</v>
      </c>
      <c r="G640" s="4"/>
      <c r="H640" s="9"/>
      <c r="I640" s="9"/>
      <c r="J640" s="9"/>
      <c r="K640" s="9"/>
      <c r="L640" s="9"/>
      <c r="M640" s="9"/>
    </row>
    <row r="641" spans="1:13" x14ac:dyDescent="0.55000000000000004">
      <c r="A641" s="4" t="s">
        <v>7939</v>
      </c>
      <c r="B641" s="60">
        <v>0.27411600000000003</v>
      </c>
      <c r="C641" s="60">
        <v>0.12757399999999999</v>
      </c>
      <c r="D641" s="60">
        <v>0.10816099999999999</v>
      </c>
      <c r="E641" s="4"/>
      <c r="F641" s="75">
        <v>44678.675559027775</v>
      </c>
      <c r="G641" s="4"/>
      <c r="H641" s="9"/>
      <c r="I641" s="9"/>
      <c r="J641" s="9"/>
      <c r="K641" s="9"/>
      <c r="L641" s="9"/>
      <c r="M641" s="9"/>
    </row>
    <row r="642" spans="1:13" x14ac:dyDescent="0.55000000000000004">
      <c r="A642" s="4" t="s">
        <v>7940</v>
      </c>
      <c r="B642" s="60">
        <v>0</v>
      </c>
      <c r="C642" s="60">
        <v>0</v>
      </c>
      <c r="D642" s="60">
        <v>0</v>
      </c>
      <c r="E642" s="4"/>
      <c r="F642" s="75">
        <v>44678.675559027775</v>
      </c>
      <c r="G642" s="4"/>
      <c r="H642" s="9"/>
      <c r="I642" s="9"/>
      <c r="J642" s="9"/>
      <c r="K642" s="9"/>
      <c r="L642" s="9"/>
      <c r="M642" s="9"/>
    </row>
    <row r="643" spans="1:13" x14ac:dyDescent="0.55000000000000004">
      <c r="A643" s="4" t="s">
        <v>7942</v>
      </c>
      <c r="B643" s="60">
        <v>6.0999999999999999E-5</v>
      </c>
      <c r="C643" s="60">
        <v>0</v>
      </c>
      <c r="D643" s="60">
        <v>0</v>
      </c>
      <c r="E643" s="4"/>
      <c r="F643" s="75">
        <v>44678.675592245374</v>
      </c>
      <c r="G643" s="4"/>
      <c r="H643" s="9">
        <v>170.142</v>
      </c>
      <c r="I643" s="9">
        <v>279.52</v>
      </c>
      <c r="J643" s="9">
        <f>H643-170.142</f>
        <v>0</v>
      </c>
      <c r="K643" s="9">
        <f>I643-279.5</f>
        <v>1.999999999998181E-2</v>
      </c>
      <c r="L643" s="9"/>
      <c r="M643" s="9"/>
    </row>
    <row r="644" spans="1:13" x14ac:dyDescent="0.55000000000000004">
      <c r="A644" s="4" t="s">
        <v>7943</v>
      </c>
      <c r="B644" s="60">
        <v>-0.12598400000000001</v>
      </c>
      <c r="C644" s="60">
        <v>0.234484</v>
      </c>
      <c r="D644" s="60">
        <v>-5.8411999999999999E-2</v>
      </c>
      <c r="E644" s="4"/>
      <c r="F644" s="75">
        <v>44678.675592245374</v>
      </c>
      <c r="G644" s="4"/>
      <c r="H644" s="9"/>
      <c r="I644" s="9"/>
      <c r="J644" s="9"/>
      <c r="K644" s="9"/>
      <c r="L644" s="9"/>
      <c r="M644" s="9"/>
    </row>
    <row r="645" spans="1:13" x14ac:dyDescent="0.55000000000000004">
      <c r="A645" s="4" t="s">
        <v>7944</v>
      </c>
      <c r="B645" s="60">
        <v>-0.125945</v>
      </c>
      <c r="C645" s="60">
        <v>0.23450299999999999</v>
      </c>
      <c r="D645" s="60">
        <v>5.8559E-2</v>
      </c>
      <c r="E645" s="4"/>
      <c r="F645" s="75">
        <v>44678.675592245374</v>
      </c>
      <c r="G645" s="4"/>
      <c r="H645" s="9"/>
      <c r="I645" s="9"/>
      <c r="J645" s="9"/>
      <c r="K645" s="9"/>
      <c r="L645" s="9"/>
      <c r="M645" s="9"/>
    </row>
    <row r="646" spans="1:13" x14ac:dyDescent="0.55000000000000004">
      <c r="A646" s="4" t="s">
        <v>7945</v>
      </c>
      <c r="B646" s="60">
        <v>0.13009200000000001</v>
      </c>
      <c r="C646" s="60">
        <v>0.23456099999999999</v>
      </c>
      <c r="D646" s="60">
        <v>-5.8498000000000001E-2</v>
      </c>
      <c r="E646" s="4"/>
      <c r="F646" s="75">
        <v>44678.675592245374</v>
      </c>
      <c r="G646" s="4"/>
      <c r="H646" s="9"/>
      <c r="I646" s="9"/>
      <c r="J646" s="9"/>
      <c r="K646" s="9"/>
      <c r="L646" s="9"/>
      <c r="M646" s="9"/>
    </row>
    <row r="647" spans="1:13" x14ac:dyDescent="0.55000000000000004">
      <c r="A647" s="4" t="s">
        <v>7946</v>
      </c>
      <c r="B647" s="60">
        <v>0.130158</v>
      </c>
      <c r="C647" s="60">
        <v>0.23452400000000001</v>
      </c>
      <c r="D647" s="60">
        <v>5.8536999999999999E-2</v>
      </c>
      <c r="E647" s="4"/>
      <c r="F647" s="75">
        <v>44678.675592245374</v>
      </c>
      <c r="G647" s="4"/>
      <c r="H647" s="9"/>
      <c r="I647" s="9"/>
      <c r="J647" s="9"/>
      <c r="K647" s="9"/>
      <c r="L647" s="9"/>
      <c r="M647" s="9"/>
    </row>
    <row r="648" spans="1:13" x14ac:dyDescent="0.55000000000000004">
      <c r="A648" s="4" t="s">
        <v>7947</v>
      </c>
      <c r="B648" s="60">
        <v>-0.270459</v>
      </c>
      <c r="C648" s="60">
        <v>-2.0029000000000002E-2</v>
      </c>
      <c r="D648" s="60">
        <v>-5.8414000000000001E-2</v>
      </c>
      <c r="E648" s="4"/>
      <c r="F648" s="75">
        <v>44678.675592245374</v>
      </c>
      <c r="G648" s="4"/>
      <c r="H648" s="9"/>
      <c r="I648" s="9"/>
      <c r="J648" s="9"/>
      <c r="K648" s="9"/>
      <c r="L648" s="9"/>
      <c r="M648" s="9"/>
    </row>
    <row r="649" spans="1:13" x14ac:dyDescent="0.55000000000000004">
      <c r="A649" s="4" t="s">
        <v>7948</v>
      </c>
      <c r="B649" s="60">
        <v>-0.27040399999999998</v>
      </c>
      <c r="C649" s="60">
        <v>-2.002E-2</v>
      </c>
      <c r="D649" s="60">
        <v>5.8564999999999999E-2</v>
      </c>
      <c r="E649" s="4"/>
      <c r="F649" s="75">
        <v>44678.675592245374</v>
      </c>
      <c r="G649" s="4"/>
      <c r="H649" s="9"/>
      <c r="I649" s="9"/>
      <c r="J649" s="9"/>
      <c r="K649" s="9"/>
      <c r="L649" s="9"/>
      <c r="M649" s="9"/>
    </row>
    <row r="650" spans="1:13" x14ac:dyDescent="0.55000000000000004">
      <c r="A650" s="4" t="s">
        <v>7949</v>
      </c>
      <c r="B650" s="60">
        <v>-0.168882</v>
      </c>
      <c r="C650" s="60">
        <v>-0.17103199999999999</v>
      </c>
      <c r="D650" s="60">
        <v>0.108324</v>
      </c>
      <c r="E650" s="4"/>
      <c r="F650" s="75">
        <v>44678.675592245374</v>
      </c>
      <c r="G650" s="4"/>
      <c r="H650" s="9"/>
      <c r="I650" s="9"/>
      <c r="J650" s="9"/>
      <c r="K650" s="9"/>
      <c r="L650" s="9"/>
      <c r="M650" s="9"/>
    </row>
    <row r="651" spans="1:13" x14ac:dyDescent="0.55000000000000004">
      <c r="A651" s="4" t="s">
        <v>7950</v>
      </c>
      <c r="B651" s="60">
        <v>0.27416200000000002</v>
      </c>
      <c r="C651" s="60">
        <v>0.127604</v>
      </c>
      <c r="D651" s="60">
        <v>0.108072</v>
      </c>
      <c r="E651" s="4"/>
      <c r="F651" s="75">
        <v>44678.675592245374</v>
      </c>
      <c r="G651" s="4"/>
      <c r="H651" s="9"/>
      <c r="I651" s="9"/>
      <c r="J651" s="9"/>
      <c r="K651" s="9"/>
      <c r="L651" s="9"/>
      <c r="M651" s="9"/>
    </row>
    <row r="652" spans="1:13" x14ac:dyDescent="0.55000000000000004">
      <c r="A652" s="4" t="s">
        <v>7951</v>
      </c>
      <c r="B652" s="60">
        <v>0</v>
      </c>
      <c r="C652" s="60">
        <v>0</v>
      </c>
      <c r="D652" s="60">
        <v>0</v>
      </c>
      <c r="E652" s="4"/>
      <c r="F652" s="75">
        <v>44678.675592245374</v>
      </c>
      <c r="G652" s="4"/>
      <c r="H652" s="9"/>
      <c r="I652" s="9"/>
      <c r="J652" s="9"/>
      <c r="K652" s="9"/>
      <c r="L652" s="9"/>
      <c r="M652" s="9"/>
    </row>
    <row r="653" spans="1:13" x14ac:dyDescent="0.55000000000000004">
      <c r="A653" s="4" t="s">
        <v>7953</v>
      </c>
      <c r="B653" s="60">
        <v>6.0999999999999999E-5</v>
      </c>
      <c r="C653" s="60">
        <v>0</v>
      </c>
      <c r="D653" s="60">
        <v>0</v>
      </c>
      <c r="E653" s="4"/>
      <c r="F653" s="75">
        <v>44678.67562696759</v>
      </c>
      <c r="G653" s="4"/>
      <c r="H653" s="9">
        <v>170.14599999999999</v>
      </c>
      <c r="I653" s="9">
        <v>279.51499999999999</v>
      </c>
      <c r="J653" s="9">
        <f>H653-170.142</f>
        <v>3.9999999999906777E-3</v>
      </c>
      <c r="K653" s="9">
        <f>I653-279.5</f>
        <v>1.4999999999986358E-2</v>
      </c>
      <c r="L653" s="9"/>
      <c r="M653" s="9"/>
    </row>
    <row r="654" spans="1:13" x14ac:dyDescent="0.55000000000000004">
      <c r="A654" s="4" t="s">
        <v>7954</v>
      </c>
      <c r="B654" s="60">
        <v>-0.12595899999999999</v>
      </c>
      <c r="C654" s="60">
        <v>0.234486</v>
      </c>
      <c r="D654" s="60">
        <v>-5.8521999999999998E-2</v>
      </c>
      <c r="E654" s="4"/>
      <c r="F654" s="75">
        <v>44678.67562696759</v>
      </c>
      <c r="G654" s="4"/>
      <c r="H654" s="9"/>
      <c r="I654" s="9"/>
      <c r="J654" s="9"/>
      <c r="K654" s="9"/>
      <c r="L654" s="9"/>
      <c r="M654" s="9"/>
    </row>
    <row r="655" spans="1:13" x14ac:dyDescent="0.55000000000000004">
      <c r="A655" s="4" t="s">
        <v>7955</v>
      </c>
      <c r="B655" s="60">
        <v>-0.12601200000000001</v>
      </c>
      <c r="C655" s="60">
        <v>0.234486</v>
      </c>
      <c r="D655" s="60">
        <v>5.8477000000000001E-2</v>
      </c>
      <c r="E655" s="4"/>
      <c r="F655" s="75">
        <v>44678.67562696759</v>
      </c>
      <c r="G655" s="4"/>
      <c r="H655" s="9"/>
      <c r="I655" s="9"/>
      <c r="J655" s="9"/>
      <c r="K655" s="9"/>
      <c r="L655" s="9"/>
      <c r="M655" s="9"/>
    </row>
    <row r="656" spans="1:13" x14ac:dyDescent="0.55000000000000004">
      <c r="A656" s="4" t="s">
        <v>7956</v>
      </c>
      <c r="B656" s="60">
        <v>0.130164</v>
      </c>
      <c r="C656" s="60">
        <v>0.234463</v>
      </c>
      <c r="D656" s="60">
        <v>-5.8387000000000001E-2</v>
      </c>
      <c r="E656" s="4"/>
      <c r="F656" s="75">
        <v>44678.67562696759</v>
      </c>
      <c r="G656" s="4"/>
      <c r="H656" s="9"/>
      <c r="I656" s="9"/>
      <c r="J656" s="9"/>
      <c r="K656" s="9"/>
      <c r="L656" s="9"/>
      <c r="M656" s="9"/>
    </row>
    <row r="657" spans="1:13" x14ac:dyDescent="0.55000000000000004">
      <c r="A657" s="4" t="s">
        <v>7957</v>
      </c>
      <c r="B657" s="60">
        <v>0.13009599999999999</v>
      </c>
      <c r="C657" s="60">
        <v>0.23446</v>
      </c>
      <c r="D657" s="60">
        <v>5.8633999999999999E-2</v>
      </c>
      <c r="E657" s="4"/>
      <c r="F657" s="75">
        <v>44678.67562696759</v>
      </c>
      <c r="G657" s="4"/>
      <c r="H657" s="9"/>
      <c r="I657" s="9"/>
      <c r="J657" s="9"/>
      <c r="K657" s="9"/>
      <c r="L657" s="9"/>
      <c r="M657" s="9"/>
    </row>
    <row r="658" spans="1:13" x14ac:dyDescent="0.55000000000000004">
      <c r="A658" s="4" t="s">
        <v>7958</v>
      </c>
      <c r="B658" s="60">
        <v>-0.27036900000000003</v>
      </c>
      <c r="C658" s="60">
        <v>-1.9972E-2</v>
      </c>
      <c r="D658" s="60">
        <v>-5.8666999999999997E-2</v>
      </c>
      <c r="E658" s="4"/>
      <c r="F658" s="75">
        <v>44678.67562696759</v>
      </c>
      <c r="G658" s="4"/>
      <c r="H658" s="9"/>
      <c r="I658" s="9"/>
      <c r="J658" s="9"/>
      <c r="K658" s="9"/>
      <c r="L658" s="9"/>
      <c r="M658" s="9"/>
    </row>
    <row r="659" spans="1:13" x14ac:dyDescent="0.55000000000000004">
      <c r="A659" s="4" t="s">
        <v>7959</v>
      </c>
      <c r="B659" s="60">
        <v>-0.27043299999999998</v>
      </c>
      <c r="C659" s="60">
        <v>-1.9986E-2</v>
      </c>
      <c r="D659" s="60">
        <v>5.8342999999999999E-2</v>
      </c>
      <c r="E659" s="4"/>
      <c r="F659" s="75">
        <v>44678.67562696759</v>
      </c>
      <c r="G659" s="4"/>
      <c r="H659" s="9"/>
      <c r="I659" s="9"/>
      <c r="J659" s="9"/>
      <c r="K659" s="9"/>
      <c r="L659" s="9"/>
      <c r="M659" s="9"/>
    </row>
    <row r="660" spans="1:13" x14ac:dyDescent="0.55000000000000004">
      <c r="A660" s="4" t="s">
        <v>7960</v>
      </c>
      <c r="B660" s="60">
        <v>-0.169046</v>
      </c>
      <c r="C660" s="60">
        <v>-0.17105400000000001</v>
      </c>
      <c r="D660" s="60">
        <v>0.108127</v>
      </c>
      <c r="E660" s="4"/>
      <c r="F660" s="75">
        <v>44678.67562696759</v>
      </c>
      <c r="G660" s="4"/>
      <c r="H660" s="9"/>
      <c r="I660" s="9"/>
      <c r="J660" s="9"/>
      <c r="K660" s="9"/>
      <c r="L660" s="9"/>
      <c r="M660" s="9"/>
    </row>
    <row r="661" spans="1:13" x14ac:dyDescent="0.55000000000000004">
      <c r="A661" s="4" t="s">
        <v>7961</v>
      </c>
      <c r="B661" s="60">
        <v>0.27406199999999997</v>
      </c>
      <c r="C661" s="60">
        <v>0.12751499999999999</v>
      </c>
      <c r="D661" s="60">
        <v>0.108268</v>
      </c>
      <c r="E661" s="4"/>
      <c r="F661" s="75">
        <v>44678.67562696759</v>
      </c>
      <c r="G661" s="4"/>
      <c r="H661" s="9"/>
      <c r="I661" s="9"/>
      <c r="J661" s="9"/>
      <c r="K661" s="9"/>
      <c r="L661" s="9"/>
      <c r="M661" s="9"/>
    </row>
    <row r="662" spans="1:13" x14ac:dyDescent="0.55000000000000004">
      <c r="A662" s="4" t="s">
        <v>7962</v>
      </c>
      <c r="B662" s="60">
        <v>0</v>
      </c>
      <c r="C662" s="60">
        <v>0</v>
      </c>
      <c r="D662" s="60">
        <v>0</v>
      </c>
      <c r="E662" s="4"/>
      <c r="F662" s="75">
        <v>44678.67562696759</v>
      </c>
      <c r="G662" s="4"/>
      <c r="H662" s="9"/>
      <c r="I662" s="9"/>
      <c r="J662" s="9"/>
      <c r="K662" s="9"/>
      <c r="L662" s="9"/>
      <c r="M662" s="9"/>
    </row>
    <row r="663" spans="1:13" x14ac:dyDescent="0.55000000000000004">
      <c r="A663" s="4" t="s">
        <v>7964</v>
      </c>
      <c r="B663" s="60">
        <v>6.0999999999999999E-5</v>
      </c>
      <c r="C663" s="60">
        <v>0</v>
      </c>
      <c r="D663" s="60">
        <v>0</v>
      </c>
      <c r="E663" s="4"/>
      <c r="F663" s="75">
        <v>44678.675679166663</v>
      </c>
      <c r="G663" s="4"/>
      <c r="H663" s="9">
        <v>170.16600000000003</v>
      </c>
      <c r="I663" s="9">
        <v>279.51499999999999</v>
      </c>
      <c r="J663" s="9">
        <f>H663-170.142</f>
        <v>2.4000000000029331E-2</v>
      </c>
      <c r="K663" s="9">
        <f>I663-279.5</f>
        <v>1.4999999999986358E-2</v>
      </c>
      <c r="L663" s="9"/>
      <c r="M663" s="9"/>
    </row>
    <row r="664" spans="1:13" x14ac:dyDescent="0.55000000000000004">
      <c r="A664" s="4" t="s">
        <v>7965</v>
      </c>
      <c r="B664" s="60">
        <v>-0.12596599999999999</v>
      </c>
      <c r="C664" s="60">
        <v>0.23455799999999999</v>
      </c>
      <c r="D664" s="60">
        <v>-5.8445999999999998E-2</v>
      </c>
      <c r="E664" s="4"/>
      <c r="F664" s="75">
        <v>44678.675679166663</v>
      </c>
      <c r="G664" s="4"/>
      <c r="H664" s="9"/>
      <c r="I664" s="9"/>
      <c r="J664" s="9"/>
      <c r="K664" s="9"/>
      <c r="L664" s="9"/>
      <c r="M664" s="9"/>
    </row>
    <row r="665" spans="1:13" x14ac:dyDescent="0.55000000000000004">
      <c r="A665" s="4" t="s">
        <v>7966</v>
      </c>
      <c r="B665" s="60">
        <v>-0.125995</v>
      </c>
      <c r="C665" s="60">
        <v>0.23452300000000001</v>
      </c>
      <c r="D665" s="60">
        <v>5.8562999999999997E-2</v>
      </c>
      <c r="E665" s="4"/>
      <c r="F665" s="75">
        <v>44678.675679166663</v>
      </c>
      <c r="G665" s="4"/>
      <c r="H665" s="9"/>
      <c r="I665" s="9"/>
      <c r="J665" s="9"/>
      <c r="K665" s="9"/>
      <c r="L665" s="9"/>
      <c r="M665" s="9"/>
    </row>
    <row r="666" spans="1:13" x14ac:dyDescent="0.55000000000000004">
      <c r="A666" s="4" t="s">
        <v>7967</v>
      </c>
      <c r="B666" s="60">
        <v>0.130221</v>
      </c>
      <c r="C666" s="60">
        <v>0.23456199999999999</v>
      </c>
      <c r="D666" s="60">
        <v>-5.8393E-2</v>
      </c>
      <c r="E666" s="4"/>
      <c r="F666" s="75">
        <v>44678.675679166663</v>
      </c>
      <c r="G666" s="4"/>
      <c r="H666" s="9"/>
      <c r="I666" s="9"/>
      <c r="J666" s="9"/>
      <c r="K666" s="9"/>
      <c r="L666" s="9"/>
      <c r="M666" s="9"/>
    </row>
    <row r="667" spans="1:13" x14ac:dyDescent="0.55000000000000004">
      <c r="A667" s="4" t="s">
        <v>7968</v>
      </c>
      <c r="B667" s="60">
        <v>0.13015399999999999</v>
      </c>
      <c r="C667" s="60">
        <v>0.23455899999999999</v>
      </c>
      <c r="D667" s="60">
        <v>5.8575000000000002E-2</v>
      </c>
      <c r="E667" s="4"/>
      <c r="F667" s="75">
        <v>44678.675679166663</v>
      </c>
      <c r="G667" s="4"/>
      <c r="H667" s="9"/>
      <c r="I667" s="9"/>
      <c r="J667" s="9"/>
      <c r="K667" s="9"/>
      <c r="L667" s="9"/>
      <c r="M667" s="9"/>
    </row>
    <row r="668" spans="1:13" x14ac:dyDescent="0.55000000000000004">
      <c r="A668" s="4" t="s">
        <v>7969</v>
      </c>
      <c r="B668" s="60">
        <v>-0.27044299999999999</v>
      </c>
      <c r="C668" s="60">
        <v>-2.0008000000000001E-2</v>
      </c>
      <c r="D668" s="60">
        <v>-5.8512000000000002E-2</v>
      </c>
      <c r="E668" s="4"/>
      <c r="F668" s="75">
        <v>44678.675679166663</v>
      </c>
      <c r="G668" s="4"/>
      <c r="H668" s="9"/>
      <c r="I668" s="9"/>
      <c r="J668" s="9"/>
      <c r="K668" s="9"/>
      <c r="L668" s="9"/>
      <c r="M668" s="9"/>
    </row>
    <row r="669" spans="1:13" x14ac:dyDescent="0.55000000000000004">
      <c r="A669" s="4" t="s">
        <v>7970</v>
      </c>
      <c r="B669" s="60">
        <v>-0.27045200000000003</v>
      </c>
      <c r="C669" s="60">
        <v>-2.0027E-2</v>
      </c>
      <c r="D669" s="60">
        <v>5.8504E-2</v>
      </c>
      <c r="E669" s="4"/>
      <c r="F669" s="75">
        <v>44678.675679166663</v>
      </c>
      <c r="G669" s="4"/>
      <c r="H669" s="9"/>
      <c r="I669" s="9"/>
      <c r="J669" s="9"/>
      <c r="K669" s="9"/>
      <c r="L669" s="9"/>
      <c r="M669" s="9"/>
    </row>
    <row r="670" spans="1:13" x14ac:dyDescent="0.55000000000000004">
      <c r="A670" s="4" t="s">
        <v>7971</v>
      </c>
      <c r="B670" s="60">
        <v>-0.16892699999999999</v>
      </c>
      <c r="C670" s="60">
        <v>-0.171019</v>
      </c>
      <c r="D670" s="60">
        <v>0.108249</v>
      </c>
      <c r="E670" s="4"/>
      <c r="F670" s="75">
        <v>44678.675679166663</v>
      </c>
      <c r="G670" s="4"/>
      <c r="H670" s="9"/>
      <c r="I670" s="9"/>
      <c r="J670" s="9"/>
      <c r="K670" s="9"/>
      <c r="L670" s="9"/>
      <c r="M670" s="9"/>
    </row>
    <row r="671" spans="1:13" x14ac:dyDescent="0.55000000000000004">
      <c r="A671" s="4" t="s">
        <v>7972</v>
      </c>
      <c r="B671" s="60">
        <v>0.274204</v>
      </c>
      <c r="C671" s="60">
        <v>0.12757499999999999</v>
      </c>
      <c r="D671" s="60">
        <v>0.108167</v>
      </c>
      <c r="E671" s="4"/>
      <c r="F671" s="75">
        <v>44678.675679166663</v>
      </c>
      <c r="G671" s="4"/>
      <c r="H671" s="9"/>
      <c r="I671" s="9"/>
      <c r="J671" s="9"/>
      <c r="K671" s="9"/>
      <c r="L671" s="9"/>
      <c r="M671" s="9"/>
    </row>
    <row r="672" spans="1:13" x14ac:dyDescent="0.55000000000000004">
      <c r="A672" s="4" t="s">
        <v>7973</v>
      </c>
      <c r="B672" s="60">
        <v>0</v>
      </c>
      <c r="C672" s="60">
        <v>0</v>
      </c>
      <c r="D672" s="60">
        <v>0</v>
      </c>
      <c r="E672" s="4"/>
      <c r="F672" s="75">
        <v>44678.675679166663</v>
      </c>
      <c r="G672" s="4"/>
      <c r="H672" s="9"/>
      <c r="I672" s="9"/>
      <c r="J672" s="9"/>
      <c r="K672" s="9"/>
      <c r="L672" s="9"/>
      <c r="M672" s="9"/>
    </row>
    <row r="673" spans="1:13" x14ac:dyDescent="0.55000000000000004">
      <c r="A673" s="4" t="s">
        <v>7975</v>
      </c>
      <c r="B673" s="60">
        <v>6.0999999999999999E-5</v>
      </c>
      <c r="C673" s="60">
        <v>0</v>
      </c>
      <c r="D673" s="60">
        <v>0</v>
      </c>
      <c r="E673" s="4"/>
      <c r="F673" s="75">
        <v>44678.675733449076</v>
      </c>
      <c r="G673" s="4"/>
      <c r="H673" s="9">
        <v>170.16800000000001</v>
      </c>
      <c r="I673" s="9">
        <v>279.52700000000004</v>
      </c>
      <c r="J673" s="9">
        <f>H673-170.142</f>
        <v>2.6000000000010459E-2</v>
      </c>
      <c r="K673" s="9">
        <f>I673-279.5</f>
        <v>2.7000000000043656E-2</v>
      </c>
      <c r="L673" s="9"/>
      <c r="M673" s="9"/>
    </row>
    <row r="674" spans="1:13" x14ac:dyDescent="0.55000000000000004">
      <c r="A674" s="4" t="s">
        <v>7976</v>
      </c>
      <c r="B674" s="60">
        <v>-0.12604699999999999</v>
      </c>
      <c r="C674" s="60">
        <v>0.23452899999999999</v>
      </c>
      <c r="D674" s="60">
        <v>-5.8402000000000003E-2</v>
      </c>
      <c r="E674" s="4"/>
      <c r="F674" s="75">
        <v>44678.675733449076</v>
      </c>
      <c r="G674" s="4"/>
      <c r="H674" s="9"/>
      <c r="I674" s="9"/>
      <c r="J674" s="9"/>
      <c r="K674" s="9"/>
      <c r="L674" s="9"/>
      <c r="M674" s="9"/>
    </row>
    <row r="675" spans="1:13" x14ac:dyDescent="0.55000000000000004">
      <c r="A675" s="4" t="s">
        <v>7977</v>
      </c>
      <c r="B675" s="60">
        <v>-0.12603900000000001</v>
      </c>
      <c r="C675" s="60">
        <v>0.23452799999999999</v>
      </c>
      <c r="D675" s="60">
        <v>5.858E-2</v>
      </c>
      <c r="E675" s="4"/>
      <c r="F675" s="75">
        <v>44678.675733449076</v>
      </c>
      <c r="G675" s="4"/>
      <c r="H675" s="9"/>
      <c r="I675" s="9"/>
      <c r="J675" s="9"/>
      <c r="K675" s="9"/>
      <c r="L675" s="9"/>
      <c r="M675" s="9"/>
    </row>
    <row r="676" spans="1:13" x14ac:dyDescent="0.55000000000000004">
      <c r="A676" s="4" t="s">
        <v>7978</v>
      </c>
      <c r="B676" s="60">
        <v>0.13015499999999999</v>
      </c>
      <c r="C676" s="60">
        <v>0.234542</v>
      </c>
      <c r="D676" s="60">
        <v>-5.8369999999999998E-2</v>
      </c>
      <c r="E676" s="4"/>
      <c r="F676" s="75">
        <v>44678.675733449076</v>
      </c>
      <c r="G676" s="4"/>
      <c r="H676" s="9"/>
      <c r="I676" s="9"/>
      <c r="J676" s="9"/>
      <c r="K676" s="9"/>
      <c r="L676" s="9"/>
      <c r="M676" s="9"/>
    </row>
    <row r="677" spans="1:13" x14ac:dyDescent="0.55000000000000004">
      <c r="A677" s="4" t="s">
        <v>7979</v>
      </c>
      <c r="B677" s="60">
        <v>0.13015099999999999</v>
      </c>
      <c r="C677" s="60">
        <v>0.23449900000000001</v>
      </c>
      <c r="D677" s="60">
        <v>5.8616000000000001E-2</v>
      </c>
      <c r="E677" s="4"/>
      <c r="F677" s="75">
        <v>44678.675733449076</v>
      </c>
      <c r="G677" s="4"/>
      <c r="H677" s="9"/>
      <c r="I677" s="9"/>
      <c r="J677" s="9"/>
      <c r="K677" s="9"/>
      <c r="L677" s="9"/>
      <c r="M677" s="9"/>
    </row>
    <row r="678" spans="1:13" x14ac:dyDescent="0.55000000000000004">
      <c r="A678" s="4" t="s">
        <v>7980</v>
      </c>
      <c r="B678" s="60">
        <v>-0.270505</v>
      </c>
      <c r="C678" s="60">
        <v>-2.0050999999999999E-2</v>
      </c>
      <c r="D678" s="60">
        <v>-5.8550999999999999E-2</v>
      </c>
      <c r="E678" s="4"/>
      <c r="F678" s="75">
        <v>44678.675733449076</v>
      </c>
      <c r="G678" s="4"/>
      <c r="H678" s="9"/>
      <c r="I678" s="9"/>
      <c r="J678" s="9"/>
      <c r="K678" s="9"/>
      <c r="L678" s="9"/>
      <c r="M678" s="9"/>
    </row>
    <row r="679" spans="1:13" x14ac:dyDescent="0.55000000000000004">
      <c r="A679" s="4" t="s">
        <v>7981</v>
      </c>
      <c r="B679" s="60">
        <v>-0.270509</v>
      </c>
      <c r="C679" s="60">
        <v>-2.0056000000000001E-2</v>
      </c>
      <c r="D679" s="60">
        <v>5.8452999999999998E-2</v>
      </c>
      <c r="E679" s="4"/>
      <c r="F679" s="75">
        <v>44678.675733449076</v>
      </c>
      <c r="G679" s="4"/>
      <c r="H679" s="9"/>
      <c r="I679" s="9"/>
      <c r="J679" s="9"/>
      <c r="K679" s="9"/>
      <c r="L679" s="9"/>
      <c r="M679" s="9"/>
    </row>
    <row r="680" spans="1:13" x14ac:dyDescent="0.55000000000000004">
      <c r="A680" s="4" t="s">
        <v>7982</v>
      </c>
      <c r="B680" s="60">
        <v>-0.16896</v>
      </c>
      <c r="C680" s="60">
        <v>-0.17106499999999999</v>
      </c>
      <c r="D680" s="60">
        <v>0.108223</v>
      </c>
      <c r="E680" s="4"/>
      <c r="F680" s="75">
        <v>44678.675733449076</v>
      </c>
      <c r="G680" s="4"/>
      <c r="H680" s="9"/>
      <c r="I680" s="9"/>
      <c r="J680" s="9"/>
      <c r="K680" s="9"/>
      <c r="L680" s="9"/>
      <c r="M680" s="9"/>
    </row>
    <row r="681" spans="1:13" x14ac:dyDescent="0.55000000000000004">
      <c r="A681" s="4" t="s">
        <v>7983</v>
      </c>
      <c r="B681" s="60">
        <v>0.27411200000000002</v>
      </c>
      <c r="C681" s="60">
        <v>0.12757199999999999</v>
      </c>
      <c r="D681" s="60">
        <v>0.108181</v>
      </c>
      <c r="E681" s="4"/>
      <c r="F681" s="75">
        <v>44678.675733449076</v>
      </c>
      <c r="G681" s="4"/>
      <c r="H681" s="9"/>
      <c r="I681" s="9"/>
      <c r="J681" s="9"/>
      <c r="K681" s="9"/>
      <c r="L681" s="9"/>
      <c r="M681" s="9"/>
    </row>
    <row r="682" spans="1:13" x14ac:dyDescent="0.55000000000000004">
      <c r="A682" s="4" t="s">
        <v>7984</v>
      </c>
      <c r="B682" s="60">
        <v>0</v>
      </c>
      <c r="C682" s="60">
        <v>0</v>
      </c>
      <c r="D682" s="60">
        <v>0</v>
      </c>
      <c r="E682" s="4"/>
      <c r="F682" s="75">
        <v>44678.675733449076</v>
      </c>
      <c r="G682" s="4"/>
      <c r="H682" s="9"/>
      <c r="I682" s="9"/>
      <c r="J682" s="9"/>
      <c r="K682" s="9"/>
      <c r="L682" s="9"/>
      <c r="M682" s="9"/>
    </row>
    <row r="683" spans="1:13" x14ac:dyDescent="0.55000000000000004">
      <c r="A683" s="4" t="s">
        <v>7986</v>
      </c>
      <c r="B683" s="60">
        <v>6.0999999999999999E-5</v>
      </c>
      <c r="C683" s="60">
        <v>0</v>
      </c>
      <c r="D683" s="60">
        <v>0</v>
      </c>
      <c r="E683" s="4"/>
      <c r="F683" s="75">
        <v>44678.675783564817</v>
      </c>
      <c r="G683" s="4"/>
      <c r="H683" s="9">
        <v>170.18</v>
      </c>
      <c r="I683" s="9">
        <v>279.51799999999997</v>
      </c>
      <c r="J683" s="9">
        <f>H683-170.142</f>
        <v>3.8000000000010914E-2</v>
      </c>
      <c r="K683" s="9">
        <f>I683-279.5</f>
        <v>1.799999999997226E-2</v>
      </c>
      <c r="L683" s="9"/>
      <c r="M683" s="9"/>
    </row>
    <row r="684" spans="1:13" x14ac:dyDescent="0.55000000000000004">
      <c r="A684" s="4" t="s">
        <v>7987</v>
      </c>
      <c r="B684" s="60">
        <v>-0.12600800000000001</v>
      </c>
      <c r="C684" s="60">
        <v>0.23451900000000001</v>
      </c>
      <c r="D684" s="60">
        <v>-5.8494999999999998E-2</v>
      </c>
      <c r="E684" s="4"/>
      <c r="F684" s="75">
        <v>44678.675783564817</v>
      </c>
      <c r="G684" s="4"/>
      <c r="H684" s="9"/>
      <c r="I684" s="9"/>
      <c r="J684" s="9"/>
      <c r="K684" s="9"/>
      <c r="L684" s="9"/>
      <c r="M684" s="9"/>
    </row>
    <row r="685" spans="1:13" x14ac:dyDescent="0.55000000000000004">
      <c r="A685" s="4" t="s">
        <v>7988</v>
      </c>
      <c r="B685" s="60">
        <v>-0.12598000000000001</v>
      </c>
      <c r="C685" s="60">
        <v>0.23452600000000001</v>
      </c>
      <c r="D685" s="60">
        <v>5.8500000000000003E-2</v>
      </c>
      <c r="E685" s="4"/>
      <c r="F685" s="75">
        <v>44678.675783564817</v>
      </c>
      <c r="G685" s="4"/>
      <c r="H685" s="9"/>
      <c r="I685" s="9"/>
      <c r="J685" s="9"/>
      <c r="K685" s="9"/>
      <c r="L685" s="9"/>
      <c r="M685" s="9"/>
    </row>
    <row r="686" spans="1:13" x14ac:dyDescent="0.55000000000000004">
      <c r="A686" s="4" t="s">
        <v>7989</v>
      </c>
      <c r="B686" s="60">
        <v>0.13015099999999999</v>
      </c>
      <c r="C686" s="60">
        <v>0.23455500000000001</v>
      </c>
      <c r="D686" s="60">
        <v>-5.8443000000000002E-2</v>
      </c>
      <c r="E686" s="4"/>
      <c r="F686" s="75">
        <v>44678.675783564817</v>
      </c>
      <c r="G686" s="4"/>
      <c r="H686" s="9"/>
      <c r="I686" s="9"/>
      <c r="J686" s="9"/>
      <c r="K686" s="9"/>
      <c r="L686" s="9"/>
      <c r="M686" s="9"/>
    </row>
    <row r="687" spans="1:13" x14ac:dyDescent="0.55000000000000004">
      <c r="A687" s="4" t="s">
        <v>7990</v>
      </c>
      <c r="B687" s="60">
        <v>0.13015499999999999</v>
      </c>
      <c r="C687" s="60">
        <v>0.23452200000000001</v>
      </c>
      <c r="D687" s="60">
        <v>5.8562000000000003E-2</v>
      </c>
      <c r="E687" s="4"/>
      <c r="F687" s="75">
        <v>44678.675783564817</v>
      </c>
      <c r="G687" s="4"/>
      <c r="H687" s="9"/>
      <c r="I687" s="9"/>
      <c r="J687" s="9"/>
      <c r="K687" s="9"/>
      <c r="L687" s="9"/>
      <c r="M687" s="9"/>
    </row>
    <row r="688" spans="1:13" x14ac:dyDescent="0.55000000000000004">
      <c r="A688" s="4" t="s">
        <v>7991</v>
      </c>
      <c r="B688" s="60">
        <v>-0.27041199999999999</v>
      </c>
      <c r="C688" s="60">
        <v>-1.9983000000000001E-2</v>
      </c>
      <c r="D688" s="60">
        <v>-5.8587E-2</v>
      </c>
      <c r="E688" s="4"/>
      <c r="F688" s="75">
        <v>44678.675783564817</v>
      </c>
      <c r="G688" s="4"/>
      <c r="H688" s="9"/>
      <c r="I688" s="9"/>
      <c r="J688" s="9"/>
      <c r="K688" s="9"/>
      <c r="L688" s="9"/>
      <c r="M688" s="9"/>
    </row>
    <row r="689" spans="1:13" x14ac:dyDescent="0.55000000000000004">
      <c r="A689" s="4" t="s">
        <v>7992</v>
      </c>
      <c r="B689" s="60">
        <v>-0.27044800000000002</v>
      </c>
      <c r="C689" s="60">
        <v>-1.9973999999999999E-2</v>
      </c>
      <c r="D689" s="60">
        <v>5.8414000000000001E-2</v>
      </c>
      <c r="E689" s="4"/>
      <c r="F689" s="75">
        <v>44678.675783564817</v>
      </c>
      <c r="G689" s="4"/>
      <c r="H689" s="9"/>
      <c r="I689" s="9"/>
      <c r="J689" s="9"/>
      <c r="K689" s="9"/>
      <c r="L689" s="9"/>
      <c r="M689" s="9"/>
    </row>
    <row r="690" spans="1:13" x14ac:dyDescent="0.55000000000000004">
      <c r="A690" s="4" t="s">
        <v>7993</v>
      </c>
      <c r="B690" s="60">
        <v>-0.168962</v>
      </c>
      <c r="C690" s="60">
        <v>-0.17097000000000001</v>
      </c>
      <c r="D690" s="60">
        <v>0.10821699999999999</v>
      </c>
      <c r="E690" s="4"/>
      <c r="F690" s="75">
        <v>44678.675783564817</v>
      </c>
      <c r="G690" s="4"/>
      <c r="H690" s="9"/>
      <c r="I690" s="9"/>
      <c r="J690" s="9"/>
      <c r="K690" s="9"/>
      <c r="L690" s="9"/>
      <c r="M690" s="9"/>
    </row>
    <row r="691" spans="1:13" x14ac:dyDescent="0.55000000000000004">
      <c r="A691" s="4" t="s">
        <v>7994</v>
      </c>
      <c r="B691" s="60">
        <v>0.27412999999999998</v>
      </c>
      <c r="C691" s="60">
        <v>0.127584</v>
      </c>
      <c r="D691" s="60">
        <v>0.108169</v>
      </c>
      <c r="E691" s="4"/>
      <c r="F691" s="75">
        <v>44678.675783564817</v>
      </c>
      <c r="G691" s="4"/>
      <c r="H691" s="9"/>
      <c r="I691" s="9"/>
      <c r="J691" s="9"/>
      <c r="K691" s="9"/>
      <c r="L691" s="9"/>
      <c r="M691" s="9"/>
    </row>
    <row r="692" spans="1:13" x14ac:dyDescent="0.55000000000000004">
      <c r="A692" s="4" t="s">
        <v>7995</v>
      </c>
      <c r="B692" s="60">
        <v>0</v>
      </c>
      <c r="C692" s="60">
        <v>0</v>
      </c>
      <c r="D692" s="60">
        <v>0</v>
      </c>
      <c r="E692" s="4"/>
      <c r="F692" s="75">
        <v>44678.675783564817</v>
      </c>
      <c r="G692" s="4"/>
      <c r="H692" s="9"/>
      <c r="I692" s="9"/>
      <c r="J692" s="9"/>
      <c r="K692" s="9"/>
      <c r="L692" s="9"/>
      <c r="M692" s="9"/>
    </row>
    <row r="693" spans="1:13" x14ac:dyDescent="0.55000000000000004">
      <c r="A693" s="4" t="s">
        <v>7997</v>
      </c>
      <c r="B693" s="60">
        <v>6.0999999999999999E-5</v>
      </c>
      <c r="C693" s="60">
        <v>0</v>
      </c>
      <c r="D693" s="60">
        <v>0</v>
      </c>
      <c r="E693" s="4"/>
      <c r="F693" s="75">
        <v>44678.675815972223</v>
      </c>
      <c r="G693" s="4"/>
      <c r="H693" s="9">
        <v>170.17699999999999</v>
      </c>
      <c r="I693" s="9">
        <v>279.52700000000004</v>
      </c>
      <c r="J693" s="9">
        <f>H693-170.142</f>
        <v>3.4999999999996589E-2</v>
      </c>
      <c r="K693" s="9">
        <f>I693-279.5</f>
        <v>2.7000000000043656E-2</v>
      </c>
      <c r="L693" s="9"/>
      <c r="M693" s="9"/>
    </row>
    <row r="694" spans="1:13" x14ac:dyDescent="0.55000000000000004">
      <c r="A694" s="4" t="s">
        <v>7998</v>
      </c>
      <c r="B694" s="60">
        <v>-0.12598000000000001</v>
      </c>
      <c r="C694" s="60">
        <v>0.23453599999999999</v>
      </c>
      <c r="D694" s="60">
        <v>-5.8453999999999999E-2</v>
      </c>
      <c r="E694" s="4"/>
      <c r="F694" s="75">
        <v>44678.675815972223</v>
      </c>
      <c r="G694" s="4"/>
      <c r="H694" s="9"/>
      <c r="I694" s="9"/>
      <c r="J694" s="9"/>
      <c r="K694" s="9"/>
      <c r="L694" s="9"/>
      <c r="M694" s="9"/>
    </row>
    <row r="695" spans="1:13" x14ac:dyDescent="0.55000000000000004">
      <c r="A695" s="4" t="s">
        <v>7999</v>
      </c>
      <c r="B695" s="60">
        <v>-0.12595000000000001</v>
      </c>
      <c r="C695" s="60">
        <v>0.234546</v>
      </c>
      <c r="D695" s="60">
        <v>5.8541999999999997E-2</v>
      </c>
      <c r="E695" s="4"/>
      <c r="F695" s="75">
        <v>44678.675815972223</v>
      </c>
      <c r="G695" s="4"/>
      <c r="H695" s="9"/>
      <c r="I695" s="9"/>
      <c r="J695" s="9"/>
      <c r="K695" s="9"/>
      <c r="L695" s="9"/>
      <c r="M695" s="9"/>
    </row>
    <row r="696" spans="1:13" x14ac:dyDescent="0.55000000000000004">
      <c r="A696" s="4" t="s">
        <v>8000</v>
      </c>
      <c r="B696" s="60">
        <v>0.130078</v>
      </c>
      <c r="C696" s="60">
        <v>0.234624</v>
      </c>
      <c r="D696" s="60">
        <v>-5.8450000000000002E-2</v>
      </c>
      <c r="E696" s="4"/>
      <c r="F696" s="75">
        <v>44678.675815972223</v>
      </c>
      <c r="G696" s="4"/>
      <c r="H696" s="9"/>
      <c r="I696" s="9"/>
      <c r="J696" s="9"/>
      <c r="K696" s="9"/>
      <c r="L696" s="9"/>
      <c r="M696" s="9"/>
    </row>
    <row r="697" spans="1:13" x14ac:dyDescent="0.55000000000000004">
      <c r="A697" s="4" t="s">
        <v>8001</v>
      </c>
      <c r="B697" s="60">
        <v>0.130134</v>
      </c>
      <c r="C697" s="60">
        <v>0.234543</v>
      </c>
      <c r="D697" s="60">
        <v>5.8541000000000003E-2</v>
      </c>
      <c r="E697" s="4"/>
      <c r="F697" s="75">
        <v>44678.675815972223</v>
      </c>
      <c r="G697" s="4"/>
      <c r="H697" s="9"/>
      <c r="I697" s="9"/>
      <c r="J697" s="9"/>
      <c r="K697" s="9"/>
      <c r="L697" s="9"/>
      <c r="M697" s="9"/>
    </row>
    <row r="698" spans="1:13" x14ac:dyDescent="0.55000000000000004">
      <c r="A698" s="4" t="s">
        <v>8002</v>
      </c>
      <c r="B698" s="60">
        <v>-0.27047100000000002</v>
      </c>
      <c r="C698" s="60">
        <v>-1.9977999999999999E-2</v>
      </c>
      <c r="D698" s="60">
        <v>-5.8446999999999999E-2</v>
      </c>
      <c r="E698" s="4"/>
      <c r="F698" s="75">
        <v>44678.675815972223</v>
      </c>
      <c r="G698" s="4"/>
      <c r="H698" s="9"/>
      <c r="I698" s="9"/>
      <c r="J698" s="9"/>
      <c r="K698" s="9"/>
      <c r="L698" s="9"/>
      <c r="M698" s="9"/>
    </row>
    <row r="699" spans="1:13" x14ac:dyDescent="0.55000000000000004">
      <c r="A699" s="4" t="s">
        <v>8003</v>
      </c>
      <c r="B699" s="60">
        <v>-0.27049600000000001</v>
      </c>
      <c r="C699" s="60">
        <v>-1.9977000000000002E-2</v>
      </c>
      <c r="D699" s="60">
        <v>5.8504E-2</v>
      </c>
      <c r="E699" s="4"/>
      <c r="F699" s="75">
        <v>44678.675815972223</v>
      </c>
      <c r="G699" s="4"/>
      <c r="H699" s="9"/>
      <c r="I699" s="9"/>
      <c r="J699" s="9"/>
      <c r="K699" s="9"/>
      <c r="L699" s="9"/>
      <c r="M699" s="9"/>
    </row>
    <row r="700" spans="1:13" x14ac:dyDescent="0.55000000000000004">
      <c r="A700" s="4" t="s">
        <v>8004</v>
      </c>
      <c r="B700" s="60">
        <v>-0.16889000000000001</v>
      </c>
      <c r="C700" s="60">
        <v>-0.171012</v>
      </c>
      <c r="D700" s="60">
        <v>0.108253</v>
      </c>
      <c r="E700" s="4"/>
      <c r="F700" s="75">
        <v>44678.675815972223</v>
      </c>
      <c r="G700" s="4"/>
      <c r="H700" s="9"/>
      <c r="I700" s="9"/>
      <c r="J700" s="9"/>
      <c r="K700" s="9"/>
      <c r="L700" s="9"/>
      <c r="M700" s="9"/>
    </row>
    <row r="701" spans="1:13" x14ac:dyDescent="0.55000000000000004">
      <c r="A701" s="4" t="s">
        <v>8005</v>
      </c>
      <c r="B701" s="60">
        <v>0.27415600000000001</v>
      </c>
      <c r="C701" s="60">
        <v>0.12764800000000001</v>
      </c>
      <c r="D701" s="60">
        <v>0.108108</v>
      </c>
      <c r="E701" s="4"/>
      <c r="F701" s="75">
        <v>44678.675815972223</v>
      </c>
      <c r="G701" s="4"/>
      <c r="H701" s="9"/>
      <c r="I701" s="9"/>
      <c r="J701" s="9"/>
      <c r="K701" s="9"/>
      <c r="L701" s="9"/>
      <c r="M701" s="9"/>
    </row>
    <row r="702" spans="1:13" x14ac:dyDescent="0.55000000000000004">
      <c r="A702" s="4" t="s">
        <v>8006</v>
      </c>
      <c r="B702" s="60">
        <v>0</v>
      </c>
      <c r="C702" s="60">
        <v>0</v>
      </c>
      <c r="D702" s="60">
        <v>0</v>
      </c>
      <c r="E702" s="4"/>
      <c r="F702" s="75">
        <v>44678.675815972223</v>
      </c>
      <c r="G702" s="4"/>
      <c r="H702" s="9"/>
      <c r="I702" s="9"/>
      <c r="J702" s="9"/>
      <c r="K702" s="9"/>
      <c r="L702" s="9"/>
      <c r="M702" s="9"/>
    </row>
    <row r="703" spans="1:13" x14ac:dyDescent="0.55000000000000004">
      <c r="A703" s="4" t="s">
        <v>8008</v>
      </c>
      <c r="B703" s="60">
        <v>6.0999999999999999E-5</v>
      </c>
      <c r="C703" s="60">
        <v>0</v>
      </c>
      <c r="D703" s="60">
        <v>0</v>
      </c>
      <c r="E703" s="4"/>
      <c r="F703" s="75">
        <v>44678.675849768515</v>
      </c>
      <c r="G703" s="4"/>
      <c r="H703" s="9">
        <v>170.161</v>
      </c>
      <c r="I703" s="9">
        <v>279.51100000000002</v>
      </c>
      <c r="J703" s="9">
        <f>H703-170.142</f>
        <v>1.9000000000005457E-2</v>
      </c>
      <c r="K703" s="9">
        <f>I703-279.5</f>
        <v>1.1000000000024102E-2</v>
      </c>
      <c r="L703" s="9"/>
      <c r="M703" s="9"/>
    </row>
    <row r="704" spans="1:13" x14ac:dyDescent="0.55000000000000004">
      <c r="A704" s="4" t="s">
        <v>8009</v>
      </c>
      <c r="B704" s="60">
        <v>-0.125997</v>
      </c>
      <c r="C704" s="60">
        <v>0.23449900000000001</v>
      </c>
      <c r="D704" s="60">
        <v>-5.8340000000000003E-2</v>
      </c>
      <c r="E704" s="4"/>
      <c r="F704" s="75">
        <v>44678.675849768515</v>
      </c>
      <c r="G704" s="4"/>
      <c r="H704" s="9"/>
      <c r="I704" s="9"/>
      <c r="J704" s="9"/>
      <c r="K704" s="9"/>
      <c r="L704" s="9"/>
      <c r="M704" s="9"/>
    </row>
    <row r="705" spans="1:13" x14ac:dyDescent="0.55000000000000004">
      <c r="A705" s="4" t="s">
        <v>8010</v>
      </c>
      <c r="B705" s="60">
        <v>-0.12587300000000001</v>
      </c>
      <c r="C705" s="60">
        <v>0.234487</v>
      </c>
      <c r="D705" s="60">
        <v>5.8654999999999999E-2</v>
      </c>
      <c r="E705" s="4"/>
      <c r="F705" s="75">
        <v>44678.675849768515</v>
      </c>
      <c r="G705" s="4"/>
      <c r="H705" s="9"/>
      <c r="I705" s="9"/>
      <c r="J705" s="9"/>
      <c r="K705" s="9"/>
      <c r="L705" s="9"/>
      <c r="M705" s="9"/>
    </row>
    <row r="706" spans="1:13" x14ac:dyDescent="0.55000000000000004">
      <c r="A706" s="4" t="s">
        <v>8011</v>
      </c>
      <c r="B706" s="60">
        <v>0.130102</v>
      </c>
      <c r="C706" s="60">
        <v>0.23452400000000001</v>
      </c>
      <c r="D706" s="60">
        <v>-5.8561000000000002E-2</v>
      </c>
      <c r="E706" s="4"/>
      <c r="F706" s="75">
        <v>44678.675849768515</v>
      </c>
      <c r="G706" s="4"/>
      <c r="H706" s="9"/>
      <c r="I706" s="9"/>
      <c r="J706" s="9"/>
      <c r="K706" s="9"/>
      <c r="L706" s="9"/>
      <c r="M706" s="9"/>
    </row>
    <row r="707" spans="1:13" x14ac:dyDescent="0.55000000000000004">
      <c r="A707" s="4" t="s">
        <v>8012</v>
      </c>
      <c r="B707" s="60">
        <v>0.130246</v>
      </c>
      <c r="C707" s="60">
        <v>0.234491</v>
      </c>
      <c r="D707" s="60">
        <v>5.8465999999999997E-2</v>
      </c>
      <c r="E707" s="4"/>
      <c r="F707" s="75">
        <v>44678.675849768515</v>
      </c>
      <c r="G707" s="4"/>
      <c r="H707" s="9"/>
      <c r="I707" s="9"/>
      <c r="J707" s="9"/>
      <c r="K707" s="9"/>
      <c r="L707" s="9"/>
      <c r="M707" s="9"/>
    </row>
    <row r="708" spans="1:13" x14ac:dyDescent="0.55000000000000004">
      <c r="A708" s="4" t="s">
        <v>8013</v>
      </c>
      <c r="B708" s="60">
        <v>-0.270486</v>
      </c>
      <c r="C708" s="60">
        <v>-1.9997000000000001E-2</v>
      </c>
      <c r="D708" s="60">
        <v>-5.8231999999999999E-2</v>
      </c>
      <c r="E708" s="4"/>
      <c r="F708" s="75">
        <v>44678.675849768515</v>
      </c>
      <c r="G708" s="4"/>
      <c r="H708" s="9"/>
      <c r="I708" s="9"/>
      <c r="J708" s="9"/>
      <c r="K708" s="9"/>
      <c r="L708" s="9"/>
      <c r="M708" s="9"/>
    </row>
    <row r="709" spans="1:13" x14ac:dyDescent="0.55000000000000004">
      <c r="A709" s="4" t="s">
        <v>8014</v>
      </c>
      <c r="B709" s="60">
        <v>-0.270368</v>
      </c>
      <c r="C709" s="60">
        <v>-2.0056000000000001E-2</v>
      </c>
      <c r="D709" s="60">
        <v>5.8775000000000001E-2</v>
      </c>
      <c r="E709" s="4"/>
      <c r="F709" s="75">
        <v>44678.675849768515</v>
      </c>
      <c r="G709" s="4"/>
      <c r="H709" s="9"/>
      <c r="I709" s="9"/>
      <c r="J709" s="9"/>
      <c r="K709" s="9"/>
      <c r="L709" s="9"/>
      <c r="M709" s="9"/>
    </row>
    <row r="710" spans="1:13" x14ac:dyDescent="0.55000000000000004">
      <c r="A710" s="4" t="s">
        <v>8015</v>
      </c>
      <c r="B710" s="60">
        <v>-0.16878099999999999</v>
      </c>
      <c r="C710" s="60">
        <v>-0.17108200000000001</v>
      </c>
      <c r="D710" s="60">
        <v>0.108405</v>
      </c>
      <c r="E710" s="4"/>
      <c r="F710" s="75">
        <v>44678.675849768515</v>
      </c>
      <c r="G710" s="4"/>
      <c r="H710" s="9"/>
      <c r="I710" s="9"/>
      <c r="J710" s="9"/>
      <c r="K710" s="9"/>
      <c r="L710" s="9"/>
      <c r="M710" s="9"/>
    </row>
    <row r="711" spans="1:13" x14ac:dyDescent="0.55000000000000004">
      <c r="A711" s="4" t="s">
        <v>8016</v>
      </c>
      <c r="B711" s="60">
        <v>0.27428399999999997</v>
      </c>
      <c r="C711" s="60">
        <v>0.12756100000000001</v>
      </c>
      <c r="D711" s="60">
        <v>0.107876</v>
      </c>
      <c r="E711" s="4"/>
      <c r="F711" s="75">
        <v>44678.675849768515</v>
      </c>
      <c r="G711" s="4"/>
      <c r="H711" s="9"/>
      <c r="I711" s="9"/>
      <c r="J711" s="9"/>
      <c r="K711" s="9"/>
      <c r="L711" s="9"/>
      <c r="M711" s="9"/>
    </row>
    <row r="712" spans="1:13" x14ac:dyDescent="0.55000000000000004">
      <c r="A712" s="4" t="s">
        <v>8017</v>
      </c>
      <c r="B712" s="60">
        <v>0</v>
      </c>
      <c r="C712" s="60">
        <v>0</v>
      </c>
      <c r="D712" s="60">
        <v>0</v>
      </c>
      <c r="E712" s="4"/>
      <c r="F712" s="75">
        <v>44678.675849768515</v>
      </c>
      <c r="G712" s="4"/>
      <c r="H712" s="9"/>
      <c r="I712" s="9"/>
      <c r="J712" s="9"/>
      <c r="K712" s="9"/>
      <c r="L712" s="9"/>
      <c r="M712" s="9"/>
    </row>
    <row r="713" spans="1:13" x14ac:dyDescent="0.55000000000000004">
      <c r="A713" s="4" t="s">
        <v>8019</v>
      </c>
      <c r="B713" s="60">
        <v>6.0999999999999999E-5</v>
      </c>
      <c r="C713" s="60">
        <v>0</v>
      </c>
      <c r="D713" s="60">
        <v>0</v>
      </c>
      <c r="E713" s="4"/>
      <c r="F713" s="75">
        <v>44678.675884143522</v>
      </c>
      <c r="G713" s="4"/>
      <c r="H713" s="9">
        <v>170.16800000000001</v>
      </c>
      <c r="I713" s="9">
        <v>279.52199999999999</v>
      </c>
      <c r="J713" s="9">
        <f>H713-170.142</f>
        <v>2.6000000000010459E-2</v>
      </c>
      <c r="K713" s="9">
        <f>I713-279.5</f>
        <v>2.199999999999136E-2</v>
      </c>
      <c r="L713" s="9"/>
      <c r="M713" s="9"/>
    </row>
    <row r="714" spans="1:13" x14ac:dyDescent="0.55000000000000004">
      <c r="A714" s="4" t="s">
        <v>8020</v>
      </c>
      <c r="B714" s="60">
        <v>-0.125891</v>
      </c>
      <c r="C714" s="60">
        <v>0.23449</v>
      </c>
      <c r="D714" s="60">
        <v>-5.8473999999999998E-2</v>
      </c>
      <c r="E714" s="4"/>
      <c r="F714" s="75">
        <v>44678.675884143522</v>
      </c>
      <c r="G714" s="4"/>
      <c r="H714" s="9"/>
      <c r="I714" s="9"/>
      <c r="J714" s="9"/>
      <c r="K714" s="9"/>
      <c r="L714" s="9"/>
      <c r="M714" s="9"/>
    </row>
    <row r="715" spans="1:13" x14ac:dyDescent="0.55000000000000004">
      <c r="A715" s="4" t="s">
        <v>8021</v>
      </c>
      <c r="B715" s="60">
        <v>-0.12592200000000001</v>
      </c>
      <c r="C715" s="60">
        <v>0.234457</v>
      </c>
      <c r="D715" s="60">
        <v>5.8541999999999997E-2</v>
      </c>
      <c r="E715" s="4"/>
      <c r="F715" s="75">
        <v>44678.675884143522</v>
      </c>
      <c r="G715" s="4"/>
      <c r="H715" s="9"/>
      <c r="I715" s="9"/>
      <c r="J715" s="9"/>
      <c r="K715" s="9"/>
      <c r="L715" s="9"/>
      <c r="M715" s="9"/>
    </row>
    <row r="716" spans="1:13" x14ac:dyDescent="0.55000000000000004">
      <c r="A716" s="4" t="s">
        <v>8022</v>
      </c>
      <c r="B716" s="60">
        <v>0.13012599999999999</v>
      </c>
      <c r="C716" s="60">
        <v>0.23447899999999999</v>
      </c>
      <c r="D716" s="60">
        <v>-5.8403999999999998E-2</v>
      </c>
      <c r="E716" s="4"/>
      <c r="F716" s="75">
        <v>44678.675884143522</v>
      </c>
      <c r="G716" s="4"/>
      <c r="H716" s="9"/>
      <c r="I716" s="9"/>
      <c r="J716" s="9"/>
      <c r="K716" s="9"/>
      <c r="L716" s="9"/>
      <c r="M716" s="9"/>
    </row>
    <row r="717" spans="1:13" x14ac:dyDescent="0.55000000000000004">
      <c r="A717" s="4" t="s">
        <v>8023</v>
      </c>
      <c r="B717" s="60">
        <v>0.13015099999999999</v>
      </c>
      <c r="C717" s="60">
        <v>0.23449300000000001</v>
      </c>
      <c r="D717" s="60">
        <v>5.8582000000000002E-2</v>
      </c>
      <c r="E717" s="4"/>
      <c r="F717" s="75">
        <v>44678.675884143522</v>
      </c>
      <c r="G717" s="4"/>
      <c r="H717" s="9"/>
      <c r="I717" s="9"/>
      <c r="J717" s="9"/>
      <c r="K717" s="9"/>
      <c r="L717" s="9"/>
      <c r="M717" s="9"/>
    </row>
    <row r="718" spans="1:13" x14ac:dyDescent="0.55000000000000004">
      <c r="A718" s="4" t="s">
        <v>8024</v>
      </c>
      <c r="B718" s="60">
        <v>-0.270366</v>
      </c>
      <c r="C718" s="60">
        <v>-1.9993E-2</v>
      </c>
      <c r="D718" s="60">
        <v>-5.8514999999999998E-2</v>
      </c>
      <c r="E718" s="4"/>
      <c r="F718" s="75">
        <v>44678.675884143522</v>
      </c>
      <c r="G718" s="4"/>
      <c r="H718" s="9"/>
      <c r="I718" s="9"/>
      <c r="J718" s="9"/>
      <c r="K718" s="9"/>
      <c r="L718" s="9"/>
      <c r="M718" s="9"/>
    </row>
    <row r="719" spans="1:13" x14ac:dyDescent="0.55000000000000004">
      <c r="A719" s="4" t="s">
        <v>8025</v>
      </c>
      <c r="B719" s="60">
        <v>-0.27038099999999998</v>
      </c>
      <c r="C719" s="60">
        <v>-2.0034E-2</v>
      </c>
      <c r="D719" s="60">
        <v>5.8464000000000002E-2</v>
      </c>
      <c r="E719" s="4"/>
      <c r="F719" s="75">
        <v>44678.675884143522</v>
      </c>
      <c r="G719" s="4"/>
      <c r="H719" s="9"/>
      <c r="I719" s="9"/>
      <c r="J719" s="9"/>
      <c r="K719" s="9"/>
      <c r="L719" s="9"/>
      <c r="M719" s="9"/>
    </row>
    <row r="720" spans="1:13" x14ac:dyDescent="0.55000000000000004">
      <c r="A720" s="4" t="s">
        <v>8026</v>
      </c>
      <c r="B720" s="60">
        <v>-0.168874</v>
      </c>
      <c r="C720" s="60">
        <v>-0.17106099999999999</v>
      </c>
      <c r="D720" s="60">
        <v>0.108211</v>
      </c>
      <c r="E720" s="4"/>
      <c r="F720" s="75">
        <v>44678.675884143522</v>
      </c>
      <c r="G720" s="4"/>
      <c r="H720" s="9"/>
      <c r="I720" s="9"/>
      <c r="J720" s="9"/>
      <c r="K720" s="9"/>
      <c r="L720" s="9"/>
      <c r="M720" s="9"/>
    </row>
    <row r="721" spans="1:13" x14ac:dyDescent="0.55000000000000004">
      <c r="A721" s="4" t="s">
        <v>8027</v>
      </c>
      <c r="B721" s="60">
        <v>0.27416800000000002</v>
      </c>
      <c r="C721" s="60">
        <v>0.12753800000000001</v>
      </c>
      <c r="D721" s="60">
        <v>0.10821799999999999</v>
      </c>
      <c r="E721" s="4"/>
      <c r="F721" s="75">
        <v>44678.675884143522</v>
      </c>
      <c r="G721" s="4"/>
      <c r="H721" s="9"/>
      <c r="I721" s="9"/>
      <c r="J721" s="9"/>
      <c r="K721" s="9"/>
      <c r="L721" s="9"/>
      <c r="M721" s="9"/>
    </row>
    <row r="722" spans="1:13" x14ac:dyDescent="0.55000000000000004">
      <c r="A722" s="4" t="s">
        <v>8028</v>
      </c>
      <c r="B722" s="60">
        <v>0</v>
      </c>
      <c r="C722" s="60">
        <v>0</v>
      </c>
      <c r="D722" s="60">
        <v>0</v>
      </c>
      <c r="E722" s="4"/>
      <c r="F722" s="75">
        <v>44678.675884143522</v>
      </c>
      <c r="G722" s="4"/>
      <c r="H722" s="9"/>
      <c r="I722" s="9"/>
      <c r="J722" s="9"/>
      <c r="K722" s="9"/>
      <c r="L722" s="9"/>
      <c r="M722" s="9"/>
    </row>
    <row r="723" spans="1:13" s="35" customFormat="1" x14ac:dyDescent="0.55000000000000004">
      <c r="A723" s="4" t="s">
        <v>8030</v>
      </c>
      <c r="B723" s="60">
        <v>6.0999999999999999E-5</v>
      </c>
      <c r="C723" s="60">
        <v>0</v>
      </c>
      <c r="D723" s="60">
        <v>0</v>
      </c>
      <c r="E723" s="4"/>
      <c r="F723" s="75">
        <v>44678.675938078704</v>
      </c>
      <c r="G723" s="4"/>
      <c r="H723" s="9">
        <v>170.161</v>
      </c>
      <c r="I723" s="9">
        <v>279.517</v>
      </c>
      <c r="J723" s="9">
        <f>H723-170.142</f>
        <v>1.9000000000005457E-2</v>
      </c>
      <c r="K723" s="9">
        <f>I723-279.5</f>
        <v>1.6999999999995907E-2</v>
      </c>
      <c r="L723" s="9"/>
      <c r="M723" s="9"/>
    </row>
    <row r="724" spans="1:13" x14ac:dyDescent="0.55000000000000004">
      <c r="A724" s="4" t="s">
        <v>8031</v>
      </c>
      <c r="B724" s="60">
        <v>-0.125972</v>
      </c>
      <c r="C724" s="60">
        <v>0.234538</v>
      </c>
      <c r="D724" s="60">
        <v>-5.8387000000000001E-2</v>
      </c>
      <c r="E724" s="4"/>
      <c r="F724" s="75">
        <v>44678.675938078704</v>
      </c>
      <c r="G724" s="4"/>
      <c r="H724" s="9"/>
      <c r="I724" s="9"/>
      <c r="J724" s="9"/>
      <c r="K724" s="9"/>
      <c r="L724" s="9"/>
      <c r="M724" s="9"/>
    </row>
    <row r="725" spans="1:13" x14ac:dyDescent="0.55000000000000004">
      <c r="A725" s="4" t="s">
        <v>8032</v>
      </c>
      <c r="B725" s="60">
        <v>-0.125999</v>
      </c>
      <c r="C725" s="60">
        <v>0.23452100000000001</v>
      </c>
      <c r="D725" s="60">
        <v>5.8611999999999997E-2</v>
      </c>
      <c r="E725" s="4"/>
      <c r="F725" s="75">
        <v>44678.675938078704</v>
      </c>
      <c r="G725" s="4"/>
      <c r="H725" s="9"/>
      <c r="I725" s="9"/>
      <c r="J725" s="9"/>
      <c r="K725" s="9"/>
      <c r="L725" s="9"/>
      <c r="M725" s="9"/>
    </row>
    <row r="726" spans="1:13" x14ac:dyDescent="0.55000000000000004">
      <c r="A726" s="4" t="s">
        <v>8033</v>
      </c>
      <c r="B726" s="60">
        <v>0.13006999999999999</v>
      </c>
      <c r="C726" s="60">
        <v>0.23455200000000001</v>
      </c>
      <c r="D726" s="60">
        <v>-5.8342999999999999E-2</v>
      </c>
      <c r="E726" s="4"/>
      <c r="F726" s="75">
        <v>44678.675938078704</v>
      </c>
      <c r="G726" s="4"/>
      <c r="H726" s="9"/>
      <c r="I726" s="9"/>
      <c r="J726" s="9"/>
      <c r="K726" s="9"/>
      <c r="L726" s="9"/>
      <c r="M726" s="9"/>
    </row>
    <row r="727" spans="1:13" x14ac:dyDescent="0.55000000000000004">
      <c r="A727" s="4" t="s">
        <v>8034</v>
      </c>
      <c r="B727" s="60">
        <v>0.13012799999999999</v>
      </c>
      <c r="C727" s="60">
        <v>0.234567</v>
      </c>
      <c r="D727" s="60">
        <v>5.8653999999999998E-2</v>
      </c>
      <c r="E727" s="4"/>
      <c r="F727" s="75">
        <v>44678.675938078704</v>
      </c>
      <c r="G727" s="4"/>
      <c r="H727" s="9"/>
      <c r="I727" s="9"/>
      <c r="J727" s="9"/>
      <c r="K727" s="9"/>
      <c r="L727" s="9"/>
      <c r="M727" s="9"/>
    </row>
    <row r="728" spans="1:13" x14ac:dyDescent="0.55000000000000004">
      <c r="A728" s="4" t="s">
        <v>8035</v>
      </c>
      <c r="B728" s="60">
        <v>-0.27040700000000001</v>
      </c>
      <c r="C728" s="60">
        <v>-1.9963000000000002E-2</v>
      </c>
      <c r="D728" s="60">
        <v>-5.8500999999999997E-2</v>
      </c>
      <c r="E728" s="4"/>
      <c r="F728" s="75">
        <v>44678.675938078704</v>
      </c>
      <c r="G728" s="4"/>
      <c r="H728" s="9"/>
      <c r="I728" s="9"/>
      <c r="J728" s="9"/>
      <c r="K728" s="9"/>
      <c r="L728" s="9"/>
      <c r="M728" s="9"/>
    </row>
    <row r="729" spans="1:13" x14ac:dyDescent="0.55000000000000004">
      <c r="A729" s="4" t="s">
        <v>8036</v>
      </c>
      <c r="B729" s="60">
        <v>-0.27045599999999997</v>
      </c>
      <c r="C729" s="60">
        <v>-1.9977999999999999E-2</v>
      </c>
      <c r="D729" s="60">
        <v>5.8534000000000003E-2</v>
      </c>
      <c r="E729" s="4"/>
      <c r="F729" s="75">
        <v>44678.675938078704</v>
      </c>
      <c r="G729" s="4"/>
      <c r="H729" s="9"/>
      <c r="I729" s="9"/>
      <c r="J729" s="9"/>
      <c r="K729" s="9"/>
      <c r="L729" s="9"/>
      <c r="M729" s="9"/>
    </row>
    <row r="730" spans="1:13" x14ac:dyDescent="0.55000000000000004">
      <c r="A730" s="4" t="s">
        <v>8037</v>
      </c>
      <c r="B730" s="60">
        <v>-0.16895399999999999</v>
      </c>
      <c r="C730" s="60">
        <v>-0.17104</v>
      </c>
      <c r="D730" s="60">
        <v>0.108303</v>
      </c>
      <c r="E730" s="4"/>
      <c r="F730" s="75">
        <v>44678.675938078704</v>
      </c>
      <c r="G730" s="4"/>
      <c r="H730" s="9"/>
      <c r="I730" s="9"/>
      <c r="J730" s="9"/>
      <c r="K730" s="9"/>
      <c r="L730" s="9"/>
      <c r="M730" s="9"/>
    </row>
    <row r="731" spans="1:13" x14ac:dyDescent="0.55000000000000004">
      <c r="A731" s="4" t="s">
        <v>8038</v>
      </c>
      <c r="B731" s="60">
        <v>0.27409800000000001</v>
      </c>
      <c r="C731" s="60">
        <v>0.12762299999999999</v>
      </c>
      <c r="D731" s="60">
        <v>0.108297</v>
      </c>
      <c r="E731" s="4"/>
      <c r="F731" s="75">
        <v>44678.675938078704</v>
      </c>
      <c r="G731" s="4"/>
      <c r="H731" s="9"/>
      <c r="I731" s="9"/>
      <c r="J731" s="9"/>
      <c r="K731" s="9"/>
      <c r="L731" s="9"/>
      <c r="M731" s="9"/>
    </row>
    <row r="732" spans="1:13" s="35" customFormat="1" x14ac:dyDescent="0.55000000000000004">
      <c r="A732" s="4" t="s">
        <v>8039</v>
      </c>
      <c r="B732" s="60">
        <v>0</v>
      </c>
      <c r="C732" s="60">
        <v>0</v>
      </c>
      <c r="D732" s="60">
        <v>0</v>
      </c>
      <c r="E732" s="4"/>
      <c r="F732" s="75">
        <v>44678.675938078704</v>
      </c>
      <c r="G732" s="4"/>
      <c r="H732" s="9"/>
      <c r="I732" s="9"/>
      <c r="J732" s="9"/>
      <c r="K732" s="9"/>
      <c r="L732" s="9"/>
      <c r="M732" s="9"/>
    </row>
    <row r="733" spans="1:13" x14ac:dyDescent="0.55000000000000004">
      <c r="A733" s="4" t="s">
        <v>8041</v>
      </c>
      <c r="B733" s="60">
        <v>6.0999999999999999E-5</v>
      </c>
      <c r="C733" s="60">
        <v>0</v>
      </c>
      <c r="D733" s="60">
        <v>0</v>
      </c>
      <c r="E733" s="4"/>
      <c r="F733" s="75">
        <v>44678.67934490741</v>
      </c>
      <c r="G733" s="4"/>
      <c r="H733" s="9">
        <v>170.13900000000001</v>
      </c>
      <c r="I733" s="9">
        <v>279.50700000000001</v>
      </c>
      <c r="J733" s="9">
        <f>H733-170.142</f>
        <v>-2.9999999999859028E-3</v>
      </c>
      <c r="K733" s="9">
        <f>I733-279.5</f>
        <v>7.0000000000050022E-3</v>
      </c>
      <c r="L733" s="9"/>
      <c r="M733" s="9"/>
    </row>
    <row r="734" spans="1:13" x14ac:dyDescent="0.55000000000000004">
      <c r="A734" s="4" t="s">
        <v>8042</v>
      </c>
      <c r="B734" s="60">
        <v>-0.12604699999999999</v>
      </c>
      <c r="C734" s="60">
        <v>0.23449800000000001</v>
      </c>
      <c r="D734" s="60">
        <v>-5.8388000000000002E-2</v>
      </c>
      <c r="E734" s="4"/>
      <c r="F734" s="75">
        <v>44678.67934490741</v>
      </c>
      <c r="G734" s="4"/>
      <c r="H734" s="9"/>
      <c r="I734" s="9"/>
      <c r="J734" s="9"/>
      <c r="K734" s="9"/>
      <c r="L734" s="9"/>
      <c r="M734" s="9"/>
    </row>
    <row r="735" spans="1:13" x14ac:dyDescent="0.55000000000000004">
      <c r="A735" s="4" t="s">
        <v>8043</v>
      </c>
      <c r="B735" s="60">
        <v>-0.126002</v>
      </c>
      <c r="C735" s="60">
        <v>0.23449400000000001</v>
      </c>
      <c r="D735" s="60">
        <v>5.8584999999999998E-2</v>
      </c>
      <c r="E735" s="4"/>
      <c r="F735" s="75">
        <v>44678.67934490741</v>
      </c>
      <c r="G735" s="4"/>
      <c r="H735" s="9"/>
      <c r="I735" s="9"/>
      <c r="J735" s="9"/>
      <c r="K735" s="9"/>
      <c r="L735" s="9"/>
      <c r="M735" s="9"/>
    </row>
    <row r="736" spans="1:13" x14ac:dyDescent="0.55000000000000004">
      <c r="A736" s="4" t="s">
        <v>8044</v>
      </c>
      <c r="B736" s="60">
        <v>0.130075</v>
      </c>
      <c r="C736" s="60">
        <v>0.23452300000000001</v>
      </c>
      <c r="D736" s="60">
        <v>-5.8428000000000001E-2</v>
      </c>
      <c r="E736" s="4"/>
      <c r="F736" s="75">
        <v>44678.67934490741</v>
      </c>
      <c r="G736" s="4"/>
      <c r="H736" s="9"/>
      <c r="I736" s="9"/>
      <c r="J736" s="9"/>
      <c r="K736" s="9"/>
      <c r="L736" s="9"/>
      <c r="M736" s="9"/>
    </row>
    <row r="737" spans="1:13" x14ac:dyDescent="0.55000000000000004">
      <c r="A737" s="4" t="s">
        <v>8045</v>
      </c>
      <c r="B737" s="60">
        <v>0.13009799999999999</v>
      </c>
      <c r="C737" s="60">
        <v>0.234567</v>
      </c>
      <c r="D737" s="60">
        <v>5.8569000000000003E-2</v>
      </c>
      <c r="E737" s="4"/>
      <c r="F737" s="75">
        <v>44678.67934490741</v>
      </c>
      <c r="G737" s="4"/>
      <c r="H737" s="9"/>
      <c r="I737" s="9"/>
      <c r="J737" s="9"/>
      <c r="K737" s="9"/>
      <c r="L737" s="9"/>
      <c r="M737" s="9"/>
    </row>
    <row r="738" spans="1:13" x14ac:dyDescent="0.55000000000000004">
      <c r="A738" s="4" t="s">
        <v>8046</v>
      </c>
      <c r="B738" s="60">
        <v>-0.27045400000000003</v>
      </c>
      <c r="C738" s="60">
        <v>-2.0024E-2</v>
      </c>
      <c r="D738" s="60">
        <v>-5.8502999999999999E-2</v>
      </c>
      <c r="E738" s="4"/>
      <c r="F738" s="75">
        <v>44678.67934490741</v>
      </c>
      <c r="G738" s="4"/>
      <c r="H738" s="9"/>
      <c r="I738" s="9"/>
      <c r="J738" s="9"/>
      <c r="K738" s="9"/>
      <c r="L738" s="9"/>
      <c r="M738" s="9"/>
    </row>
    <row r="739" spans="1:13" x14ac:dyDescent="0.55000000000000004">
      <c r="A739" s="4" t="s">
        <v>8047</v>
      </c>
      <c r="B739" s="60">
        <v>-0.270484</v>
      </c>
      <c r="C739" s="60">
        <v>-2.0036999999999999E-2</v>
      </c>
      <c r="D739" s="60">
        <v>5.8502999999999999E-2</v>
      </c>
      <c r="E739" s="4"/>
      <c r="F739" s="75">
        <v>44678.67934490741</v>
      </c>
      <c r="G739" s="4"/>
      <c r="H739" s="9"/>
      <c r="I739" s="9"/>
      <c r="J739" s="9"/>
      <c r="K739" s="9"/>
      <c r="L739" s="9"/>
      <c r="M739" s="9"/>
    </row>
    <row r="740" spans="1:13" x14ac:dyDescent="0.55000000000000004">
      <c r="A740" s="4" t="s">
        <v>8048</v>
      </c>
      <c r="B740" s="60">
        <v>-0.16891800000000001</v>
      </c>
      <c r="C740" s="60">
        <v>-0.17107</v>
      </c>
      <c r="D740" s="60">
        <v>0.10824</v>
      </c>
      <c r="E740" s="4"/>
      <c r="F740" s="75">
        <v>44678.67934490741</v>
      </c>
      <c r="G740" s="4"/>
      <c r="H740" s="9"/>
      <c r="I740" s="9"/>
      <c r="J740" s="9"/>
      <c r="K740" s="9"/>
      <c r="L740" s="9"/>
      <c r="M740" s="9"/>
    </row>
    <row r="741" spans="1:13" x14ac:dyDescent="0.55000000000000004">
      <c r="A741" s="4" t="s">
        <v>8049</v>
      </c>
      <c r="B741" s="60">
        <v>0.27411799999999997</v>
      </c>
      <c r="C741" s="60">
        <v>0.12756700000000001</v>
      </c>
      <c r="D741" s="60">
        <v>0.108198</v>
      </c>
      <c r="E741" s="4"/>
      <c r="F741" s="75">
        <v>44678.67934490741</v>
      </c>
      <c r="G741" s="4"/>
      <c r="H741" s="9"/>
      <c r="I741" s="9"/>
      <c r="J741" s="9"/>
      <c r="K741" s="9"/>
      <c r="L741" s="9"/>
      <c r="M741" s="9"/>
    </row>
    <row r="742" spans="1:13" x14ac:dyDescent="0.55000000000000004">
      <c r="A742" s="4" t="s">
        <v>8050</v>
      </c>
      <c r="B742" s="60">
        <v>0</v>
      </c>
      <c r="C742" s="60">
        <v>0</v>
      </c>
      <c r="D742" s="60">
        <v>0</v>
      </c>
      <c r="E742" s="4"/>
      <c r="F742" s="75">
        <v>44678.67934490741</v>
      </c>
      <c r="G742" s="4"/>
      <c r="H742" s="9"/>
      <c r="I742" s="9"/>
      <c r="J742" s="9"/>
      <c r="K742" s="9"/>
      <c r="L742" s="9"/>
      <c r="M742" s="9"/>
    </row>
    <row r="743" spans="1:13" x14ac:dyDescent="0.55000000000000004">
      <c r="A743" s="4" t="s">
        <v>8052</v>
      </c>
      <c r="B743" s="60">
        <v>6.0999999999999999E-5</v>
      </c>
      <c r="C743" s="60">
        <v>0</v>
      </c>
      <c r="D743" s="60">
        <v>0</v>
      </c>
      <c r="E743" s="4"/>
      <c r="F743" s="75">
        <v>44678.67937164352</v>
      </c>
      <c r="G743" s="4"/>
      <c r="H743" s="9">
        <v>170.17</v>
      </c>
      <c r="I743" s="9">
        <v>279.50900000000001</v>
      </c>
      <c r="J743" s="9">
        <f>H743-170.142</f>
        <v>2.7999999999991587E-2</v>
      </c>
      <c r="K743" s="9">
        <f>I743-279.5</f>
        <v>9.0000000000145519E-3</v>
      </c>
      <c r="L743" s="9"/>
      <c r="M743" s="9"/>
    </row>
    <row r="744" spans="1:13" x14ac:dyDescent="0.55000000000000004">
      <c r="A744" s="4" t="s">
        <v>8053</v>
      </c>
      <c r="B744" s="60">
        <v>-0.12598100000000001</v>
      </c>
      <c r="C744" s="60">
        <v>0.234486</v>
      </c>
      <c r="D744" s="60">
        <v>-5.8492000000000002E-2</v>
      </c>
      <c r="E744" s="4"/>
      <c r="F744" s="75">
        <v>44678.67937164352</v>
      </c>
      <c r="G744" s="4"/>
      <c r="H744" s="9"/>
      <c r="I744" s="9"/>
      <c r="J744" s="9"/>
      <c r="K744" s="9"/>
      <c r="L744" s="9"/>
      <c r="M744" s="9"/>
    </row>
    <row r="745" spans="1:13" x14ac:dyDescent="0.55000000000000004">
      <c r="A745" s="4" t="s">
        <v>8054</v>
      </c>
      <c r="B745" s="60">
        <v>-0.12596499999999999</v>
      </c>
      <c r="C745" s="60">
        <v>0.234455</v>
      </c>
      <c r="D745" s="60">
        <v>5.8525000000000001E-2</v>
      </c>
      <c r="E745" s="4"/>
      <c r="F745" s="75">
        <v>44678.67937164352</v>
      </c>
      <c r="G745" s="4"/>
      <c r="H745" s="9"/>
      <c r="I745" s="9"/>
      <c r="J745" s="9"/>
      <c r="K745" s="9"/>
      <c r="L745" s="9"/>
      <c r="M745" s="9"/>
    </row>
    <row r="746" spans="1:13" x14ac:dyDescent="0.55000000000000004">
      <c r="A746" s="4" t="s">
        <v>8055</v>
      </c>
      <c r="B746" s="60">
        <v>0.13009100000000001</v>
      </c>
      <c r="C746" s="60">
        <v>0.234541</v>
      </c>
      <c r="D746" s="60">
        <v>-5.8404999999999999E-2</v>
      </c>
      <c r="E746" s="4"/>
      <c r="F746" s="75">
        <v>44678.67937164352</v>
      </c>
      <c r="G746" s="4"/>
      <c r="H746" s="9"/>
      <c r="I746" s="9"/>
      <c r="J746" s="9"/>
      <c r="K746" s="9"/>
      <c r="L746" s="9"/>
      <c r="M746" s="9"/>
    </row>
    <row r="747" spans="1:13" x14ac:dyDescent="0.55000000000000004">
      <c r="A747" s="4" t="s">
        <v>8056</v>
      </c>
      <c r="B747" s="60">
        <v>0.13012299999999999</v>
      </c>
      <c r="C747" s="60">
        <v>0.23450399999999999</v>
      </c>
      <c r="D747" s="60">
        <v>5.8562999999999997E-2</v>
      </c>
      <c r="E747" s="4"/>
      <c r="F747" s="75">
        <v>44678.67937164352</v>
      </c>
      <c r="G747" s="4"/>
      <c r="H747" s="9"/>
      <c r="I747" s="9"/>
      <c r="J747" s="9"/>
      <c r="K747" s="9"/>
      <c r="L747" s="9"/>
      <c r="M747" s="9"/>
    </row>
    <row r="748" spans="1:13" x14ac:dyDescent="0.55000000000000004">
      <c r="A748" s="4" t="s">
        <v>8057</v>
      </c>
      <c r="B748" s="60">
        <v>-0.27050099999999999</v>
      </c>
      <c r="C748" s="60">
        <v>-2.0043999999999999E-2</v>
      </c>
      <c r="D748" s="60">
        <v>-5.8568000000000002E-2</v>
      </c>
      <c r="E748" s="4"/>
      <c r="F748" s="75">
        <v>44678.67937164352</v>
      </c>
      <c r="G748" s="4"/>
      <c r="H748" s="9"/>
      <c r="I748" s="9"/>
      <c r="J748" s="9"/>
      <c r="K748" s="9"/>
      <c r="L748" s="9"/>
      <c r="M748" s="9"/>
    </row>
    <row r="749" spans="1:13" x14ac:dyDescent="0.55000000000000004">
      <c r="A749" s="4" t="s">
        <v>8058</v>
      </c>
      <c r="B749" s="60">
        <v>-0.270478</v>
      </c>
      <c r="C749" s="60">
        <v>-2.0039999999999999E-2</v>
      </c>
      <c r="D749" s="60">
        <v>5.8466999999999998E-2</v>
      </c>
      <c r="E749" s="4"/>
      <c r="F749" s="75">
        <v>44678.67937164352</v>
      </c>
      <c r="G749" s="4"/>
      <c r="H749" s="9"/>
      <c r="I749" s="9"/>
      <c r="J749" s="9"/>
      <c r="K749" s="9"/>
      <c r="L749" s="9"/>
      <c r="M749" s="9"/>
    </row>
    <row r="750" spans="1:13" x14ac:dyDescent="0.55000000000000004">
      <c r="A750" s="4" t="s">
        <v>8059</v>
      </c>
      <c r="B750" s="60">
        <v>-0.16892199999999999</v>
      </c>
      <c r="C750" s="60">
        <v>-0.17106299999999999</v>
      </c>
      <c r="D750" s="60">
        <v>0.10823199999999999</v>
      </c>
      <c r="E750" s="4"/>
      <c r="F750" s="75">
        <v>44678.67937164352</v>
      </c>
      <c r="G750" s="4"/>
      <c r="H750" s="9"/>
      <c r="I750" s="9"/>
      <c r="J750" s="9"/>
      <c r="K750" s="9"/>
      <c r="L750" s="9"/>
      <c r="M750" s="9"/>
    </row>
    <row r="751" spans="1:13" x14ac:dyDescent="0.55000000000000004">
      <c r="A751" s="4" t="s">
        <v>8060</v>
      </c>
      <c r="B751" s="60">
        <v>0.27411400000000002</v>
      </c>
      <c r="C751" s="60">
        <v>0.12756200000000001</v>
      </c>
      <c r="D751" s="60">
        <v>0.108209</v>
      </c>
      <c r="E751" s="4"/>
      <c r="F751" s="75">
        <v>44678.67937164352</v>
      </c>
      <c r="G751" s="4"/>
      <c r="H751" s="9"/>
      <c r="I751" s="9"/>
      <c r="J751" s="9"/>
      <c r="K751" s="9"/>
      <c r="L751" s="9"/>
      <c r="M751" s="9"/>
    </row>
    <row r="752" spans="1:13" x14ac:dyDescent="0.55000000000000004">
      <c r="A752" s="4" t="s">
        <v>8061</v>
      </c>
      <c r="B752" s="60">
        <v>0</v>
      </c>
      <c r="C752" s="60">
        <v>0</v>
      </c>
      <c r="D752" s="60">
        <v>0</v>
      </c>
      <c r="E752" s="4"/>
      <c r="F752" s="75">
        <v>44678.67937164352</v>
      </c>
      <c r="G752" s="4"/>
      <c r="H752" s="9"/>
      <c r="I752" s="9"/>
      <c r="J752" s="9"/>
      <c r="K752" s="9"/>
      <c r="L752" s="9"/>
      <c r="M752" s="9"/>
    </row>
    <row r="753" spans="1:13" x14ac:dyDescent="0.55000000000000004">
      <c r="A753" s="4" t="s">
        <v>8063</v>
      </c>
      <c r="B753" s="60">
        <v>6.0999999999999999E-5</v>
      </c>
      <c r="C753" s="60">
        <v>0</v>
      </c>
      <c r="D753" s="60">
        <v>0</v>
      </c>
      <c r="E753" s="4"/>
      <c r="F753" s="75">
        <v>44678.679398495369</v>
      </c>
      <c r="G753" s="4"/>
      <c r="H753" s="9">
        <v>170.143</v>
      </c>
      <c r="I753" s="9">
        <v>279.51400000000001</v>
      </c>
      <c r="J753" s="9">
        <f>H753-170.142</f>
        <v>1.0000000000047748E-3</v>
      </c>
      <c r="K753" s="9">
        <f>I753-279.5</f>
        <v>1.4000000000010004E-2</v>
      </c>
      <c r="L753" s="9"/>
      <c r="M753" s="9"/>
    </row>
    <row r="754" spans="1:13" x14ac:dyDescent="0.55000000000000004">
      <c r="A754" s="4" t="s">
        <v>8064</v>
      </c>
      <c r="B754" s="60">
        <v>-0.12597700000000001</v>
      </c>
      <c r="C754" s="60">
        <v>0.23455400000000001</v>
      </c>
      <c r="D754" s="60">
        <v>-5.8383999999999998E-2</v>
      </c>
      <c r="E754" s="4"/>
      <c r="F754" s="75">
        <v>44678.679398495369</v>
      </c>
      <c r="G754" s="4"/>
      <c r="H754" s="9"/>
      <c r="I754" s="9"/>
      <c r="J754" s="9"/>
      <c r="K754" s="9"/>
      <c r="L754" s="9"/>
      <c r="M754" s="9"/>
    </row>
    <row r="755" spans="1:13" x14ac:dyDescent="0.55000000000000004">
      <c r="A755" s="4" t="s">
        <v>8065</v>
      </c>
      <c r="B755" s="60">
        <v>-0.12597700000000001</v>
      </c>
      <c r="C755" s="60">
        <v>0.23447699999999999</v>
      </c>
      <c r="D755" s="60">
        <v>5.858E-2</v>
      </c>
      <c r="E755" s="4"/>
      <c r="F755" s="75">
        <v>44678.679398495369</v>
      </c>
      <c r="G755" s="4"/>
      <c r="H755" s="9"/>
      <c r="I755" s="9"/>
      <c r="J755" s="9"/>
      <c r="K755" s="9"/>
      <c r="L755" s="9"/>
      <c r="M755" s="9"/>
    </row>
    <row r="756" spans="1:13" x14ac:dyDescent="0.55000000000000004">
      <c r="A756" s="4" t="s">
        <v>8066</v>
      </c>
      <c r="B756" s="60">
        <v>0.13014000000000001</v>
      </c>
      <c r="C756" s="60">
        <v>0.234542</v>
      </c>
      <c r="D756" s="60">
        <v>-5.8445999999999998E-2</v>
      </c>
      <c r="E756" s="4"/>
      <c r="F756" s="75">
        <v>44678.679398495369</v>
      </c>
      <c r="G756" s="4"/>
      <c r="H756" s="9"/>
      <c r="I756" s="9"/>
      <c r="J756" s="9"/>
      <c r="K756" s="9"/>
      <c r="L756" s="9"/>
      <c r="M756" s="9"/>
    </row>
    <row r="757" spans="1:13" x14ac:dyDescent="0.55000000000000004">
      <c r="A757" s="4" t="s">
        <v>8067</v>
      </c>
      <c r="B757" s="60">
        <v>0.13017699999999999</v>
      </c>
      <c r="C757" s="60">
        <v>0.234544</v>
      </c>
      <c r="D757" s="60">
        <v>5.8560000000000001E-2</v>
      </c>
      <c r="E757" s="4"/>
      <c r="F757" s="75">
        <v>44678.679398495369</v>
      </c>
      <c r="G757" s="4"/>
      <c r="H757" s="9"/>
      <c r="I757" s="9"/>
      <c r="J757" s="9"/>
      <c r="K757" s="9"/>
      <c r="L757" s="9"/>
      <c r="M757" s="9"/>
    </row>
    <row r="758" spans="1:13" x14ac:dyDescent="0.55000000000000004">
      <c r="A758" s="4" t="s">
        <v>8068</v>
      </c>
      <c r="B758" s="60">
        <v>-0.270451</v>
      </c>
      <c r="C758" s="60">
        <v>-1.9966000000000001E-2</v>
      </c>
      <c r="D758" s="60">
        <v>-5.8535999999999998E-2</v>
      </c>
      <c r="E758" s="4"/>
      <c r="F758" s="75">
        <v>44678.679398495369</v>
      </c>
      <c r="G758" s="4"/>
      <c r="H758" s="9"/>
      <c r="I758" s="9"/>
      <c r="J758" s="9"/>
      <c r="K758" s="9"/>
      <c r="L758" s="9"/>
      <c r="M758" s="9"/>
    </row>
    <row r="759" spans="1:13" x14ac:dyDescent="0.55000000000000004">
      <c r="A759" s="4" t="s">
        <v>8069</v>
      </c>
      <c r="B759" s="60">
        <v>-0.27048699999999998</v>
      </c>
      <c r="C759" s="60">
        <v>-2.0003E-2</v>
      </c>
      <c r="D759" s="60">
        <v>5.8457000000000002E-2</v>
      </c>
      <c r="E759" s="4"/>
      <c r="F759" s="75">
        <v>44678.679398495369</v>
      </c>
      <c r="G759" s="4"/>
      <c r="H759" s="9"/>
      <c r="I759" s="9"/>
      <c r="J759" s="9"/>
      <c r="K759" s="9"/>
      <c r="L759" s="9"/>
      <c r="M759" s="9"/>
    </row>
    <row r="760" spans="1:13" x14ac:dyDescent="0.55000000000000004">
      <c r="A760" s="4" t="s">
        <v>8070</v>
      </c>
      <c r="B760" s="60">
        <v>-0.16894000000000001</v>
      </c>
      <c r="C760" s="60">
        <v>-0.171043</v>
      </c>
      <c r="D760" s="60">
        <v>0.108211</v>
      </c>
      <c r="E760" s="4"/>
      <c r="F760" s="75">
        <v>44678.679398495369</v>
      </c>
      <c r="G760" s="4"/>
      <c r="H760" s="9"/>
      <c r="I760" s="9"/>
      <c r="J760" s="9"/>
      <c r="K760" s="9"/>
      <c r="L760" s="9"/>
      <c r="M760" s="9"/>
    </row>
    <row r="761" spans="1:13" x14ac:dyDescent="0.55000000000000004">
      <c r="A761" s="4" t="s">
        <v>8071</v>
      </c>
      <c r="B761" s="60">
        <v>0.274148</v>
      </c>
      <c r="C761" s="60">
        <v>0.12756000000000001</v>
      </c>
      <c r="D761" s="60">
        <v>0.108186</v>
      </c>
      <c r="E761" s="4"/>
      <c r="F761" s="75">
        <v>44678.679398495369</v>
      </c>
      <c r="G761" s="4"/>
      <c r="H761" s="9"/>
      <c r="I761" s="9"/>
      <c r="J761" s="9"/>
      <c r="K761" s="9"/>
      <c r="L761" s="9"/>
      <c r="M761" s="9"/>
    </row>
    <row r="762" spans="1:13" x14ac:dyDescent="0.55000000000000004">
      <c r="A762" s="4" t="s">
        <v>8072</v>
      </c>
      <c r="B762" s="60">
        <v>0</v>
      </c>
      <c r="C762" s="60">
        <v>0</v>
      </c>
      <c r="D762" s="60">
        <v>0</v>
      </c>
      <c r="E762" s="4"/>
      <c r="F762" s="75">
        <v>44678.679398495369</v>
      </c>
      <c r="G762" s="4"/>
      <c r="H762" s="9"/>
      <c r="I762" s="9"/>
      <c r="J762" s="9"/>
      <c r="K762" s="9"/>
      <c r="L762" s="9"/>
      <c r="M762" s="9"/>
    </row>
    <row r="763" spans="1:13" x14ac:dyDescent="0.55000000000000004">
      <c r="A763" s="4" t="s">
        <v>8074</v>
      </c>
      <c r="B763" s="60">
        <v>6.0999999999999999E-5</v>
      </c>
      <c r="C763" s="60">
        <v>0</v>
      </c>
      <c r="D763" s="60">
        <v>0</v>
      </c>
      <c r="E763" s="4"/>
      <c r="F763" s="75">
        <v>44678.679425925926</v>
      </c>
      <c r="G763" s="4"/>
      <c r="H763" s="9">
        <v>170.14699999999999</v>
      </c>
      <c r="I763" s="9">
        <v>279.50900000000001</v>
      </c>
      <c r="J763" s="9">
        <f>H763-170.142</f>
        <v>4.9999999999954525E-3</v>
      </c>
      <c r="K763" s="9">
        <f>I763-279.5</f>
        <v>9.0000000000145519E-3</v>
      </c>
      <c r="L763" s="9"/>
      <c r="M763" s="9"/>
    </row>
    <row r="764" spans="1:13" x14ac:dyDescent="0.55000000000000004">
      <c r="A764" s="4" t="s">
        <v>8075</v>
      </c>
      <c r="B764" s="60">
        <v>-0.12598599999999999</v>
      </c>
      <c r="C764" s="60">
        <v>0.234518</v>
      </c>
      <c r="D764" s="60">
        <v>-5.8485000000000002E-2</v>
      </c>
      <c r="E764" s="4"/>
      <c r="F764" s="75">
        <v>44678.679425925926</v>
      </c>
      <c r="G764" s="4"/>
      <c r="H764" s="9"/>
      <c r="I764" s="9"/>
      <c r="J764" s="9"/>
      <c r="K764" s="9"/>
      <c r="L764" s="9"/>
      <c r="M764" s="9"/>
    </row>
    <row r="765" spans="1:13" x14ac:dyDescent="0.55000000000000004">
      <c r="A765" s="4" t="s">
        <v>8076</v>
      </c>
      <c r="B765" s="60">
        <v>-0.12596599999999999</v>
      </c>
      <c r="C765" s="60">
        <v>0.234566</v>
      </c>
      <c r="D765" s="60">
        <v>5.8514999999999998E-2</v>
      </c>
      <c r="E765" s="4"/>
      <c r="F765" s="75">
        <v>44678.679425925926</v>
      </c>
      <c r="G765" s="4"/>
      <c r="H765" s="9"/>
      <c r="I765" s="9"/>
      <c r="J765" s="9"/>
      <c r="K765" s="9"/>
      <c r="L765" s="9"/>
      <c r="M765" s="9"/>
    </row>
    <row r="766" spans="1:13" x14ac:dyDescent="0.55000000000000004">
      <c r="A766" s="4" t="s">
        <v>8077</v>
      </c>
      <c r="B766" s="60">
        <v>0.13009599999999999</v>
      </c>
      <c r="C766" s="60">
        <v>0.23455799999999999</v>
      </c>
      <c r="D766" s="60">
        <v>-5.8450000000000002E-2</v>
      </c>
      <c r="E766" s="4"/>
      <c r="F766" s="75">
        <v>44678.679425925926</v>
      </c>
      <c r="G766" s="4"/>
      <c r="H766" s="9"/>
      <c r="I766" s="9"/>
      <c r="J766" s="9"/>
      <c r="K766" s="9"/>
      <c r="L766" s="9"/>
      <c r="M766" s="9"/>
    </row>
    <row r="767" spans="1:13" x14ac:dyDescent="0.55000000000000004">
      <c r="A767" s="4" t="s">
        <v>8078</v>
      </c>
      <c r="B767" s="60">
        <v>0.130106</v>
      </c>
      <c r="C767" s="60">
        <v>0.23460300000000001</v>
      </c>
      <c r="D767" s="60">
        <v>5.8555999999999997E-2</v>
      </c>
      <c r="E767" s="4"/>
      <c r="F767" s="75">
        <v>44678.679425925926</v>
      </c>
      <c r="G767" s="4"/>
      <c r="H767" s="9"/>
      <c r="I767" s="9"/>
      <c r="J767" s="9"/>
      <c r="K767" s="9"/>
      <c r="L767" s="9"/>
      <c r="M767" s="9"/>
    </row>
    <row r="768" spans="1:13" x14ac:dyDescent="0.55000000000000004">
      <c r="A768" s="4" t="s">
        <v>8079</v>
      </c>
      <c r="B768" s="60">
        <v>-0.270428</v>
      </c>
      <c r="C768" s="60">
        <v>-2.0031E-2</v>
      </c>
      <c r="D768" s="60">
        <v>-5.8531E-2</v>
      </c>
      <c r="E768" s="4"/>
      <c r="F768" s="75">
        <v>44678.679425925926</v>
      </c>
      <c r="G768" s="4"/>
      <c r="H768" s="9"/>
      <c r="I768" s="9"/>
      <c r="J768" s="9"/>
      <c r="K768" s="9"/>
      <c r="L768" s="9"/>
      <c r="M768" s="9"/>
    </row>
    <row r="769" spans="1:13" x14ac:dyDescent="0.55000000000000004">
      <c r="A769" s="4" t="s">
        <v>8080</v>
      </c>
      <c r="B769" s="60">
        <v>-0.27058300000000002</v>
      </c>
      <c r="C769" s="60">
        <v>-2.0025999999999999E-2</v>
      </c>
      <c r="D769" s="60">
        <v>5.8360000000000002E-2</v>
      </c>
      <c r="E769" s="4"/>
      <c r="F769" s="75">
        <v>44678.679425925926</v>
      </c>
      <c r="G769" s="4"/>
      <c r="H769" s="9"/>
      <c r="I769" s="9"/>
      <c r="J769" s="9"/>
      <c r="K769" s="9"/>
      <c r="L769" s="9"/>
      <c r="M769" s="9"/>
    </row>
    <row r="770" spans="1:13" x14ac:dyDescent="0.55000000000000004">
      <c r="A770" s="4" t="s">
        <v>8081</v>
      </c>
      <c r="B770" s="60">
        <v>-0.169041</v>
      </c>
      <c r="C770" s="60">
        <v>-0.17111599999999999</v>
      </c>
      <c r="D770" s="60">
        <v>0.108224</v>
      </c>
      <c r="E770" s="4"/>
      <c r="F770" s="75">
        <v>44678.679425925926</v>
      </c>
      <c r="G770" s="4"/>
      <c r="H770" s="9"/>
      <c r="I770" s="9"/>
      <c r="J770" s="9"/>
      <c r="K770" s="9"/>
      <c r="L770" s="9"/>
      <c r="M770" s="9"/>
    </row>
    <row r="771" spans="1:13" x14ac:dyDescent="0.55000000000000004">
      <c r="A771" s="4" t="s">
        <v>8082</v>
      </c>
      <c r="B771" s="60">
        <v>0.27415699999999998</v>
      </c>
      <c r="C771" s="60">
        <v>0.12759000000000001</v>
      </c>
      <c r="D771" s="60">
        <v>0.10821500000000001</v>
      </c>
      <c r="E771" s="4"/>
      <c r="F771" s="75">
        <v>44678.679425925926</v>
      </c>
      <c r="G771" s="4"/>
      <c r="H771" s="9"/>
      <c r="I771" s="9"/>
      <c r="J771" s="9"/>
      <c r="K771" s="9"/>
      <c r="L771" s="9"/>
      <c r="M771" s="9"/>
    </row>
    <row r="772" spans="1:13" x14ac:dyDescent="0.55000000000000004">
      <c r="A772" s="4" t="s">
        <v>8083</v>
      </c>
      <c r="B772" s="60">
        <v>0</v>
      </c>
      <c r="C772" s="60">
        <v>0</v>
      </c>
      <c r="D772" s="60">
        <v>0</v>
      </c>
      <c r="E772" s="4"/>
      <c r="F772" s="75">
        <v>44678.679425925926</v>
      </c>
      <c r="G772" s="4"/>
      <c r="H772" s="9"/>
      <c r="I772" s="9"/>
      <c r="J772" s="9"/>
      <c r="K772" s="9"/>
      <c r="L772" s="9"/>
      <c r="M772" s="9"/>
    </row>
    <row r="773" spans="1:13" s="35" customFormat="1" x14ac:dyDescent="0.55000000000000004">
      <c r="A773" s="4" t="s">
        <v>8085</v>
      </c>
      <c r="B773" s="60">
        <v>6.0999999999999999E-5</v>
      </c>
      <c r="C773" s="60">
        <v>0</v>
      </c>
      <c r="D773" s="60">
        <v>0</v>
      </c>
      <c r="E773" s="4"/>
      <c r="F773" s="75">
        <v>44678.679457638886</v>
      </c>
      <c r="G773" s="4"/>
      <c r="H773" s="9">
        <v>170.17499999999998</v>
      </c>
      <c r="I773" s="9">
        <v>279.52100000000002</v>
      </c>
      <c r="J773" s="9">
        <f>H773-170.142</f>
        <v>3.299999999998704E-2</v>
      </c>
      <c r="K773" s="9">
        <f>I773-279.5</f>
        <v>2.1000000000015007E-2</v>
      </c>
      <c r="L773" s="9"/>
      <c r="M773" s="9"/>
    </row>
    <row r="774" spans="1:13" x14ac:dyDescent="0.55000000000000004">
      <c r="A774" s="4" t="s">
        <v>8086</v>
      </c>
      <c r="B774" s="60">
        <v>-0.125914</v>
      </c>
      <c r="C774" s="60">
        <v>0.23452799999999999</v>
      </c>
      <c r="D774" s="60">
        <v>-5.8451999999999997E-2</v>
      </c>
      <c r="E774" s="4"/>
      <c r="F774" s="75">
        <v>44678.679457638886</v>
      </c>
      <c r="G774" s="4"/>
      <c r="H774" s="9"/>
      <c r="I774" s="9"/>
      <c r="J774" s="9"/>
      <c r="K774" s="9"/>
      <c r="L774" s="9"/>
      <c r="M774" s="9"/>
    </row>
    <row r="775" spans="1:13" x14ac:dyDescent="0.55000000000000004">
      <c r="A775" s="4" t="s">
        <v>8087</v>
      </c>
      <c r="B775" s="60">
        <v>-0.12595000000000001</v>
      </c>
      <c r="C775" s="60">
        <v>0.23452300000000001</v>
      </c>
      <c r="D775" s="60">
        <v>5.8521999999999998E-2</v>
      </c>
      <c r="E775" s="4"/>
      <c r="F775" s="75">
        <v>44678.679457638886</v>
      </c>
      <c r="G775" s="4"/>
      <c r="H775" s="9"/>
      <c r="I775" s="9"/>
      <c r="J775" s="9"/>
      <c r="K775" s="9"/>
      <c r="L775" s="9"/>
      <c r="M775" s="9"/>
    </row>
    <row r="776" spans="1:13" x14ac:dyDescent="0.55000000000000004">
      <c r="A776" s="4" t="s">
        <v>8088</v>
      </c>
      <c r="B776" s="60">
        <v>0.13011500000000001</v>
      </c>
      <c r="C776" s="60">
        <v>0.234511</v>
      </c>
      <c r="D776" s="60">
        <v>-5.8379E-2</v>
      </c>
      <c r="E776" s="4"/>
      <c r="F776" s="75">
        <v>44678.679457638886</v>
      </c>
      <c r="G776" s="4"/>
      <c r="H776" s="9"/>
      <c r="I776" s="9"/>
      <c r="J776" s="9"/>
      <c r="K776" s="9"/>
      <c r="L776" s="9"/>
      <c r="M776" s="9"/>
    </row>
    <row r="777" spans="1:13" x14ac:dyDescent="0.55000000000000004">
      <c r="A777" s="4" t="s">
        <v>8089</v>
      </c>
      <c r="B777" s="60">
        <v>0.13017200000000001</v>
      </c>
      <c r="C777" s="60">
        <v>0.23450699999999999</v>
      </c>
      <c r="D777" s="60">
        <v>5.8625999999999998E-2</v>
      </c>
      <c r="E777" s="4"/>
      <c r="F777" s="75">
        <v>44678.679457638886</v>
      </c>
      <c r="G777" s="4"/>
      <c r="H777" s="9"/>
      <c r="I777" s="9"/>
      <c r="J777" s="9"/>
      <c r="K777" s="9"/>
      <c r="L777" s="9"/>
      <c r="M777" s="9"/>
    </row>
    <row r="778" spans="1:13" x14ac:dyDescent="0.55000000000000004">
      <c r="A778" s="4" t="s">
        <v>8090</v>
      </c>
      <c r="B778" s="60">
        <v>-0.27046500000000001</v>
      </c>
      <c r="C778" s="60">
        <v>-2.0015000000000002E-2</v>
      </c>
      <c r="D778" s="60">
        <v>-5.8527000000000003E-2</v>
      </c>
      <c r="E778" s="4"/>
      <c r="F778" s="75">
        <v>44678.679457638886</v>
      </c>
      <c r="G778" s="4"/>
      <c r="H778" s="9"/>
      <c r="I778" s="9"/>
      <c r="J778" s="9"/>
      <c r="K778" s="9"/>
      <c r="L778" s="9"/>
      <c r="M778" s="9"/>
    </row>
    <row r="779" spans="1:13" x14ac:dyDescent="0.55000000000000004">
      <c r="A779" s="4" t="s">
        <v>8091</v>
      </c>
      <c r="B779" s="60">
        <v>-0.270486</v>
      </c>
      <c r="C779" s="60">
        <v>-1.9994000000000001E-2</v>
      </c>
      <c r="D779" s="60">
        <v>5.8505000000000001E-2</v>
      </c>
      <c r="E779" s="4"/>
      <c r="F779" s="75">
        <v>44678.679457638886</v>
      </c>
      <c r="G779" s="4"/>
      <c r="H779" s="9"/>
      <c r="I779" s="9"/>
      <c r="J779" s="9"/>
      <c r="K779" s="9"/>
      <c r="L779" s="9"/>
      <c r="M779" s="9"/>
    </row>
    <row r="780" spans="1:13" x14ac:dyDescent="0.55000000000000004">
      <c r="A780" s="4" t="s">
        <v>8092</v>
      </c>
      <c r="B780" s="60">
        <v>-0.16900399999999999</v>
      </c>
      <c r="C780" s="60">
        <v>-0.17096700000000001</v>
      </c>
      <c r="D780" s="60">
        <v>0.108337</v>
      </c>
      <c r="E780" s="4"/>
      <c r="F780" s="75">
        <v>44678.679457638886</v>
      </c>
      <c r="G780" s="4"/>
      <c r="H780" s="9"/>
      <c r="I780" s="9"/>
      <c r="J780" s="9"/>
      <c r="K780" s="9"/>
      <c r="L780" s="9"/>
      <c r="M780" s="9"/>
    </row>
    <row r="781" spans="1:13" x14ac:dyDescent="0.55000000000000004">
      <c r="A781" s="4" t="s">
        <v>8093</v>
      </c>
      <c r="B781" s="60">
        <v>0.27412199999999998</v>
      </c>
      <c r="C781" s="60">
        <v>0.12754199999999999</v>
      </c>
      <c r="D781" s="60">
        <v>0.10827199999999999</v>
      </c>
      <c r="E781" s="4"/>
      <c r="F781" s="75">
        <v>44678.679457638886</v>
      </c>
      <c r="G781" s="4"/>
      <c r="H781" s="9"/>
      <c r="I781" s="9"/>
      <c r="J781" s="9"/>
      <c r="K781" s="9"/>
      <c r="L781" s="9"/>
      <c r="M781" s="9"/>
    </row>
    <row r="782" spans="1:13" x14ac:dyDescent="0.55000000000000004">
      <c r="A782" s="4" t="s">
        <v>8094</v>
      </c>
      <c r="B782" s="60">
        <v>0</v>
      </c>
      <c r="C782" s="60">
        <v>0</v>
      </c>
      <c r="D782" s="60">
        <v>0</v>
      </c>
      <c r="E782" s="4"/>
      <c r="F782" s="75">
        <v>44678.679457638886</v>
      </c>
      <c r="G782" s="4"/>
      <c r="H782" s="9"/>
      <c r="I782" s="9"/>
      <c r="J782" s="9"/>
      <c r="K782" s="9"/>
      <c r="L782" s="9"/>
      <c r="M782" s="9"/>
    </row>
    <row r="783" spans="1:13" x14ac:dyDescent="0.55000000000000004">
      <c r="A783" s="4" t="s">
        <v>8096</v>
      </c>
      <c r="B783" s="60">
        <v>6.0999999999999999E-5</v>
      </c>
      <c r="C783" s="60">
        <v>0</v>
      </c>
      <c r="D783" s="60">
        <v>0</v>
      </c>
      <c r="E783" s="4"/>
      <c r="F783" s="75">
        <v>44678.6794912037</v>
      </c>
      <c r="G783" s="4"/>
      <c r="H783" s="9">
        <v>170.172</v>
      </c>
      <c r="I783" s="9">
        <v>279.52800000000002</v>
      </c>
      <c r="J783" s="9">
        <f>H783-170.142</f>
        <v>3.0000000000001137E-2</v>
      </c>
      <c r="K783" s="9">
        <f>I783-279.5</f>
        <v>2.8000000000020009E-2</v>
      </c>
      <c r="L783" s="9"/>
      <c r="M783" s="9"/>
    </row>
    <row r="784" spans="1:13" x14ac:dyDescent="0.55000000000000004">
      <c r="A784" s="4" t="s">
        <v>8097</v>
      </c>
      <c r="B784" s="60">
        <v>-0.12596199999999999</v>
      </c>
      <c r="C784" s="60">
        <v>0.23455100000000001</v>
      </c>
      <c r="D784" s="60">
        <v>-5.8493999999999997E-2</v>
      </c>
      <c r="E784" s="4"/>
      <c r="F784" s="75">
        <v>44678.6794912037</v>
      </c>
      <c r="G784" s="4"/>
      <c r="H784" s="9"/>
      <c r="I784" s="9"/>
      <c r="J784" s="9"/>
      <c r="K784" s="9"/>
      <c r="L784" s="9"/>
      <c r="M784" s="9"/>
    </row>
    <row r="785" spans="1:13" x14ac:dyDescent="0.55000000000000004">
      <c r="A785" s="4" t="s">
        <v>8098</v>
      </c>
      <c r="B785" s="60">
        <v>-0.125976</v>
      </c>
      <c r="C785" s="60">
        <v>0.23450599999999999</v>
      </c>
      <c r="D785" s="60">
        <v>5.8518000000000001E-2</v>
      </c>
      <c r="E785" s="4"/>
      <c r="F785" s="75">
        <v>44678.6794912037</v>
      </c>
      <c r="G785" s="4"/>
      <c r="H785" s="9"/>
      <c r="I785" s="9"/>
      <c r="J785" s="9"/>
      <c r="K785" s="9"/>
      <c r="L785" s="9"/>
      <c r="M785" s="9"/>
    </row>
    <row r="786" spans="1:13" x14ac:dyDescent="0.55000000000000004">
      <c r="A786" s="4" t="s">
        <v>8099</v>
      </c>
      <c r="B786" s="60">
        <v>0.130138</v>
      </c>
      <c r="C786" s="60">
        <v>0.23455599999999999</v>
      </c>
      <c r="D786" s="60">
        <v>-5.8423999999999997E-2</v>
      </c>
      <c r="E786" s="4"/>
      <c r="F786" s="75">
        <v>44678.6794912037</v>
      </c>
      <c r="G786" s="4"/>
      <c r="H786" s="9"/>
      <c r="I786" s="9"/>
      <c r="J786" s="9"/>
      <c r="K786" s="9"/>
      <c r="L786" s="9"/>
      <c r="M786" s="9"/>
    </row>
    <row r="787" spans="1:13" x14ac:dyDescent="0.55000000000000004">
      <c r="A787" s="4" t="s">
        <v>8100</v>
      </c>
      <c r="B787" s="60">
        <v>0.130134</v>
      </c>
      <c r="C787" s="60">
        <v>0.23452300000000001</v>
      </c>
      <c r="D787" s="60">
        <v>5.8571999999999999E-2</v>
      </c>
      <c r="E787" s="4"/>
      <c r="F787" s="75">
        <v>44678.6794912037</v>
      </c>
      <c r="G787" s="4"/>
      <c r="H787" s="9"/>
      <c r="I787" s="9"/>
      <c r="J787" s="9"/>
      <c r="K787" s="9"/>
      <c r="L787" s="9"/>
      <c r="M787" s="9"/>
    </row>
    <row r="788" spans="1:13" x14ac:dyDescent="0.55000000000000004">
      <c r="A788" s="4" t="s">
        <v>8101</v>
      </c>
      <c r="B788" s="60">
        <v>-0.27049200000000001</v>
      </c>
      <c r="C788" s="60">
        <v>-2.0024E-2</v>
      </c>
      <c r="D788" s="60">
        <v>-5.8478000000000002E-2</v>
      </c>
      <c r="E788" s="4"/>
      <c r="F788" s="75">
        <v>44678.6794912037</v>
      </c>
      <c r="G788" s="4"/>
      <c r="H788" s="9"/>
      <c r="I788" s="9"/>
      <c r="J788" s="9"/>
      <c r="K788" s="9"/>
      <c r="L788" s="9"/>
      <c r="M788" s="9"/>
    </row>
    <row r="789" spans="1:13" x14ac:dyDescent="0.55000000000000004">
      <c r="A789" s="4" t="s">
        <v>8102</v>
      </c>
      <c r="B789" s="60">
        <v>-0.27050000000000002</v>
      </c>
      <c r="C789" s="60">
        <v>-2.0001999999999999E-2</v>
      </c>
      <c r="D789" s="60">
        <v>5.851E-2</v>
      </c>
      <c r="E789" s="4"/>
      <c r="F789" s="75">
        <v>44678.6794912037</v>
      </c>
      <c r="G789" s="4"/>
      <c r="H789" s="9"/>
      <c r="I789" s="9"/>
      <c r="J789" s="9"/>
      <c r="K789" s="9"/>
      <c r="L789" s="9"/>
      <c r="M789" s="9"/>
    </row>
    <row r="790" spans="1:13" x14ac:dyDescent="0.55000000000000004">
      <c r="A790" s="4" t="s">
        <v>8103</v>
      </c>
      <c r="B790" s="60">
        <v>-0.168956</v>
      </c>
      <c r="C790" s="60">
        <v>-0.17108400000000001</v>
      </c>
      <c r="D790" s="60">
        <v>0.10817499999999999</v>
      </c>
      <c r="E790" s="4"/>
      <c r="F790" s="75">
        <v>44678.6794912037</v>
      </c>
      <c r="G790" s="4"/>
      <c r="H790" s="9"/>
      <c r="I790" s="9"/>
      <c r="J790" s="9"/>
      <c r="K790" s="9"/>
      <c r="L790" s="9"/>
      <c r="M790" s="9"/>
    </row>
    <row r="791" spans="1:13" x14ac:dyDescent="0.55000000000000004">
      <c r="A791" s="4" t="s">
        <v>8104</v>
      </c>
      <c r="B791" s="60">
        <v>0.27412700000000001</v>
      </c>
      <c r="C791" s="60">
        <v>0.12756400000000001</v>
      </c>
      <c r="D791" s="60">
        <v>0.108178</v>
      </c>
      <c r="E791" s="4"/>
      <c r="F791" s="75">
        <v>44678.6794912037</v>
      </c>
      <c r="G791" s="4"/>
      <c r="H791" s="9"/>
      <c r="I791" s="9"/>
      <c r="J791" s="9"/>
      <c r="K791" s="9"/>
      <c r="L791" s="9"/>
      <c r="M791" s="9"/>
    </row>
    <row r="792" spans="1:13" x14ac:dyDescent="0.55000000000000004">
      <c r="A792" s="4" t="s">
        <v>8105</v>
      </c>
      <c r="B792" s="60">
        <v>0</v>
      </c>
      <c r="C792" s="60">
        <v>0</v>
      </c>
      <c r="D792" s="60">
        <v>0</v>
      </c>
      <c r="E792" s="4"/>
      <c r="F792" s="75">
        <v>44678.6794912037</v>
      </c>
      <c r="G792" s="4"/>
      <c r="H792" s="9"/>
      <c r="I792" s="9"/>
      <c r="J792" s="9"/>
      <c r="K792" s="9"/>
      <c r="L792" s="9"/>
      <c r="M792" s="9"/>
    </row>
    <row r="793" spans="1:13" x14ac:dyDescent="0.55000000000000004">
      <c r="A793" s="4" t="s">
        <v>8107</v>
      </c>
      <c r="B793" s="60">
        <v>6.0999999999999999E-5</v>
      </c>
      <c r="C793" s="60">
        <v>0</v>
      </c>
      <c r="D793" s="60">
        <v>0</v>
      </c>
      <c r="E793" s="4"/>
      <c r="F793" s="75">
        <v>44678.679544791667</v>
      </c>
      <c r="G793" s="4"/>
      <c r="H793" s="9">
        <v>170.16899999999998</v>
      </c>
      <c r="I793" s="9">
        <v>279.51400000000001</v>
      </c>
      <c r="J793" s="9">
        <f>H793-170.142</f>
        <v>2.6999999999986812E-2</v>
      </c>
      <c r="K793" s="9">
        <f>I793-279.5</f>
        <v>1.4000000000010004E-2</v>
      </c>
      <c r="L793" s="9"/>
      <c r="M793" s="9"/>
    </row>
    <row r="794" spans="1:13" x14ac:dyDescent="0.55000000000000004">
      <c r="A794" s="4" t="s">
        <v>8108</v>
      </c>
      <c r="B794" s="60">
        <v>-0.12595799999999999</v>
      </c>
      <c r="C794" s="60">
        <v>0.234515</v>
      </c>
      <c r="D794" s="60">
        <v>-5.8437000000000003E-2</v>
      </c>
      <c r="E794" s="4"/>
      <c r="F794" s="75">
        <v>44678.679544791667</v>
      </c>
      <c r="G794" s="4"/>
      <c r="H794" s="9"/>
      <c r="I794" s="9"/>
      <c r="J794" s="9"/>
      <c r="K794" s="9"/>
      <c r="L794" s="9"/>
      <c r="M794" s="9"/>
    </row>
    <row r="795" spans="1:13" x14ac:dyDescent="0.55000000000000004">
      <c r="A795" s="4" t="s">
        <v>8109</v>
      </c>
      <c r="B795" s="60">
        <v>-0.125947</v>
      </c>
      <c r="C795" s="60">
        <v>0.23452799999999999</v>
      </c>
      <c r="D795" s="60">
        <v>5.8536999999999999E-2</v>
      </c>
      <c r="E795" s="4"/>
      <c r="F795" s="75">
        <v>44678.679544791667</v>
      </c>
      <c r="G795" s="4"/>
      <c r="H795" s="9"/>
      <c r="I795" s="9"/>
      <c r="J795" s="9"/>
      <c r="K795" s="9"/>
      <c r="L795" s="9"/>
      <c r="M795" s="9"/>
    </row>
    <row r="796" spans="1:13" x14ac:dyDescent="0.55000000000000004">
      <c r="A796" s="4" t="s">
        <v>8110</v>
      </c>
      <c r="B796" s="60">
        <v>0.13009000000000001</v>
      </c>
      <c r="C796" s="60">
        <v>0.234545</v>
      </c>
      <c r="D796" s="60">
        <v>-5.8406E-2</v>
      </c>
      <c r="E796" s="4"/>
      <c r="F796" s="75">
        <v>44678.679544791667</v>
      </c>
      <c r="G796" s="4"/>
      <c r="H796" s="9"/>
      <c r="I796" s="9"/>
      <c r="J796" s="9"/>
      <c r="K796" s="9"/>
      <c r="L796" s="9"/>
      <c r="M796" s="9"/>
    </row>
    <row r="797" spans="1:13" x14ac:dyDescent="0.55000000000000004">
      <c r="A797" s="4" t="s">
        <v>8111</v>
      </c>
      <c r="B797" s="60">
        <v>0.13012599999999999</v>
      </c>
      <c r="C797" s="60">
        <v>0.23453599999999999</v>
      </c>
      <c r="D797" s="60">
        <v>5.8577999999999998E-2</v>
      </c>
      <c r="E797" s="4"/>
      <c r="F797" s="75">
        <v>44678.679544791667</v>
      </c>
      <c r="G797" s="4"/>
      <c r="H797" s="9"/>
      <c r="I797" s="9"/>
      <c r="J797" s="9"/>
      <c r="K797" s="9"/>
      <c r="L797" s="9"/>
      <c r="M797" s="9"/>
    </row>
    <row r="798" spans="1:13" x14ac:dyDescent="0.55000000000000004">
      <c r="A798" s="4" t="s">
        <v>8112</v>
      </c>
      <c r="B798" s="60">
        <v>-0.27045000000000002</v>
      </c>
      <c r="C798" s="60">
        <v>-1.9914999999999999E-2</v>
      </c>
      <c r="D798" s="60">
        <v>-5.8494999999999998E-2</v>
      </c>
      <c r="E798" s="4"/>
      <c r="F798" s="75">
        <v>44678.679544791667</v>
      </c>
      <c r="G798" s="4"/>
      <c r="H798" s="9"/>
      <c r="I798" s="9"/>
      <c r="J798" s="9"/>
      <c r="K798" s="9"/>
      <c r="L798" s="9"/>
      <c r="M798" s="9"/>
    </row>
    <row r="799" spans="1:13" x14ac:dyDescent="0.55000000000000004">
      <c r="A799" s="4" t="s">
        <v>8113</v>
      </c>
      <c r="B799" s="60">
        <v>-0.27043</v>
      </c>
      <c r="C799" s="60">
        <v>-1.9946999999999999E-2</v>
      </c>
      <c r="D799" s="60">
        <v>5.8541999999999997E-2</v>
      </c>
      <c r="E799" s="4"/>
      <c r="F799" s="75">
        <v>44678.679544791667</v>
      </c>
      <c r="G799" s="4"/>
      <c r="H799" s="9"/>
      <c r="I799" s="9"/>
      <c r="J799" s="9"/>
      <c r="K799" s="9"/>
      <c r="L799" s="9"/>
      <c r="M799" s="9"/>
    </row>
    <row r="800" spans="1:13" x14ac:dyDescent="0.55000000000000004">
      <c r="A800" s="4" t="s">
        <v>8114</v>
      </c>
      <c r="B800" s="60">
        <v>-0.168935</v>
      </c>
      <c r="C800" s="60">
        <v>-0.171069</v>
      </c>
      <c r="D800" s="60">
        <v>0.108171</v>
      </c>
      <c r="E800" s="4"/>
      <c r="F800" s="75">
        <v>44678.679544791667</v>
      </c>
      <c r="G800" s="4"/>
      <c r="H800" s="9"/>
      <c r="I800" s="9"/>
      <c r="J800" s="9"/>
      <c r="K800" s="9"/>
      <c r="L800" s="9"/>
      <c r="M800" s="9"/>
    </row>
    <row r="801" spans="1:13" x14ac:dyDescent="0.55000000000000004">
      <c r="A801" s="4" t="s">
        <v>8115</v>
      </c>
      <c r="B801" s="60">
        <v>0.27413399999999999</v>
      </c>
      <c r="C801" s="60">
        <v>0.127557</v>
      </c>
      <c r="D801" s="60">
        <v>0.108135</v>
      </c>
      <c r="E801" s="4"/>
      <c r="F801" s="75">
        <v>44678.679544791667</v>
      </c>
      <c r="G801" s="4"/>
      <c r="H801" s="9"/>
      <c r="I801" s="9"/>
      <c r="J801" s="9"/>
      <c r="K801" s="9"/>
      <c r="L801" s="9"/>
      <c r="M801" s="9"/>
    </row>
    <row r="802" spans="1:13" x14ac:dyDescent="0.55000000000000004">
      <c r="A802" s="4" t="s">
        <v>8116</v>
      </c>
      <c r="B802" s="60">
        <v>0</v>
      </c>
      <c r="C802" s="60">
        <v>0</v>
      </c>
      <c r="D802" s="60">
        <v>0</v>
      </c>
      <c r="E802" s="4"/>
      <c r="F802" s="75">
        <v>44678.679544791667</v>
      </c>
      <c r="G802" s="4"/>
      <c r="H802" s="9"/>
      <c r="I802" s="9"/>
      <c r="J802" s="9"/>
      <c r="K802" s="9"/>
      <c r="L802" s="9"/>
      <c r="M802" s="9"/>
    </row>
    <row r="803" spans="1:13" x14ac:dyDescent="0.55000000000000004">
      <c r="A803" s="4" t="s">
        <v>8118</v>
      </c>
      <c r="B803" s="60">
        <v>6.0999999999999999E-5</v>
      </c>
      <c r="C803" s="60">
        <v>0</v>
      </c>
      <c r="D803" s="60">
        <v>0</v>
      </c>
      <c r="E803" s="4"/>
      <c r="F803" s="75">
        <v>44678.679596064816</v>
      </c>
      <c r="G803" s="4"/>
      <c r="H803" s="9">
        <v>170.17</v>
      </c>
      <c r="I803" s="9">
        <v>279.52500000000003</v>
      </c>
      <c r="J803" s="9">
        <f>H803-170.142</f>
        <v>2.7999999999991587E-2</v>
      </c>
      <c r="K803" s="9">
        <f>I803-279.5</f>
        <v>2.5000000000034106E-2</v>
      </c>
      <c r="L803" s="9"/>
      <c r="M803" s="9"/>
    </row>
    <row r="804" spans="1:13" x14ac:dyDescent="0.55000000000000004">
      <c r="A804" s="4" t="s">
        <v>8119</v>
      </c>
      <c r="B804" s="60">
        <v>-0.12584799999999999</v>
      </c>
      <c r="C804" s="60">
        <v>0.234371</v>
      </c>
      <c r="D804" s="60">
        <v>-5.8505000000000001E-2</v>
      </c>
      <c r="E804" s="4"/>
      <c r="F804" s="75">
        <v>44678.679596064816</v>
      </c>
      <c r="G804" s="4"/>
      <c r="H804" s="9"/>
      <c r="I804" s="9"/>
      <c r="J804" s="9"/>
      <c r="K804" s="9"/>
      <c r="L804" s="9"/>
      <c r="M804" s="9"/>
    </row>
    <row r="805" spans="1:13" x14ac:dyDescent="0.55000000000000004">
      <c r="A805" s="4" t="s">
        <v>8120</v>
      </c>
      <c r="B805" s="60">
        <v>-0.12590399999999999</v>
      </c>
      <c r="C805" s="60">
        <v>0.23457</v>
      </c>
      <c r="D805" s="60">
        <v>5.8427E-2</v>
      </c>
      <c r="E805" s="4"/>
      <c r="F805" s="75">
        <v>44678.679596064816</v>
      </c>
      <c r="G805" s="4"/>
      <c r="H805" s="9"/>
      <c r="I805" s="9"/>
      <c r="J805" s="9"/>
      <c r="K805" s="9"/>
      <c r="L805" s="9"/>
      <c r="M805" s="9"/>
    </row>
    <row r="806" spans="1:13" x14ac:dyDescent="0.55000000000000004">
      <c r="A806" s="4" t="s">
        <v>8121</v>
      </c>
      <c r="B806" s="60">
        <v>0.13011800000000001</v>
      </c>
      <c r="C806" s="60">
        <v>0.23444400000000001</v>
      </c>
      <c r="D806" s="60">
        <v>-5.842E-2</v>
      </c>
      <c r="E806" s="4"/>
      <c r="F806" s="75">
        <v>44678.679596064816</v>
      </c>
      <c r="G806" s="4"/>
      <c r="H806" s="9"/>
      <c r="I806" s="9"/>
      <c r="J806" s="9"/>
      <c r="K806" s="9"/>
      <c r="L806" s="9"/>
      <c r="M806" s="9"/>
    </row>
    <row r="807" spans="1:13" x14ac:dyDescent="0.55000000000000004">
      <c r="A807" s="4" t="s">
        <v>8122</v>
      </c>
      <c r="B807" s="60">
        <v>0.13017400000000001</v>
      </c>
      <c r="C807" s="60">
        <v>0.23441699999999999</v>
      </c>
      <c r="D807" s="60">
        <v>5.8543999999999999E-2</v>
      </c>
      <c r="E807" s="4"/>
      <c r="F807" s="75">
        <v>44678.679596064816</v>
      </c>
      <c r="G807" s="4"/>
      <c r="H807" s="9"/>
      <c r="I807" s="9"/>
      <c r="J807" s="9"/>
      <c r="K807" s="9"/>
      <c r="L807" s="9"/>
      <c r="M807" s="9"/>
    </row>
    <row r="808" spans="1:13" x14ac:dyDescent="0.55000000000000004">
      <c r="A808" s="4" t="s">
        <v>8123</v>
      </c>
      <c r="B808" s="60">
        <v>-0.27043099999999998</v>
      </c>
      <c r="C808" s="60">
        <v>-1.9961E-2</v>
      </c>
      <c r="D808" s="60">
        <v>-5.8534000000000003E-2</v>
      </c>
      <c r="E808" s="4"/>
      <c r="F808" s="75">
        <v>44678.679596064816</v>
      </c>
      <c r="G808" s="4"/>
      <c r="H808" s="9"/>
      <c r="I808" s="9"/>
      <c r="J808" s="9"/>
      <c r="K808" s="9"/>
      <c r="L808" s="9"/>
      <c r="M808" s="9"/>
    </row>
    <row r="809" spans="1:13" x14ac:dyDescent="0.55000000000000004">
      <c r="A809" s="4" t="s">
        <v>8124</v>
      </c>
      <c r="B809" s="60">
        <v>-0.27046199999999998</v>
      </c>
      <c r="C809" s="60">
        <v>-1.9931999999999998E-2</v>
      </c>
      <c r="D809" s="60">
        <v>5.8427E-2</v>
      </c>
      <c r="E809" s="4"/>
      <c r="F809" s="75">
        <v>44678.679596064816</v>
      </c>
      <c r="G809" s="4"/>
      <c r="H809" s="9"/>
      <c r="I809" s="9"/>
      <c r="J809" s="9"/>
      <c r="K809" s="9"/>
      <c r="L809" s="9"/>
      <c r="M809" s="9"/>
    </row>
    <row r="810" spans="1:13" x14ac:dyDescent="0.55000000000000004">
      <c r="A810" s="4" t="s">
        <v>8125</v>
      </c>
      <c r="B810" s="60">
        <v>-0.16899500000000001</v>
      </c>
      <c r="C810" s="60">
        <v>-0.170991</v>
      </c>
      <c r="D810" s="60">
        <v>0.108208</v>
      </c>
      <c r="E810" s="4"/>
      <c r="F810" s="75">
        <v>44678.679596064816</v>
      </c>
      <c r="G810" s="4"/>
      <c r="H810" s="9"/>
      <c r="I810" s="9"/>
      <c r="J810" s="9"/>
      <c r="K810" s="9"/>
      <c r="L810" s="9"/>
      <c r="M810" s="9"/>
    </row>
    <row r="811" spans="1:13" x14ac:dyDescent="0.55000000000000004">
      <c r="A811" s="4" t="s">
        <v>8126</v>
      </c>
      <c r="B811" s="60">
        <v>0.274117</v>
      </c>
      <c r="C811" s="60">
        <v>0.12756700000000001</v>
      </c>
      <c r="D811" s="60">
        <v>0.108169</v>
      </c>
      <c r="E811" s="4"/>
      <c r="F811" s="75">
        <v>44678.679596064816</v>
      </c>
      <c r="G811" s="4"/>
      <c r="H811" s="9"/>
      <c r="I811" s="9"/>
      <c r="J811" s="9"/>
      <c r="K811" s="9"/>
      <c r="L811" s="9"/>
      <c r="M811" s="9"/>
    </row>
    <row r="812" spans="1:13" x14ac:dyDescent="0.55000000000000004">
      <c r="A812" s="4" t="s">
        <v>8127</v>
      </c>
      <c r="B812" s="60">
        <v>0</v>
      </c>
      <c r="C812" s="60">
        <v>0</v>
      </c>
      <c r="D812" s="60">
        <v>0</v>
      </c>
      <c r="E812" s="4"/>
      <c r="F812" s="75">
        <v>44678.679596064816</v>
      </c>
      <c r="G812" s="4"/>
      <c r="H812" s="9"/>
      <c r="I812" s="9"/>
      <c r="J812" s="9"/>
      <c r="K812" s="9"/>
      <c r="L812" s="9"/>
      <c r="M812" s="9"/>
    </row>
    <row r="813" spans="1:13" x14ac:dyDescent="0.55000000000000004">
      <c r="A813" s="4" t="s">
        <v>8129</v>
      </c>
      <c r="B813" s="60">
        <v>6.0999999999999999E-5</v>
      </c>
      <c r="C813" s="60">
        <v>0</v>
      </c>
      <c r="D813" s="60">
        <v>0</v>
      </c>
      <c r="E813" s="4"/>
      <c r="F813" s="75">
        <v>44678.679649999998</v>
      </c>
      <c r="G813" s="4"/>
      <c r="H813" s="9">
        <v>170.154</v>
      </c>
      <c r="I813" s="9">
        <v>279.50299999999999</v>
      </c>
      <c r="J813" s="9">
        <f>H813-170.142</f>
        <v>1.2000000000000455E-2</v>
      </c>
      <c r="K813" s="9">
        <f>I813-279.5</f>
        <v>2.9999999999859028E-3</v>
      </c>
      <c r="L813" s="9"/>
      <c r="M813" s="9"/>
    </row>
    <row r="814" spans="1:13" x14ac:dyDescent="0.55000000000000004">
      <c r="A814" s="4" t="s">
        <v>8130</v>
      </c>
      <c r="B814" s="60">
        <v>-0.12593399999999999</v>
      </c>
      <c r="C814" s="60">
        <v>0.23446800000000001</v>
      </c>
      <c r="D814" s="60">
        <v>-5.8473999999999998E-2</v>
      </c>
      <c r="E814" s="4"/>
      <c r="F814" s="75">
        <v>44678.679649999998</v>
      </c>
      <c r="G814" s="4"/>
      <c r="H814" s="9"/>
      <c r="I814" s="9"/>
      <c r="J814" s="9"/>
      <c r="K814" s="9"/>
      <c r="L814" s="9"/>
      <c r="M814" s="9"/>
    </row>
    <row r="815" spans="1:13" x14ac:dyDescent="0.55000000000000004">
      <c r="A815" s="4" t="s">
        <v>8131</v>
      </c>
      <c r="B815" s="60">
        <v>-0.12593499999999999</v>
      </c>
      <c r="C815" s="60">
        <v>0.23446800000000001</v>
      </c>
      <c r="D815" s="60">
        <v>5.8522999999999999E-2</v>
      </c>
      <c r="E815" s="4"/>
      <c r="F815" s="75">
        <v>44678.679649999998</v>
      </c>
      <c r="G815" s="4"/>
      <c r="H815" s="9"/>
      <c r="I815" s="9"/>
      <c r="J815" s="9"/>
      <c r="K815" s="9"/>
      <c r="L815" s="9"/>
      <c r="M815" s="9"/>
    </row>
    <row r="816" spans="1:13" x14ac:dyDescent="0.55000000000000004">
      <c r="A816" s="4" t="s">
        <v>8132</v>
      </c>
      <c r="B816" s="60">
        <v>0.130047</v>
      </c>
      <c r="C816" s="60">
        <v>0.234511</v>
      </c>
      <c r="D816" s="60">
        <v>-5.8408000000000002E-2</v>
      </c>
      <c r="E816" s="4"/>
      <c r="F816" s="75">
        <v>44678.679649999998</v>
      </c>
      <c r="G816" s="4"/>
      <c r="H816" s="9"/>
      <c r="I816" s="9"/>
      <c r="J816" s="9"/>
      <c r="K816" s="9"/>
      <c r="L816" s="9"/>
      <c r="M816" s="9"/>
    </row>
    <row r="817" spans="1:13" x14ac:dyDescent="0.55000000000000004">
      <c r="A817" s="4" t="s">
        <v>8133</v>
      </c>
      <c r="B817" s="60">
        <v>0.13004399999999999</v>
      </c>
      <c r="C817" s="60">
        <v>0.23444499999999999</v>
      </c>
      <c r="D817" s="60">
        <v>5.8598999999999998E-2</v>
      </c>
      <c r="E817" s="4"/>
      <c r="F817" s="75">
        <v>44678.679649999998</v>
      </c>
      <c r="G817" s="4"/>
      <c r="H817" s="9"/>
      <c r="I817" s="9"/>
      <c r="J817" s="9"/>
      <c r="K817" s="9"/>
      <c r="L817" s="9"/>
      <c r="M817" s="9"/>
    </row>
    <row r="818" spans="1:13" x14ac:dyDescent="0.55000000000000004">
      <c r="A818" s="4" t="s">
        <v>8134</v>
      </c>
      <c r="B818" s="60">
        <v>-0.27046500000000001</v>
      </c>
      <c r="C818" s="60">
        <v>-1.9977000000000002E-2</v>
      </c>
      <c r="D818" s="60">
        <v>-5.8623000000000001E-2</v>
      </c>
      <c r="E818" s="4"/>
      <c r="F818" s="75">
        <v>44678.679649999998</v>
      </c>
      <c r="G818" s="4"/>
      <c r="H818" s="9"/>
      <c r="I818" s="9"/>
      <c r="J818" s="9"/>
      <c r="K818" s="9"/>
      <c r="L818" s="9"/>
      <c r="M818" s="9"/>
    </row>
    <row r="819" spans="1:13" x14ac:dyDescent="0.55000000000000004">
      <c r="A819" s="4" t="s">
        <v>8135</v>
      </c>
      <c r="B819" s="60">
        <v>-0.27041100000000001</v>
      </c>
      <c r="C819" s="60">
        <v>-2.0004999999999998E-2</v>
      </c>
      <c r="D819" s="60">
        <v>5.8418999999999999E-2</v>
      </c>
      <c r="E819" s="4"/>
      <c r="F819" s="75">
        <v>44678.679649999998</v>
      </c>
      <c r="G819" s="4"/>
      <c r="H819" s="9"/>
      <c r="I819" s="9"/>
      <c r="J819" s="9"/>
      <c r="K819" s="9"/>
      <c r="L819" s="9"/>
      <c r="M819" s="9"/>
    </row>
    <row r="820" spans="1:13" x14ac:dyDescent="0.55000000000000004">
      <c r="A820" s="4" t="s">
        <v>8136</v>
      </c>
      <c r="B820" s="60">
        <v>-0.16886699999999999</v>
      </c>
      <c r="C820" s="60">
        <v>-0.17096700000000001</v>
      </c>
      <c r="D820" s="60">
        <v>0.108101</v>
      </c>
      <c r="E820" s="4"/>
      <c r="F820" s="75">
        <v>44678.679649999998</v>
      </c>
      <c r="G820" s="4"/>
      <c r="H820" s="9"/>
      <c r="I820" s="9"/>
      <c r="J820" s="9"/>
      <c r="K820" s="9"/>
      <c r="L820" s="9"/>
      <c r="M820" s="9"/>
    </row>
    <row r="821" spans="1:13" x14ac:dyDescent="0.55000000000000004">
      <c r="A821" s="4" t="s">
        <v>8137</v>
      </c>
      <c r="B821" s="60">
        <v>0.27402199999999999</v>
      </c>
      <c r="C821" s="60">
        <v>0.12754599999999999</v>
      </c>
      <c r="D821" s="60">
        <v>0.10818999999999999</v>
      </c>
      <c r="E821" s="4"/>
      <c r="F821" s="75">
        <v>44678.679649999998</v>
      </c>
      <c r="G821" s="4"/>
      <c r="H821" s="9"/>
      <c r="I821" s="9"/>
      <c r="J821" s="9"/>
      <c r="K821" s="9"/>
      <c r="L821" s="9"/>
      <c r="M821" s="9"/>
    </row>
    <row r="822" spans="1:13" x14ac:dyDescent="0.55000000000000004">
      <c r="A822" s="4" t="s">
        <v>8138</v>
      </c>
      <c r="B822" s="60">
        <v>0</v>
      </c>
      <c r="C822" s="60">
        <v>0</v>
      </c>
      <c r="D822" s="60">
        <v>0</v>
      </c>
      <c r="E822" s="4"/>
      <c r="F822" s="75">
        <v>44678.679649999998</v>
      </c>
      <c r="G822" s="4"/>
      <c r="H822" s="9"/>
      <c r="I822" s="9"/>
      <c r="J822" s="9"/>
      <c r="K822" s="9"/>
      <c r="L822" s="9"/>
      <c r="M822" s="9"/>
    </row>
    <row r="823" spans="1:13" x14ac:dyDescent="0.55000000000000004">
      <c r="A823" s="65"/>
      <c r="B823" s="66"/>
      <c r="C823" s="66"/>
      <c r="D823" s="66"/>
      <c r="E823" s="40"/>
      <c r="F823" s="73"/>
    </row>
    <row r="824" spans="1:13" x14ac:dyDescent="0.55000000000000004">
      <c r="A824" s="65"/>
      <c r="B824" s="67"/>
      <c r="C824" s="67"/>
      <c r="D824" s="67"/>
      <c r="E824" s="40"/>
      <c r="F824" s="74"/>
      <c r="H824"/>
      <c r="I824"/>
      <c r="J824"/>
      <c r="K824"/>
    </row>
    <row r="825" spans="1:13" x14ac:dyDescent="0.55000000000000004">
      <c r="A825" s="65"/>
      <c r="B825" s="67"/>
      <c r="C825" s="67"/>
      <c r="D825" s="67"/>
      <c r="E825" s="40"/>
      <c r="F825" s="72"/>
      <c r="H825"/>
      <c r="I825"/>
      <c r="J825"/>
      <c r="K825"/>
    </row>
    <row r="826" spans="1:13" x14ac:dyDescent="0.55000000000000004">
      <c r="A826" s="66"/>
      <c r="B826" s="66"/>
      <c r="C826" s="66"/>
      <c r="D826" s="66"/>
      <c r="E826" s="40"/>
      <c r="F826" s="74"/>
    </row>
    <row r="827" spans="1:13" x14ac:dyDescent="0.55000000000000004">
      <c r="A827" s="65"/>
      <c r="B827" s="67"/>
      <c r="C827" s="67"/>
      <c r="D827" s="67"/>
      <c r="E827" s="40"/>
      <c r="F827" s="72"/>
      <c r="H827"/>
      <c r="I827"/>
      <c r="J827"/>
      <c r="K827"/>
    </row>
    <row r="828" spans="1:13" x14ac:dyDescent="0.55000000000000004">
      <c r="A828" s="66"/>
      <c r="B828" s="66"/>
      <c r="C828" s="66"/>
      <c r="D828" s="66"/>
      <c r="E828" s="40"/>
    </row>
  </sheetData>
  <sortState xmlns:xlrd2="http://schemas.microsoft.com/office/spreadsheetml/2017/richdata2" ref="A3:X829">
    <sortCondition ref="A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997"/>
  <sheetViews>
    <sheetView topLeftCell="A787" zoomScaleNormal="100" workbookViewId="0">
      <selection activeCell="A13" sqref="A13:K822"/>
    </sheetView>
  </sheetViews>
  <sheetFormatPr defaultColWidth="8.83984375" defaultRowHeight="14.4" x14ac:dyDescent="0.55000000000000004"/>
  <cols>
    <col min="1" max="1" width="11.68359375" style="2" customWidth="1"/>
    <col min="2" max="4" width="11.68359375" style="8" customWidth="1"/>
    <col min="5" max="5" width="5.68359375" customWidth="1"/>
    <col min="6" max="6" width="18.68359375" style="46" customWidth="1"/>
    <col min="7" max="7" width="5.68359375" customWidth="1"/>
    <col min="8" max="11" width="11.68359375" style="4" customWidth="1"/>
  </cols>
  <sheetData>
    <row r="1" spans="1:13" x14ac:dyDescent="0.55000000000000004">
      <c r="A1" s="2" t="s">
        <v>117</v>
      </c>
      <c r="B1" s="4" t="s">
        <v>408</v>
      </c>
      <c r="C1" s="4" t="s">
        <v>409</v>
      </c>
      <c r="D1" s="4" t="s">
        <v>410</v>
      </c>
      <c r="F1" s="68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3" x14ac:dyDescent="0.55000000000000004">
      <c r="B2" s="7"/>
      <c r="C2" s="7"/>
      <c r="D2" s="7"/>
      <c r="F2" s="68"/>
      <c r="H2" s="16">
        <v>173.21100000000001</v>
      </c>
      <c r="I2" s="16">
        <v>279.5</v>
      </c>
    </row>
    <row r="3" spans="1:13" x14ac:dyDescent="0.55000000000000004">
      <c r="A3" s="88"/>
      <c r="B3" s="46"/>
      <c r="C3" s="46"/>
      <c r="D3" s="46"/>
      <c r="E3" s="46"/>
      <c r="F3" s="51"/>
      <c r="G3" s="46"/>
      <c r="H3" s="91"/>
      <c r="I3" s="68"/>
      <c r="J3" s="68"/>
      <c r="K3" s="68"/>
    </row>
    <row r="4" spans="1:13" x14ac:dyDescent="0.55000000000000004">
      <c r="A4" s="88"/>
      <c r="B4" s="71"/>
      <c r="C4" s="71"/>
      <c r="D4" s="71"/>
      <c r="E4" s="46"/>
      <c r="F4" s="51"/>
      <c r="G4" s="46"/>
      <c r="H4" s="68"/>
      <c r="I4" s="68"/>
      <c r="J4" s="68"/>
      <c r="K4" s="68"/>
    </row>
    <row r="5" spans="1:13" x14ac:dyDescent="0.55000000000000004">
      <c r="A5" s="88"/>
      <c r="B5" s="71"/>
      <c r="C5" s="71"/>
      <c r="D5" s="71"/>
      <c r="E5" s="46"/>
      <c r="F5" s="51"/>
      <c r="G5" s="46"/>
      <c r="H5" s="68"/>
      <c r="I5" s="68"/>
      <c r="J5" s="68"/>
      <c r="K5" s="68"/>
    </row>
    <row r="6" spans="1:13" x14ac:dyDescent="0.55000000000000004">
      <c r="A6" s="88"/>
      <c r="B6" s="71"/>
      <c r="C6" s="71"/>
      <c r="D6" s="71"/>
      <c r="E6" s="46"/>
      <c r="F6" s="51"/>
      <c r="G6" s="46"/>
      <c r="H6" s="68"/>
      <c r="I6" s="68"/>
      <c r="J6" s="68"/>
      <c r="K6" s="68"/>
    </row>
    <row r="7" spans="1:13" x14ac:dyDescent="0.55000000000000004">
      <c r="A7" s="88"/>
      <c r="B7" s="71"/>
      <c r="C7" s="71"/>
      <c r="D7" s="71"/>
      <c r="E7" s="46"/>
      <c r="F7" s="51"/>
      <c r="G7" s="46"/>
      <c r="H7" s="68"/>
      <c r="I7" s="68"/>
      <c r="J7" s="68"/>
      <c r="K7" s="68"/>
    </row>
    <row r="8" spans="1:13" x14ac:dyDescent="0.55000000000000004">
      <c r="A8" s="88"/>
      <c r="B8" s="71"/>
      <c r="C8" s="71"/>
      <c r="D8" s="71"/>
      <c r="E8" s="46"/>
      <c r="F8" s="51"/>
      <c r="G8" s="46"/>
      <c r="H8" s="68"/>
      <c r="I8" s="68"/>
      <c r="J8" s="68"/>
      <c r="K8" s="68"/>
    </row>
    <row r="9" spans="1:13" x14ac:dyDescent="0.55000000000000004">
      <c r="A9" s="88"/>
      <c r="B9" s="71"/>
      <c r="C9" s="71"/>
      <c r="D9" s="71"/>
      <c r="E9" s="46"/>
      <c r="F9" s="51"/>
      <c r="G9" s="46"/>
      <c r="H9" s="68"/>
      <c r="I9" s="68"/>
      <c r="J9" s="68"/>
      <c r="K9" s="68"/>
    </row>
    <row r="10" spans="1:13" x14ac:dyDescent="0.55000000000000004">
      <c r="A10" s="88"/>
      <c r="B10" s="71"/>
      <c r="C10" s="71"/>
      <c r="D10" s="71"/>
      <c r="E10" s="46"/>
      <c r="F10" s="51"/>
      <c r="G10" s="46"/>
      <c r="H10" s="68"/>
      <c r="I10" s="68"/>
      <c r="J10" s="68"/>
      <c r="K10" s="68"/>
    </row>
    <row r="11" spans="1:13" x14ac:dyDescent="0.55000000000000004">
      <c r="A11" s="88"/>
      <c r="B11" s="71"/>
      <c r="C11" s="71"/>
      <c r="D11" s="71"/>
      <c r="E11" s="46"/>
      <c r="F11" s="51"/>
      <c r="G11" s="46"/>
      <c r="H11" s="68"/>
      <c r="I11" s="68"/>
      <c r="J11" s="68"/>
      <c r="K11" s="68"/>
    </row>
    <row r="12" spans="1:13" x14ac:dyDescent="0.55000000000000004">
      <c r="A12" s="88"/>
      <c r="B12" s="46"/>
      <c r="C12" s="46"/>
      <c r="D12" s="46"/>
      <c r="E12" s="46"/>
      <c r="F12" s="51"/>
      <c r="G12" s="46"/>
      <c r="H12" s="68"/>
      <c r="I12" s="68"/>
      <c r="J12" s="68"/>
      <c r="K12" s="68"/>
    </row>
    <row r="13" spans="1:13" x14ac:dyDescent="0.55000000000000004">
      <c r="A13" s="4" t="s">
        <v>9025</v>
      </c>
      <c r="B13" s="60">
        <v>2.1999999999999999E-5</v>
      </c>
      <c r="C13" s="60">
        <v>0</v>
      </c>
      <c r="D13" s="60">
        <v>0</v>
      </c>
      <c r="E13" s="4"/>
      <c r="F13" s="75">
        <v>44687.629507060185</v>
      </c>
      <c r="G13" s="4"/>
      <c r="H13" s="9">
        <v>173.21800000000002</v>
      </c>
      <c r="I13" s="9">
        <v>279.51400000000001</v>
      </c>
      <c r="J13" s="9">
        <f>H13-173.211</f>
        <v>7.0000000000050022E-3</v>
      </c>
      <c r="K13" s="9">
        <f>I13-279.5</f>
        <v>1.4000000000010004E-2</v>
      </c>
      <c r="L13" s="9"/>
      <c r="M13" s="9"/>
    </row>
    <row r="14" spans="1:13" x14ac:dyDescent="0.55000000000000004">
      <c r="A14" s="4" t="s">
        <v>9026</v>
      </c>
      <c r="B14" s="60">
        <v>-0.122906</v>
      </c>
      <c r="C14" s="60">
        <v>0.244479</v>
      </c>
      <c r="D14" s="60">
        <v>-2.1384E-2</v>
      </c>
      <c r="E14" s="4"/>
      <c r="F14" s="75">
        <v>44687.629507060185</v>
      </c>
      <c r="G14" s="4"/>
      <c r="H14" s="9"/>
      <c r="I14" s="9"/>
      <c r="J14" s="9"/>
      <c r="K14" s="9"/>
      <c r="L14" s="9"/>
      <c r="M14" s="9"/>
    </row>
    <row r="15" spans="1:13" x14ac:dyDescent="0.55000000000000004">
      <c r="A15" s="4" t="s">
        <v>9027</v>
      </c>
      <c r="B15" s="60">
        <v>-0.122878</v>
      </c>
      <c r="C15" s="60">
        <v>0.244509</v>
      </c>
      <c r="D15" s="60">
        <v>2.0621E-2</v>
      </c>
      <c r="E15" s="4"/>
      <c r="F15" s="75">
        <v>44687.629507060185</v>
      </c>
      <c r="G15" s="4"/>
      <c r="H15" s="9"/>
      <c r="I15" s="9"/>
      <c r="J15" s="9"/>
      <c r="K15" s="9"/>
      <c r="L15" s="9"/>
      <c r="M15" s="9"/>
    </row>
    <row r="16" spans="1:13" x14ac:dyDescent="0.55000000000000004">
      <c r="A16" s="4" t="s">
        <v>9028</v>
      </c>
      <c r="B16" s="60">
        <v>0.133274</v>
      </c>
      <c r="C16" s="60">
        <v>0.24454699999999999</v>
      </c>
      <c r="D16" s="60">
        <v>-2.0681000000000001E-2</v>
      </c>
      <c r="E16" s="4"/>
      <c r="F16" s="75">
        <v>44687.629507060185</v>
      </c>
      <c r="G16" s="4"/>
      <c r="H16" s="9"/>
      <c r="I16" s="9"/>
      <c r="J16" s="9"/>
      <c r="K16" s="9"/>
      <c r="L16" s="9"/>
      <c r="M16" s="9"/>
    </row>
    <row r="17" spans="1:13" x14ac:dyDescent="0.55000000000000004">
      <c r="A17" s="4" t="s">
        <v>9029</v>
      </c>
      <c r="B17" s="60">
        <v>0.13328599999999999</v>
      </c>
      <c r="C17" s="60">
        <v>0.244556</v>
      </c>
      <c r="D17" s="60">
        <v>2.1316999999999999E-2</v>
      </c>
      <c r="E17" s="4"/>
      <c r="F17" s="75">
        <v>44687.629507060185</v>
      </c>
      <c r="G17" s="4"/>
      <c r="H17" s="9"/>
      <c r="I17" s="9"/>
      <c r="J17" s="9"/>
      <c r="K17" s="9"/>
      <c r="L17" s="9"/>
      <c r="M17" s="9"/>
    </row>
    <row r="18" spans="1:13" x14ac:dyDescent="0.55000000000000004">
      <c r="A18" s="4" t="s">
        <v>9030</v>
      </c>
      <c r="B18" s="60">
        <v>-0.272366</v>
      </c>
      <c r="C18" s="60">
        <v>-2.0111E-2</v>
      </c>
      <c r="D18" s="60">
        <v>-2.0899999999999998E-2</v>
      </c>
      <c r="E18" s="4"/>
      <c r="F18" s="75">
        <v>44687.629507060185</v>
      </c>
      <c r="G18" s="4"/>
      <c r="H18" s="9"/>
      <c r="I18" s="9"/>
      <c r="J18" s="9"/>
      <c r="K18" s="9"/>
      <c r="L18" s="9"/>
      <c r="M18" s="9"/>
    </row>
    <row r="19" spans="1:13" x14ac:dyDescent="0.55000000000000004">
      <c r="A19" s="4" t="s">
        <v>9031</v>
      </c>
      <c r="B19" s="60">
        <v>-0.272368</v>
      </c>
      <c r="C19" s="60">
        <v>-2.0048E-2</v>
      </c>
      <c r="D19" s="60">
        <v>2.1108999999999999E-2</v>
      </c>
      <c r="E19" s="4"/>
      <c r="F19" s="75">
        <v>44687.629507060185</v>
      </c>
      <c r="G19" s="4"/>
      <c r="H19" s="9"/>
      <c r="I19" s="9"/>
      <c r="J19" s="9"/>
      <c r="K19" s="9"/>
      <c r="L19" s="9"/>
      <c r="M19" s="9"/>
    </row>
    <row r="20" spans="1:13" x14ac:dyDescent="0.55000000000000004">
      <c r="A20" s="4" t="s">
        <v>9032</v>
      </c>
      <c r="B20" s="60">
        <v>-0.14493700000000001</v>
      </c>
      <c r="C20" s="60">
        <v>0.190023</v>
      </c>
      <c r="D20" s="60">
        <v>5.3030000000000001E-2</v>
      </c>
      <c r="E20" s="4"/>
      <c r="F20" s="75">
        <v>44687.629507060185</v>
      </c>
      <c r="G20" s="4"/>
      <c r="H20" s="9"/>
      <c r="I20" s="9"/>
      <c r="J20" s="9"/>
      <c r="K20" s="9"/>
      <c r="L20" s="9"/>
      <c r="M20" s="9"/>
    </row>
    <row r="21" spans="1:13" x14ac:dyDescent="0.55000000000000004">
      <c r="A21" s="4" t="s">
        <v>9033</v>
      </c>
      <c r="B21" s="60">
        <v>-0.144817</v>
      </c>
      <c r="C21" s="60">
        <v>-0.190108</v>
      </c>
      <c r="D21" s="60">
        <v>5.3187999999999999E-2</v>
      </c>
      <c r="E21" s="4"/>
      <c r="F21" s="75">
        <v>44687.629507060185</v>
      </c>
      <c r="G21" s="4"/>
      <c r="H21" s="9"/>
      <c r="I21" s="9"/>
      <c r="J21" s="9"/>
      <c r="K21" s="9"/>
      <c r="L21" s="9"/>
      <c r="M21" s="9"/>
    </row>
    <row r="22" spans="1:13" x14ac:dyDescent="0.55000000000000004">
      <c r="A22" s="4" t="s">
        <v>9034</v>
      </c>
      <c r="B22" s="60">
        <v>0</v>
      </c>
      <c r="C22" s="60">
        <v>0</v>
      </c>
      <c r="D22" s="60">
        <v>0</v>
      </c>
      <c r="E22" s="4"/>
      <c r="F22" s="75">
        <v>44687.629507060185</v>
      </c>
      <c r="G22" s="4"/>
      <c r="H22" s="9"/>
      <c r="I22" s="9"/>
      <c r="J22" s="9"/>
      <c r="K22" s="9"/>
      <c r="L22" s="9"/>
      <c r="M22" s="9"/>
    </row>
    <row r="23" spans="1:13" x14ac:dyDescent="0.55000000000000004">
      <c r="A23" s="4" t="s">
        <v>9036</v>
      </c>
      <c r="B23" s="60">
        <v>2.1999999999999999E-5</v>
      </c>
      <c r="C23" s="60">
        <v>0</v>
      </c>
      <c r="D23" s="60">
        <v>0</v>
      </c>
      <c r="E23" s="4"/>
      <c r="F23" s="75">
        <v>44687.629534953703</v>
      </c>
      <c r="G23" s="4"/>
      <c r="H23" s="9">
        <v>173.24600000000001</v>
      </c>
      <c r="I23" s="9">
        <v>279.50099999999998</v>
      </c>
      <c r="J23" s="9">
        <f>H23-173.211</f>
        <v>3.4999999999996589E-2</v>
      </c>
      <c r="K23" s="9">
        <f>I23-279.5</f>
        <v>9.9999999997635314E-4</v>
      </c>
      <c r="L23" s="9"/>
      <c r="M23" s="9"/>
    </row>
    <row r="24" spans="1:13" x14ac:dyDescent="0.55000000000000004">
      <c r="A24" s="4" t="s">
        <v>9037</v>
      </c>
      <c r="B24" s="60">
        <v>-0.12289899999999999</v>
      </c>
      <c r="C24" s="60">
        <v>0.244477</v>
      </c>
      <c r="D24" s="60">
        <v>-2.1281000000000001E-2</v>
      </c>
      <c r="E24" s="4"/>
      <c r="F24" s="75">
        <v>44687.629534953703</v>
      </c>
      <c r="G24" s="4"/>
      <c r="H24" s="9"/>
      <c r="I24" s="9"/>
      <c r="J24" s="9"/>
      <c r="K24" s="9"/>
      <c r="L24" s="9"/>
      <c r="M24" s="9"/>
    </row>
    <row r="25" spans="1:13" x14ac:dyDescent="0.55000000000000004">
      <c r="A25" s="4" t="s">
        <v>9038</v>
      </c>
      <c r="B25" s="60">
        <v>-0.122909</v>
      </c>
      <c r="C25" s="60">
        <v>0.24449299999999999</v>
      </c>
      <c r="D25" s="60">
        <v>2.0656000000000001E-2</v>
      </c>
      <c r="E25" s="4"/>
      <c r="F25" s="75">
        <v>44687.629534953703</v>
      </c>
      <c r="G25" s="4"/>
      <c r="H25" s="9"/>
      <c r="I25" s="9"/>
      <c r="J25" s="9"/>
      <c r="K25" s="9"/>
      <c r="L25" s="9"/>
      <c r="M25" s="9"/>
    </row>
    <row r="26" spans="1:13" x14ac:dyDescent="0.55000000000000004">
      <c r="A26" s="4" t="s">
        <v>9039</v>
      </c>
      <c r="B26" s="60">
        <v>0.13331299999999999</v>
      </c>
      <c r="C26" s="60">
        <v>0.24452399999999999</v>
      </c>
      <c r="D26" s="60">
        <v>-2.0701000000000001E-2</v>
      </c>
      <c r="E26" s="4"/>
      <c r="F26" s="75">
        <v>44687.629534953703</v>
      </c>
      <c r="G26" s="4"/>
      <c r="H26" s="9"/>
      <c r="I26" s="9"/>
      <c r="J26" s="9"/>
      <c r="K26" s="9"/>
      <c r="L26" s="9"/>
      <c r="M26" s="9"/>
    </row>
    <row r="27" spans="1:13" x14ac:dyDescent="0.55000000000000004">
      <c r="A27" s="4" t="s">
        <v>9040</v>
      </c>
      <c r="B27" s="60">
        <v>0.133323</v>
      </c>
      <c r="C27" s="60">
        <v>0.24454100000000001</v>
      </c>
      <c r="D27" s="60">
        <v>2.1273E-2</v>
      </c>
      <c r="E27" s="4"/>
      <c r="F27" s="75">
        <v>44687.629534953703</v>
      </c>
      <c r="G27" s="4"/>
      <c r="H27" s="9"/>
      <c r="I27" s="9"/>
      <c r="J27" s="9"/>
      <c r="K27" s="9"/>
      <c r="L27" s="9"/>
      <c r="M27" s="9"/>
    </row>
    <row r="28" spans="1:13" x14ac:dyDescent="0.55000000000000004">
      <c r="A28" s="4" t="s">
        <v>9041</v>
      </c>
      <c r="B28" s="60">
        <v>-0.27231</v>
      </c>
      <c r="C28" s="60">
        <v>-1.9970000000000002E-2</v>
      </c>
      <c r="D28" s="60">
        <v>-2.0924999999999999E-2</v>
      </c>
      <c r="E28" s="4"/>
      <c r="F28" s="75">
        <v>44687.629534953703</v>
      </c>
      <c r="G28" s="4"/>
      <c r="H28" s="9"/>
      <c r="I28" s="9"/>
      <c r="J28" s="9"/>
      <c r="K28" s="9"/>
      <c r="L28" s="9"/>
      <c r="M28" s="9"/>
    </row>
    <row r="29" spans="1:13" x14ac:dyDescent="0.55000000000000004">
      <c r="A29" s="4" t="s">
        <v>9042</v>
      </c>
      <c r="B29" s="60">
        <v>-0.27233000000000002</v>
      </c>
      <c r="C29" s="60">
        <v>-1.9949999999999999E-2</v>
      </c>
      <c r="D29" s="60">
        <v>2.1021000000000001E-2</v>
      </c>
      <c r="E29" s="4"/>
      <c r="F29" s="75">
        <v>44687.629534953703</v>
      </c>
      <c r="G29" s="4"/>
      <c r="H29" s="9"/>
      <c r="I29" s="9"/>
      <c r="J29" s="9"/>
      <c r="K29" s="9"/>
      <c r="L29" s="9"/>
      <c r="M29" s="9"/>
    </row>
    <row r="30" spans="1:13" x14ac:dyDescent="0.55000000000000004">
      <c r="A30" s="4" t="s">
        <v>9043</v>
      </c>
      <c r="B30" s="60">
        <v>-0.14476600000000001</v>
      </c>
      <c r="C30" s="60">
        <v>0.190022</v>
      </c>
      <c r="D30" s="60">
        <v>5.3068999999999998E-2</v>
      </c>
      <c r="E30" s="4"/>
      <c r="F30" s="75">
        <v>44687.629534953703</v>
      </c>
      <c r="G30" s="4"/>
      <c r="H30" s="9"/>
      <c r="I30" s="9"/>
      <c r="J30" s="9"/>
      <c r="K30" s="9"/>
      <c r="L30" s="9"/>
      <c r="M30" s="9"/>
    </row>
    <row r="31" spans="1:13" x14ac:dyDescent="0.55000000000000004">
      <c r="A31" s="4" t="s">
        <v>9044</v>
      </c>
      <c r="B31" s="60">
        <v>-0.14496300000000001</v>
      </c>
      <c r="C31" s="60">
        <v>-0.190081</v>
      </c>
      <c r="D31" s="60">
        <v>5.3115000000000002E-2</v>
      </c>
      <c r="E31" s="4"/>
      <c r="F31" s="75">
        <v>44687.629534953703</v>
      </c>
      <c r="G31" s="4"/>
      <c r="H31" s="9"/>
      <c r="I31" s="9"/>
      <c r="J31" s="9"/>
      <c r="K31" s="9"/>
      <c r="L31" s="9"/>
      <c r="M31" s="9"/>
    </row>
    <row r="32" spans="1:13" x14ac:dyDescent="0.55000000000000004">
      <c r="A32" s="4" t="s">
        <v>9045</v>
      </c>
      <c r="B32" s="60">
        <v>0</v>
      </c>
      <c r="C32" s="60">
        <v>0</v>
      </c>
      <c r="D32" s="60">
        <v>0</v>
      </c>
      <c r="E32" s="4"/>
      <c r="F32" s="75">
        <v>44687.629534953703</v>
      </c>
      <c r="G32" s="4"/>
      <c r="H32" s="9"/>
      <c r="I32" s="9"/>
      <c r="J32" s="9"/>
      <c r="K32" s="9"/>
      <c r="L32" s="9"/>
      <c r="M32" s="9"/>
    </row>
    <row r="33" spans="1:13" x14ac:dyDescent="0.55000000000000004">
      <c r="A33" s="4" t="s">
        <v>197</v>
      </c>
      <c r="B33" s="60">
        <v>2.1999999999999999E-5</v>
      </c>
      <c r="C33" s="60">
        <v>0</v>
      </c>
      <c r="D33" s="60">
        <v>0</v>
      </c>
      <c r="E33" s="4"/>
      <c r="F33" s="75">
        <v>44687.629560648151</v>
      </c>
      <c r="G33" s="4"/>
      <c r="H33" s="9">
        <v>173.215</v>
      </c>
      <c r="I33" s="9">
        <v>279.50700000000001</v>
      </c>
      <c r="J33" s="9">
        <f>H33-173.211</f>
        <v>3.9999999999906777E-3</v>
      </c>
      <c r="K33" s="9">
        <f>I33-279.5</f>
        <v>7.0000000000050022E-3</v>
      </c>
      <c r="L33" s="9"/>
      <c r="M33" s="9"/>
    </row>
    <row r="34" spans="1:13" x14ac:dyDescent="0.55000000000000004">
      <c r="A34" s="4" t="s">
        <v>198</v>
      </c>
      <c r="B34" s="60">
        <v>-0.12282700000000001</v>
      </c>
      <c r="C34" s="60">
        <v>0.24452599999999999</v>
      </c>
      <c r="D34" s="60">
        <v>-2.1433000000000001E-2</v>
      </c>
      <c r="E34" s="4"/>
      <c r="F34" s="75">
        <v>44687.629560648151</v>
      </c>
      <c r="G34" s="4"/>
      <c r="H34" s="9"/>
      <c r="I34" s="9"/>
      <c r="J34" s="9"/>
      <c r="K34" s="9"/>
      <c r="L34" s="9"/>
      <c r="M34" s="9"/>
    </row>
    <row r="35" spans="1:13" x14ac:dyDescent="0.55000000000000004">
      <c r="A35" s="4" t="s">
        <v>199</v>
      </c>
      <c r="B35" s="60">
        <v>-0.12289600000000001</v>
      </c>
      <c r="C35" s="60">
        <v>0.24454200000000001</v>
      </c>
      <c r="D35" s="60">
        <v>2.0527E-2</v>
      </c>
      <c r="E35" s="4"/>
      <c r="F35" s="75">
        <v>44687.629560648151</v>
      </c>
      <c r="G35" s="4"/>
      <c r="H35" s="9"/>
      <c r="I35" s="9"/>
      <c r="J35" s="9"/>
      <c r="K35" s="9"/>
      <c r="L35" s="9"/>
      <c r="M35" s="9"/>
    </row>
    <row r="36" spans="1:13" x14ac:dyDescent="0.55000000000000004">
      <c r="A36" s="4" t="s">
        <v>200</v>
      </c>
      <c r="B36" s="60">
        <v>0.13328699999999999</v>
      </c>
      <c r="C36" s="60">
        <v>0.24451300000000001</v>
      </c>
      <c r="D36" s="60">
        <v>-2.0813000000000002E-2</v>
      </c>
      <c r="E36" s="4"/>
      <c r="F36" s="75">
        <v>44687.629560648151</v>
      </c>
      <c r="G36" s="4"/>
      <c r="H36" s="9"/>
      <c r="I36" s="9"/>
      <c r="J36" s="9"/>
      <c r="K36" s="9"/>
      <c r="L36" s="9"/>
      <c r="M36" s="9"/>
    </row>
    <row r="37" spans="1:13" x14ac:dyDescent="0.55000000000000004">
      <c r="A37" s="4" t="s">
        <v>201</v>
      </c>
      <c r="B37" s="60">
        <v>0.133355</v>
      </c>
      <c r="C37" s="60">
        <v>0.24451200000000001</v>
      </c>
      <c r="D37" s="60">
        <v>2.1236000000000001E-2</v>
      </c>
      <c r="E37" s="4"/>
      <c r="F37" s="75">
        <v>44687.629560648151</v>
      </c>
      <c r="G37" s="4"/>
      <c r="H37" s="9"/>
      <c r="I37" s="9"/>
      <c r="J37" s="9"/>
      <c r="K37" s="9"/>
      <c r="L37" s="9"/>
      <c r="M37" s="9"/>
    </row>
    <row r="38" spans="1:13" x14ac:dyDescent="0.55000000000000004">
      <c r="A38" s="4" t="s">
        <v>202</v>
      </c>
      <c r="B38" s="60">
        <v>-0.27233600000000002</v>
      </c>
      <c r="C38" s="60">
        <v>-1.9968E-2</v>
      </c>
      <c r="D38" s="60">
        <v>-2.1000999999999999E-2</v>
      </c>
      <c r="E38" s="4"/>
      <c r="F38" s="75">
        <v>44687.629560648151</v>
      </c>
      <c r="G38" s="4"/>
      <c r="H38" s="9"/>
      <c r="I38" s="9"/>
      <c r="J38" s="9"/>
      <c r="K38" s="9"/>
      <c r="L38" s="9"/>
      <c r="M38" s="9"/>
    </row>
    <row r="39" spans="1:13" x14ac:dyDescent="0.55000000000000004">
      <c r="A39" s="4" t="s">
        <v>203</v>
      </c>
      <c r="B39" s="60">
        <v>-0.272339</v>
      </c>
      <c r="C39" s="60">
        <v>-2.0021000000000001E-2</v>
      </c>
      <c r="D39" s="60">
        <v>2.1016E-2</v>
      </c>
      <c r="E39" s="4"/>
      <c r="F39" s="75">
        <v>44687.629560648151</v>
      </c>
      <c r="G39" s="4"/>
      <c r="H39" s="9"/>
      <c r="I39" s="9"/>
      <c r="J39" s="9"/>
      <c r="K39" s="9"/>
      <c r="L39" s="9"/>
      <c r="M39" s="9"/>
    </row>
    <row r="40" spans="1:13" x14ac:dyDescent="0.55000000000000004">
      <c r="A40" s="4" t="s">
        <v>204</v>
      </c>
      <c r="B40" s="60">
        <v>-0.14485600000000001</v>
      </c>
      <c r="C40" s="60">
        <v>0.190057</v>
      </c>
      <c r="D40" s="60">
        <v>5.3046000000000003E-2</v>
      </c>
      <c r="E40" s="4"/>
      <c r="F40" s="75">
        <v>44687.629560648151</v>
      </c>
      <c r="G40" s="4"/>
      <c r="H40" s="9"/>
      <c r="I40" s="9"/>
      <c r="J40" s="9"/>
      <c r="K40" s="9"/>
      <c r="L40" s="9"/>
      <c r="M40" s="9"/>
    </row>
    <row r="41" spans="1:13" x14ac:dyDescent="0.55000000000000004">
      <c r="A41" s="4" t="s">
        <v>205</v>
      </c>
      <c r="B41" s="60">
        <v>-0.14490500000000001</v>
      </c>
      <c r="C41" s="60">
        <v>-0.19008</v>
      </c>
      <c r="D41" s="60">
        <v>5.3149000000000002E-2</v>
      </c>
      <c r="E41" s="4"/>
      <c r="F41" s="75">
        <v>44687.629560648151</v>
      </c>
      <c r="G41" s="4"/>
      <c r="H41" s="9"/>
      <c r="I41" s="9"/>
      <c r="J41" s="9"/>
      <c r="K41" s="9"/>
      <c r="L41" s="9"/>
      <c r="M41" s="9"/>
    </row>
    <row r="42" spans="1:13" x14ac:dyDescent="0.55000000000000004">
      <c r="A42" s="4" t="s">
        <v>196</v>
      </c>
      <c r="B42" s="60">
        <v>0</v>
      </c>
      <c r="C42" s="60">
        <v>0</v>
      </c>
      <c r="D42" s="60">
        <v>0</v>
      </c>
      <c r="E42" s="4"/>
      <c r="F42" s="75">
        <v>44687.629560648151</v>
      </c>
      <c r="G42" s="4"/>
      <c r="H42" s="9"/>
      <c r="I42" s="9"/>
      <c r="J42" s="9"/>
      <c r="K42" s="9"/>
      <c r="L42" s="9"/>
      <c r="M42" s="9"/>
    </row>
    <row r="43" spans="1:13" x14ac:dyDescent="0.55000000000000004">
      <c r="A43" s="4" t="s">
        <v>9894</v>
      </c>
      <c r="B43" s="60">
        <v>2.1999999999999999E-5</v>
      </c>
      <c r="C43" s="60">
        <v>0</v>
      </c>
      <c r="D43" s="60">
        <v>0</v>
      </c>
      <c r="E43" s="4"/>
      <c r="F43" s="75">
        <v>44687.629588310185</v>
      </c>
      <c r="G43" s="4"/>
      <c r="H43" s="9">
        <v>173.226</v>
      </c>
      <c r="I43" s="9">
        <v>279.495</v>
      </c>
      <c r="J43" s="9">
        <f>H43-173.211</f>
        <v>1.4999999999986358E-2</v>
      </c>
      <c r="K43" s="9">
        <f>I43-279.5</f>
        <v>-4.9999999999954525E-3</v>
      </c>
      <c r="L43" s="9"/>
      <c r="M43" s="9"/>
    </row>
    <row r="44" spans="1:13" x14ac:dyDescent="0.55000000000000004">
      <c r="A44" s="4" t="s">
        <v>9895</v>
      </c>
      <c r="B44" s="60">
        <v>-0.12291199999999999</v>
      </c>
      <c r="C44" s="60">
        <v>0.24451800000000001</v>
      </c>
      <c r="D44" s="60">
        <v>-2.1367000000000001E-2</v>
      </c>
      <c r="E44" s="4"/>
      <c r="F44" s="75">
        <v>44687.629588310185</v>
      </c>
      <c r="G44" s="4"/>
      <c r="H44" s="9"/>
      <c r="I44" s="9"/>
      <c r="J44" s="9"/>
      <c r="K44" s="9"/>
      <c r="L44" s="9"/>
      <c r="M44" s="9"/>
    </row>
    <row r="45" spans="1:13" x14ac:dyDescent="0.55000000000000004">
      <c r="A45" s="4" t="s">
        <v>9896</v>
      </c>
      <c r="B45" s="60">
        <v>-0.122943</v>
      </c>
      <c r="C45" s="60">
        <v>0.244534</v>
      </c>
      <c r="D45" s="60">
        <v>2.0643999999999999E-2</v>
      </c>
      <c r="E45" s="4"/>
      <c r="F45" s="75">
        <v>44687.629588310185</v>
      </c>
      <c r="G45" s="4"/>
      <c r="H45" s="9"/>
      <c r="I45" s="9"/>
      <c r="J45" s="9"/>
      <c r="K45" s="9"/>
      <c r="L45" s="9"/>
      <c r="M45" s="9"/>
    </row>
    <row r="46" spans="1:13" ht="14.1" customHeight="1" x14ac:dyDescent="0.55000000000000004">
      <c r="A46" s="4" t="s">
        <v>9897</v>
      </c>
      <c r="B46" s="60">
        <v>0.13330600000000001</v>
      </c>
      <c r="C46" s="60">
        <v>0.24453800000000001</v>
      </c>
      <c r="D46" s="60">
        <v>-2.0719999999999999E-2</v>
      </c>
      <c r="E46" s="4"/>
      <c r="F46" s="75">
        <v>44687.629588310185</v>
      </c>
      <c r="G46" s="4"/>
      <c r="H46" s="9"/>
      <c r="I46" s="9"/>
      <c r="J46" s="9"/>
      <c r="K46" s="9"/>
      <c r="L46" s="9"/>
      <c r="M46" s="9"/>
    </row>
    <row r="47" spans="1:13" x14ac:dyDescent="0.55000000000000004">
      <c r="A47" s="4" t="s">
        <v>9898</v>
      </c>
      <c r="B47" s="60">
        <v>0.133351</v>
      </c>
      <c r="C47" s="60">
        <v>0.244562</v>
      </c>
      <c r="D47" s="60">
        <v>2.1250000000000002E-2</v>
      </c>
      <c r="E47" s="4"/>
      <c r="F47" s="75">
        <v>44687.629588310185</v>
      </c>
      <c r="G47" s="4"/>
      <c r="H47" s="9"/>
      <c r="I47" s="9"/>
      <c r="J47" s="9"/>
      <c r="K47" s="9"/>
      <c r="L47" s="9"/>
      <c r="M47" s="9"/>
    </row>
    <row r="48" spans="1:13" x14ac:dyDescent="0.55000000000000004">
      <c r="A48" s="4" t="s">
        <v>9899</v>
      </c>
      <c r="B48" s="60">
        <v>-0.27235599999999999</v>
      </c>
      <c r="C48" s="60">
        <v>-2.0093E-2</v>
      </c>
      <c r="D48" s="60">
        <v>-2.0965000000000001E-2</v>
      </c>
      <c r="E48" s="4"/>
      <c r="F48" s="75">
        <v>44687.629588310185</v>
      </c>
      <c r="G48" s="4"/>
      <c r="H48" s="9"/>
      <c r="I48" s="9"/>
      <c r="J48" s="9"/>
      <c r="K48" s="9"/>
      <c r="L48" s="9"/>
      <c r="M48" s="9"/>
    </row>
    <row r="49" spans="1:13" x14ac:dyDescent="0.55000000000000004">
      <c r="A49" s="4" t="s">
        <v>9900</v>
      </c>
      <c r="B49" s="60">
        <v>-0.27238099999999998</v>
      </c>
      <c r="C49" s="60">
        <v>-2.0067000000000002E-2</v>
      </c>
      <c r="D49" s="60">
        <v>2.1073999999999999E-2</v>
      </c>
      <c r="E49" s="4"/>
      <c r="F49" s="75">
        <v>44687.629588310185</v>
      </c>
      <c r="G49" s="4"/>
      <c r="H49" s="9"/>
      <c r="I49" s="9"/>
      <c r="J49" s="9"/>
      <c r="K49" s="9"/>
      <c r="L49" s="9"/>
      <c r="M49" s="9"/>
    </row>
    <row r="50" spans="1:13" x14ac:dyDescent="0.55000000000000004">
      <c r="A50" s="4" t="s">
        <v>9901</v>
      </c>
      <c r="B50" s="60">
        <v>-0.14477899999999999</v>
      </c>
      <c r="C50" s="60">
        <v>0.19005</v>
      </c>
      <c r="D50" s="60">
        <v>5.3088999999999997E-2</v>
      </c>
      <c r="E50" s="4"/>
      <c r="F50" s="75">
        <v>44687.629588310185</v>
      </c>
      <c r="G50" s="4"/>
      <c r="H50" s="9"/>
      <c r="I50" s="9"/>
      <c r="J50" s="9"/>
      <c r="K50" s="9"/>
      <c r="L50" s="9"/>
      <c r="M50" s="9"/>
    </row>
    <row r="51" spans="1:13" x14ac:dyDescent="0.55000000000000004">
      <c r="A51" s="4" t="s">
        <v>9902</v>
      </c>
      <c r="B51" s="60">
        <v>-0.14490400000000001</v>
      </c>
      <c r="C51" s="60">
        <v>-0.190166</v>
      </c>
      <c r="D51" s="60">
        <v>5.3147E-2</v>
      </c>
      <c r="E51" s="4"/>
      <c r="F51" s="75">
        <v>44687.629588310185</v>
      </c>
      <c r="G51" s="4"/>
      <c r="H51" s="9"/>
      <c r="I51" s="9"/>
      <c r="J51" s="9"/>
      <c r="K51" s="9"/>
      <c r="L51" s="9"/>
      <c r="M51" s="9"/>
    </row>
    <row r="52" spans="1:13" x14ac:dyDescent="0.55000000000000004">
      <c r="A52" s="4" t="s">
        <v>9903</v>
      </c>
      <c r="B52" s="60">
        <v>0</v>
      </c>
      <c r="C52" s="60">
        <v>0</v>
      </c>
      <c r="D52" s="60">
        <v>0</v>
      </c>
      <c r="E52" s="4"/>
      <c r="F52" s="75">
        <v>44687.629588310185</v>
      </c>
      <c r="G52" s="4"/>
      <c r="H52" s="9"/>
      <c r="I52" s="9"/>
      <c r="J52" s="9"/>
      <c r="K52" s="9"/>
      <c r="L52" s="9"/>
      <c r="M52" s="9"/>
    </row>
    <row r="53" spans="1:13" x14ac:dyDescent="0.55000000000000004">
      <c r="A53" s="4" t="s">
        <v>9048</v>
      </c>
      <c r="B53" s="60">
        <v>2.1999999999999999E-5</v>
      </c>
      <c r="C53" s="60">
        <v>0</v>
      </c>
      <c r="D53" s="60">
        <v>0</v>
      </c>
      <c r="E53" s="4"/>
      <c r="F53" s="75">
        <v>44687.629620486114</v>
      </c>
      <c r="G53" s="4"/>
      <c r="H53" s="9">
        <v>173.23599999999999</v>
      </c>
      <c r="I53" s="9">
        <v>279.50199999999995</v>
      </c>
      <c r="J53" s="9">
        <f>H53-173.211</f>
        <v>2.4999999999977263E-2</v>
      </c>
      <c r="K53" s="9">
        <f>I53-279.5</f>
        <v>1.9999999999527063E-3</v>
      </c>
      <c r="L53" s="9"/>
      <c r="M53" s="9"/>
    </row>
    <row r="54" spans="1:13" x14ac:dyDescent="0.55000000000000004">
      <c r="A54" s="4" t="s">
        <v>9049</v>
      </c>
      <c r="B54" s="60">
        <v>-0.122877</v>
      </c>
      <c r="C54" s="60">
        <v>0.244561</v>
      </c>
      <c r="D54" s="60">
        <v>-2.1371000000000001E-2</v>
      </c>
      <c r="E54" s="4"/>
      <c r="F54" s="75">
        <v>44687.629620486114</v>
      </c>
      <c r="G54" s="4"/>
      <c r="H54" s="9"/>
      <c r="I54" s="9"/>
      <c r="J54" s="9"/>
      <c r="K54" s="9"/>
      <c r="L54" s="9"/>
      <c r="M54" s="9"/>
    </row>
    <row r="55" spans="1:13" x14ac:dyDescent="0.55000000000000004">
      <c r="A55" s="4" t="s">
        <v>9050</v>
      </c>
      <c r="B55" s="60">
        <v>-0.122818</v>
      </c>
      <c r="C55" s="60">
        <v>0.244556</v>
      </c>
      <c r="D55" s="60">
        <v>2.0598999999999999E-2</v>
      </c>
      <c r="E55" s="4"/>
      <c r="F55" s="75">
        <v>44687.629620486114</v>
      </c>
      <c r="G55" s="4"/>
      <c r="H55" s="9"/>
      <c r="I55" s="9"/>
      <c r="J55" s="9"/>
      <c r="K55" s="9"/>
      <c r="L55" s="9"/>
      <c r="M55" s="9"/>
    </row>
    <row r="56" spans="1:13" x14ac:dyDescent="0.55000000000000004">
      <c r="A56" s="4" t="s">
        <v>9051</v>
      </c>
      <c r="B56" s="60">
        <v>0.13333600000000001</v>
      </c>
      <c r="C56" s="60">
        <v>0.24452699999999999</v>
      </c>
      <c r="D56" s="60">
        <v>-2.0774000000000001E-2</v>
      </c>
      <c r="E56" s="4"/>
      <c r="F56" s="75">
        <v>44687.629620486114</v>
      </c>
      <c r="G56" s="4"/>
      <c r="H56" s="9"/>
      <c r="I56" s="9"/>
      <c r="J56" s="9"/>
      <c r="K56" s="9"/>
      <c r="L56" s="9"/>
      <c r="M56" s="9"/>
    </row>
    <row r="57" spans="1:13" x14ac:dyDescent="0.55000000000000004">
      <c r="A57" s="4" t="s">
        <v>9052</v>
      </c>
      <c r="B57" s="60">
        <v>0.13337499999999999</v>
      </c>
      <c r="C57" s="60">
        <v>0.24454899999999999</v>
      </c>
      <c r="D57" s="60">
        <v>2.1201999999999999E-2</v>
      </c>
      <c r="E57" s="4"/>
      <c r="F57" s="75">
        <v>44687.629620486114</v>
      </c>
      <c r="G57" s="4"/>
      <c r="H57" s="9"/>
      <c r="I57" s="9"/>
      <c r="J57" s="9"/>
      <c r="K57" s="9"/>
      <c r="L57" s="9"/>
      <c r="M57" s="9"/>
    </row>
    <row r="58" spans="1:13" x14ac:dyDescent="0.55000000000000004">
      <c r="A58" s="4" t="s">
        <v>9053</v>
      </c>
      <c r="B58" s="60">
        <v>-0.272368</v>
      </c>
      <c r="C58" s="60">
        <v>-2.0013E-2</v>
      </c>
      <c r="D58" s="60">
        <v>-2.0794E-2</v>
      </c>
      <c r="E58" s="4"/>
      <c r="F58" s="75">
        <v>44687.629620486114</v>
      </c>
      <c r="G58" s="4"/>
      <c r="H58" s="9"/>
      <c r="I58" s="9"/>
      <c r="J58" s="9"/>
      <c r="K58" s="9"/>
      <c r="L58" s="9"/>
      <c r="M58" s="9"/>
    </row>
    <row r="59" spans="1:13" x14ac:dyDescent="0.55000000000000004">
      <c r="A59" s="4" t="s">
        <v>9054</v>
      </c>
      <c r="B59" s="60">
        <v>-0.27237</v>
      </c>
      <c r="C59" s="60">
        <v>-1.9959000000000001E-2</v>
      </c>
      <c r="D59" s="60">
        <v>2.1198999999999999E-2</v>
      </c>
      <c r="E59" s="4"/>
      <c r="F59" s="75">
        <v>44687.629620486114</v>
      </c>
      <c r="G59" s="4"/>
      <c r="H59" s="9"/>
      <c r="I59" s="9"/>
      <c r="J59" s="9"/>
      <c r="K59" s="9"/>
      <c r="L59" s="9"/>
      <c r="M59" s="9"/>
    </row>
    <row r="60" spans="1:13" x14ac:dyDescent="0.55000000000000004">
      <c r="A60" s="4" t="s">
        <v>9055</v>
      </c>
      <c r="B60" s="60">
        <v>-0.14487800000000001</v>
      </c>
      <c r="C60" s="60">
        <v>0.190053</v>
      </c>
      <c r="D60" s="60">
        <v>5.3117999999999999E-2</v>
      </c>
      <c r="E60" s="4"/>
      <c r="F60" s="75">
        <v>44687.629620486114</v>
      </c>
      <c r="G60" s="4"/>
      <c r="H60" s="9"/>
      <c r="I60" s="9"/>
      <c r="J60" s="9"/>
      <c r="K60" s="9"/>
      <c r="L60" s="9"/>
      <c r="M60" s="9"/>
    </row>
    <row r="61" spans="1:13" x14ac:dyDescent="0.55000000000000004">
      <c r="A61" s="4" t="s">
        <v>9056</v>
      </c>
      <c r="B61" s="60">
        <v>-0.144956</v>
      </c>
      <c r="C61" s="60">
        <v>-0.189966</v>
      </c>
      <c r="D61" s="60">
        <v>5.3400999999999997E-2</v>
      </c>
      <c r="E61" s="4"/>
      <c r="F61" s="75">
        <v>44687.629620486114</v>
      </c>
      <c r="G61" s="4"/>
      <c r="H61" s="9"/>
      <c r="I61" s="9"/>
      <c r="J61" s="9"/>
      <c r="K61" s="9"/>
      <c r="L61" s="9"/>
      <c r="M61" s="9"/>
    </row>
    <row r="62" spans="1:13" x14ac:dyDescent="0.55000000000000004">
      <c r="A62" s="4" t="s">
        <v>9057</v>
      </c>
      <c r="B62" s="60">
        <v>0</v>
      </c>
      <c r="C62" s="60">
        <v>0</v>
      </c>
      <c r="D62" s="60">
        <v>0</v>
      </c>
      <c r="E62" s="4"/>
      <c r="F62" s="75">
        <v>44687.629620486114</v>
      </c>
      <c r="G62" s="4"/>
      <c r="H62" s="9"/>
      <c r="I62" s="9"/>
      <c r="J62" s="9"/>
      <c r="K62" s="9"/>
      <c r="L62" s="9"/>
      <c r="M62" s="9"/>
    </row>
    <row r="63" spans="1:13" x14ac:dyDescent="0.55000000000000004">
      <c r="A63" s="4" t="s">
        <v>9059</v>
      </c>
      <c r="B63" s="60">
        <v>2.1999999999999999E-5</v>
      </c>
      <c r="C63" s="60">
        <v>0</v>
      </c>
      <c r="D63" s="60">
        <v>0</v>
      </c>
      <c r="E63" s="4"/>
      <c r="F63" s="75">
        <v>44687.629651157411</v>
      </c>
      <c r="G63" s="4"/>
      <c r="H63" s="9">
        <v>173.24800000000002</v>
      </c>
      <c r="I63" s="9">
        <v>279.50900000000001</v>
      </c>
      <c r="J63" s="9">
        <f>H63-173.211</f>
        <v>3.7000000000006139E-2</v>
      </c>
      <c r="K63" s="9">
        <f>I63-279.5</f>
        <v>9.0000000000145519E-3</v>
      </c>
      <c r="L63" s="9"/>
      <c r="M63" s="9"/>
    </row>
    <row r="64" spans="1:13" x14ac:dyDescent="0.55000000000000004">
      <c r="A64" s="4" t="s">
        <v>9060</v>
      </c>
      <c r="B64" s="60">
        <v>-0.12295300000000001</v>
      </c>
      <c r="C64" s="60">
        <v>0.24448500000000001</v>
      </c>
      <c r="D64" s="60">
        <v>-2.1284999999999998E-2</v>
      </c>
      <c r="E64" s="4"/>
      <c r="F64" s="75">
        <v>44687.629651157411</v>
      </c>
      <c r="G64" s="4"/>
      <c r="H64" s="9"/>
      <c r="I64" s="9"/>
      <c r="J64" s="9"/>
      <c r="K64" s="9"/>
      <c r="L64" s="9"/>
      <c r="M64" s="9"/>
    </row>
    <row r="65" spans="1:13" x14ac:dyDescent="0.55000000000000004">
      <c r="A65" s="4" t="s">
        <v>9061</v>
      </c>
      <c r="B65" s="60">
        <v>-0.122973</v>
      </c>
      <c r="C65" s="60">
        <v>0.24452599999999999</v>
      </c>
      <c r="D65" s="60">
        <v>2.0745E-2</v>
      </c>
      <c r="E65" s="4"/>
      <c r="F65" s="75">
        <v>44687.629651157411</v>
      </c>
      <c r="G65" s="4"/>
      <c r="H65" s="9"/>
      <c r="I65" s="9"/>
      <c r="J65" s="9"/>
      <c r="K65" s="9"/>
      <c r="L65" s="9"/>
      <c r="M65" s="9"/>
    </row>
    <row r="66" spans="1:13" x14ac:dyDescent="0.55000000000000004">
      <c r="A66" s="4" t="s">
        <v>9062</v>
      </c>
      <c r="B66" s="60">
        <v>0.13311700000000001</v>
      </c>
      <c r="C66" s="60">
        <v>0.244618</v>
      </c>
      <c r="D66" s="60">
        <v>-2.0733999999999999E-2</v>
      </c>
      <c r="E66" s="4"/>
      <c r="F66" s="75">
        <v>44687.629651157411</v>
      </c>
      <c r="G66" s="4"/>
      <c r="H66" s="9"/>
      <c r="I66" s="9"/>
      <c r="J66" s="9"/>
      <c r="K66" s="9"/>
      <c r="L66" s="9"/>
      <c r="M66" s="9"/>
    </row>
    <row r="67" spans="1:13" x14ac:dyDescent="0.55000000000000004">
      <c r="A67" s="4" t="s">
        <v>9063</v>
      </c>
      <c r="B67" s="60">
        <v>0.13315199999999999</v>
      </c>
      <c r="C67" s="60">
        <v>0.244619</v>
      </c>
      <c r="D67" s="60">
        <v>2.1225000000000001E-2</v>
      </c>
      <c r="E67" s="4"/>
      <c r="F67" s="75">
        <v>44687.629651157411</v>
      </c>
      <c r="G67" s="4"/>
      <c r="H67" s="9"/>
      <c r="I67" s="9"/>
      <c r="J67" s="9"/>
      <c r="K67" s="9"/>
      <c r="L67" s="9"/>
      <c r="M67" s="9"/>
    </row>
    <row r="68" spans="1:13" x14ac:dyDescent="0.55000000000000004">
      <c r="A68" s="4" t="s">
        <v>9064</v>
      </c>
      <c r="B68" s="60">
        <v>-0.27242300000000003</v>
      </c>
      <c r="C68" s="60">
        <v>-2.0119000000000001E-2</v>
      </c>
      <c r="D68" s="60">
        <v>-2.0872000000000002E-2</v>
      </c>
      <c r="E68" s="4"/>
      <c r="F68" s="75">
        <v>44687.629651157411</v>
      </c>
      <c r="G68" s="4"/>
      <c r="H68" s="9"/>
      <c r="I68" s="9"/>
      <c r="J68" s="9"/>
      <c r="K68" s="9"/>
      <c r="L68" s="9"/>
      <c r="M68" s="9"/>
    </row>
    <row r="69" spans="1:13" x14ac:dyDescent="0.55000000000000004">
      <c r="A69" s="4" t="s">
        <v>9065</v>
      </c>
      <c r="B69" s="60">
        <v>-0.27240700000000001</v>
      </c>
      <c r="C69" s="60">
        <v>-2.0174000000000001E-2</v>
      </c>
      <c r="D69" s="60">
        <v>2.1184999999999999E-2</v>
      </c>
      <c r="E69" s="4"/>
      <c r="F69" s="75">
        <v>44687.629651157411</v>
      </c>
      <c r="G69" s="4"/>
      <c r="H69" s="9"/>
      <c r="I69" s="9"/>
      <c r="J69" s="9"/>
      <c r="K69" s="9"/>
      <c r="L69" s="9"/>
      <c r="M69" s="9"/>
    </row>
    <row r="70" spans="1:13" ht="14.1" customHeight="1" x14ac:dyDescent="0.55000000000000004">
      <c r="A70" s="4" t="s">
        <v>9066</v>
      </c>
      <c r="B70" s="60">
        <v>-0.14485000000000001</v>
      </c>
      <c r="C70" s="60">
        <v>0.18993699999999999</v>
      </c>
      <c r="D70" s="60">
        <v>5.3161E-2</v>
      </c>
      <c r="E70" s="4"/>
      <c r="F70" s="75">
        <v>44687.629651157411</v>
      </c>
      <c r="G70" s="4"/>
      <c r="H70" s="9"/>
      <c r="I70" s="9"/>
      <c r="J70" s="9"/>
      <c r="K70" s="9"/>
      <c r="L70" s="9"/>
      <c r="M70" s="9"/>
    </row>
    <row r="71" spans="1:13" x14ac:dyDescent="0.55000000000000004">
      <c r="A71" s="4" t="s">
        <v>9067</v>
      </c>
      <c r="B71" s="60">
        <v>-0.14491000000000001</v>
      </c>
      <c r="C71" s="60">
        <v>-0.19019800000000001</v>
      </c>
      <c r="D71" s="60">
        <v>5.3212000000000002E-2</v>
      </c>
      <c r="E71" s="4"/>
      <c r="F71" s="75">
        <v>44687.629651157411</v>
      </c>
      <c r="G71" s="4"/>
      <c r="H71" s="9"/>
      <c r="I71" s="9"/>
      <c r="J71" s="9"/>
      <c r="K71" s="9"/>
      <c r="L71" s="9"/>
      <c r="M71" s="9"/>
    </row>
    <row r="72" spans="1:13" x14ac:dyDescent="0.55000000000000004">
      <c r="A72" s="4" t="s">
        <v>9068</v>
      </c>
      <c r="B72" s="60">
        <v>0</v>
      </c>
      <c r="C72" s="60">
        <v>0</v>
      </c>
      <c r="D72" s="60">
        <v>0</v>
      </c>
      <c r="E72" s="4"/>
      <c r="F72" s="75">
        <v>44687.629651157411</v>
      </c>
      <c r="G72" s="4"/>
      <c r="H72" s="9"/>
      <c r="I72" s="9"/>
      <c r="J72" s="9"/>
      <c r="K72" s="9"/>
      <c r="L72" s="9"/>
      <c r="M72" s="9"/>
    </row>
    <row r="73" spans="1:13" x14ac:dyDescent="0.55000000000000004">
      <c r="A73" s="4" t="s">
        <v>9070</v>
      </c>
      <c r="B73" s="60">
        <v>2.1999999999999999E-5</v>
      </c>
      <c r="C73" s="60">
        <v>0</v>
      </c>
      <c r="D73" s="60">
        <v>0</v>
      </c>
      <c r="E73" s="4"/>
      <c r="F73" s="75">
        <v>44687.6296806713</v>
      </c>
      <c r="G73" s="4"/>
      <c r="H73" s="9">
        <v>173.21800000000002</v>
      </c>
      <c r="I73" s="9">
        <v>279.50099999999998</v>
      </c>
      <c r="J73" s="9">
        <f>H73-173.211</f>
        <v>7.0000000000050022E-3</v>
      </c>
      <c r="K73" s="9">
        <f>I73-279.5</f>
        <v>9.9999999997635314E-4</v>
      </c>
      <c r="L73" s="9"/>
      <c r="M73" s="9"/>
    </row>
    <row r="74" spans="1:13" x14ac:dyDescent="0.55000000000000004">
      <c r="A74" s="4" t="s">
        <v>9071</v>
      </c>
      <c r="B74" s="60">
        <v>-0.12295300000000001</v>
      </c>
      <c r="C74" s="60">
        <v>0.244557</v>
      </c>
      <c r="D74" s="60">
        <v>-2.1285999999999999E-2</v>
      </c>
      <c r="E74" s="4"/>
      <c r="F74" s="75">
        <v>44687.6296806713</v>
      </c>
      <c r="G74" s="4"/>
      <c r="H74" s="9"/>
      <c r="I74" s="9"/>
      <c r="J74" s="9"/>
      <c r="K74" s="9"/>
      <c r="L74" s="9"/>
      <c r="M74" s="9"/>
    </row>
    <row r="75" spans="1:13" x14ac:dyDescent="0.55000000000000004">
      <c r="A75" s="4" t="s">
        <v>9072</v>
      </c>
      <c r="B75" s="60">
        <v>-0.122935</v>
      </c>
      <c r="C75" s="60">
        <v>0.244588</v>
      </c>
      <c r="D75" s="60">
        <v>2.0677000000000001E-2</v>
      </c>
      <c r="E75" s="4"/>
      <c r="F75" s="75">
        <v>44687.6296806713</v>
      </c>
      <c r="G75" s="4"/>
      <c r="H75" s="9"/>
      <c r="I75" s="9"/>
      <c r="J75" s="9"/>
      <c r="K75" s="9"/>
      <c r="L75" s="9"/>
      <c r="M75" s="9"/>
    </row>
    <row r="76" spans="1:13" x14ac:dyDescent="0.55000000000000004">
      <c r="A76" s="4" t="s">
        <v>9073</v>
      </c>
      <c r="B76" s="60">
        <v>0.133247</v>
      </c>
      <c r="C76" s="60">
        <v>0.244587</v>
      </c>
      <c r="D76" s="60">
        <v>-2.0792999999999999E-2</v>
      </c>
      <c r="E76" s="4"/>
      <c r="F76" s="75">
        <v>44687.6296806713</v>
      </c>
      <c r="G76" s="4"/>
      <c r="H76" s="9"/>
      <c r="I76" s="9"/>
      <c r="J76" s="9"/>
      <c r="K76" s="9"/>
      <c r="L76" s="9"/>
      <c r="M76" s="9"/>
    </row>
    <row r="77" spans="1:13" x14ac:dyDescent="0.55000000000000004">
      <c r="A77" s="4" t="s">
        <v>9074</v>
      </c>
      <c r="B77" s="60">
        <v>0.133322</v>
      </c>
      <c r="C77" s="60">
        <v>0.24462</v>
      </c>
      <c r="D77" s="60">
        <v>2.1232999999999998E-2</v>
      </c>
      <c r="E77" s="4"/>
      <c r="F77" s="75">
        <v>44687.6296806713</v>
      </c>
      <c r="G77" s="4"/>
      <c r="H77" s="9"/>
      <c r="I77" s="9"/>
      <c r="J77" s="9"/>
      <c r="K77" s="9"/>
      <c r="L77" s="9"/>
      <c r="M77" s="9"/>
    </row>
    <row r="78" spans="1:13" x14ac:dyDescent="0.55000000000000004">
      <c r="A78" s="4" t="s">
        <v>9075</v>
      </c>
      <c r="B78" s="60">
        <v>-0.27243200000000001</v>
      </c>
      <c r="C78" s="60">
        <v>-2.0062E-2</v>
      </c>
      <c r="D78" s="60">
        <v>-2.0909000000000001E-2</v>
      </c>
      <c r="E78" s="4"/>
      <c r="F78" s="75">
        <v>44687.6296806713</v>
      </c>
      <c r="G78" s="4"/>
      <c r="H78" s="9"/>
      <c r="I78" s="9"/>
      <c r="J78" s="9"/>
      <c r="K78" s="9"/>
      <c r="L78" s="9"/>
      <c r="M78" s="9"/>
    </row>
    <row r="79" spans="1:13" x14ac:dyDescent="0.55000000000000004">
      <c r="A79" s="4" t="s">
        <v>9076</v>
      </c>
      <c r="B79" s="60">
        <v>-0.27241399999999999</v>
      </c>
      <c r="C79" s="60">
        <v>-2.0073000000000001E-2</v>
      </c>
      <c r="D79" s="60">
        <v>2.1044E-2</v>
      </c>
      <c r="E79" s="4"/>
      <c r="F79" s="75">
        <v>44687.6296806713</v>
      </c>
      <c r="G79" s="4"/>
      <c r="H79" s="9"/>
      <c r="I79" s="9"/>
      <c r="J79" s="9"/>
      <c r="K79" s="9"/>
      <c r="L79" s="9"/>
      <c r="M79" s="9"/>
    </row>
    <row r="80" spans="1:13" x14ac:dyDescent="0.55000000000000004">
      <c r="A80" s="4" t="s">
        <v>9077</v>
      </c>
      <c r="B80" s="60">
        <v>-0.144813</v>
      </c>
      <c r="C80" s="60">
        <v>0.19</v>
      </c>
      <c r="D80" s="60">
        <v>5.3116999999999998E-2</v>
      </c>
      <c r="E80" s="4"/>
      <c r="F80" s="75">
        <v>44687.6296806713</v>
      </c>
      <c r="G80" s="4"/>
      <c r="H80" s="9"/>
      <c r="I80" s="9"/>
      <c r="J80" s="9"/>
      <c r="K80" s="9"/>
      <c r="L80" s="9"/>
      <c r="M80" s="9"/>
    </row>
    <row r="81" spans="1:13" x14ac:dyDescent="0.55000000000000004">
      <c r="A81" s="4" t="s">
        <v>9078</v>
      </c>
      <c r="B81" s="60">
        <v>-0.144955</v>
      </c>
      <c r="C81" s="60">
        <v>-0.19011</v>
      </c>
      <c r="D81" s="60">
        <v>5.3192999999999997E-2</v>
      </c>
      <c r="E81" s="4"/>
      <c r="F81" s="75">
        <v>44687.6296806713</v>
      </c>
      <c r="G81" s="4"/>
      <c r="H81" s="9"/>
      <c r="I81" s="9"/>
      <c r="J81" s="9"/>
      <c r="K81" s="9"/>
      <c r="L81" s="9"/>
      <c r="M81" s="9"/>
    </row>
    <row r="82" spans="1:13" x14ac:dyDescent="0.55000000000000004">
      <c r="A82" s="4" t="s">
        <v>9079</v>
      </c>
      <c r="B82" s="60">
        <v>0</v>
      </c>
      <c r="C82" s="60">
        <v>0</v>
      </c>
      <c r="D82" s="60">
        <v>0</v>
      </c>
      <c r="E82" s="4"/>
      <c r="F82" s="75">
        <v>44687.6296806713</v>
      </c>
      <c r="G82" s="4"/>
      <c r="H82" s="9"/>
      <c r="I82" s="9"/>
      <c r="J82" s="9"/>
      <c r="K82" s="9"/>
      <c r="L82" s="9"/>
      <c r="M82" s="9"/>
    </row>
    <row r="83" spans="1:13" x14ac:dyDescent="0.55000000000000004">
      <c r="A83" s="4" t="s">
        <v>9080</v>
      </c>
      <c r="B83" s="60">
        <v>2.1999999999999999E-5</v>
      </c>
      <c r="C83" s="60">
        <v>0</v>
      </c>
      <c r="D83" s="60">
        <v>0</v>
      </c>
      <c r="E83" s="4"/>
      <c r="F83" s="75">
        <v>44687.629730439818</v>
      </c>
      <c r="G83" s="4"/>
      <c r="H83" s="9">
        <v>173.23500000000001</v>
      </c>
      <c r="I83" s="9">
        <v>279.50299999999999</v>
      </c>
      <c r="J83" s="9">
        <f>H83-173.211</f>
        <v>2.4000000000000909E-2</v>
      </c>
      <c r="K83" s="9">
        <f>I83-279.5</f>
        <v>2.9999999999859028E-3</v>
      </c>
      <c r="L83" s="9"/>
      <c r="M83" s="9"/>
    </row>
    <row r="84" spans="1:13" x14ac:dyDescent="0.55000000000000004">
      <c r="A84" s="4" t="s">
        <v>9081</v>
      </c>
      <c r="B84" s="60">
        <v>-0.12289700000000001</v>
      </c>
      <c r="C84" s="60">
        <v>0.24454400000000001</v>
      </c>
      <c r="D84" s="60">
        <v>-2.1342E-2</v>
      </c>
      <c r="E84" s="4"/>
      <c r="F84" s="75">
        <v>44687.629730439818</v>
      </c>
      <c r="G84" s="4"/>
      <c r="H84" s="9"/>
      <c r="I84" s="9"/>
      <c r="J84" s="9"/>
      <c r="K84" s="9"/>
      <c r="L84" s="9"/>
      <c r="M84" s="9"/>
    </row>
    <row r="85" spans="1:13" x14ac:dyDescent="0.55000000000000004">
      <c r="A85" s="4" t="s">
        <v>9082</v>
      </c>
      <c r="B85" s="60">
        <v>-0.122935</v>
      </c>
      <c r="C85" s="60">
        <v>0.244565</v>
      </c>
      <c r="D85" s="60">
        <v>2.0631E-2</v>
      </c>
      <c r="E85" s="4"/>
      <c r="F85" s="75">
        <v>44687.629730439818</v>
      </c>
      <c r="G85" s="4"/>
      <c r="H85" s="9"/>
      <c r="I85" s="9"/>
      <c r="J85" s="9"/>
      <c r="K85" s="9"/>
      <c r="L85" s="9"/>
      <c r="M85" s="9"/>
    </row>
    <row r="86" spans="1:13" x14ac:dyDescent="0.55000000000000004">
      <c r="A86" s="4" t="s">
        <v>9083</v>
      </c>
      <c r="B86" s="60">
        <v>0.13325000000000001</v>
      </c>
      <c r="C86" s="60">
        <v>0.24458299999999999</v>
      </c>
      <c r="D86" s="60">
        <v>-2.0702999999999999E-2</v>
      </c>
      <c r="E86" s="4"/>
      <c r="F86" s="75">
        <v>44687.629730439818</v>
      </c>
      <c r="G86" s="4"/>
      <c r="H86" s="9"/>
      <c r="I86" s="9"/>
      <c r="J86" s="9"/>
      <c r="K86" s="9"/>
      <c r="L86" s="9"/>
      <c r="M86" s="9"/>
    </row>
    <row r="87" spans="1:13" x14ac:dyDescent="0.55000000000000004">
      <c r="A87" s="4" t="s">
        <v>9084</v>
      </c>
      <c r="B87" s="60">
        <v>0.13331899999999999</v>
      </c>
      <c r="C87" s="60">
        <v>0.24459400000000001</v>
      </c>
      <c r="D87" s="60">
        <v>2.1307E-2</v>
      </c>
      <c r="E87" s="4"/>
      <c r="F87" s="75">
        <v>44687.629730439818</v>
      </c>
      <c r="G87" s="4"/>
      <c r="H87" s="9"/>
      <c r="I87" s="9"/>
      <c r="J87" s="9"/>
      <c r="K87" s="9"/>
      <c r="L87" s="9"/>
      <c r="M87" s="9"/>
    </row>
    <row r="88" spans="1:13" x14ac:dyDescent="0.55000000000000004">
      <c r="A88" s="4" t="s">
        <v>9085</v>
      </c>
      <c r="B88" s="60">
        <v>-0.272426</v>
      </c>
      <c r="C88" s="60">
        <v>-2.0062E-2</v>
      </c>
      <c r="D88" s="60">
        <v>-2.0989000000000001E-2</v>
      </c>
      <c r="E88" s="4"/>
      <c r="F88" s="75">
        <v>44687.629730439818</v>
      </c>
      <c r="G88" s="4"/>
      <c r="H88" s="9"/>
      <c r="I88" s="9"/>
      <c r="J88" s="9"/>
      <c r="K88" s="9"/>
      <c r="L88" s="9"/>
      <c r="M88" s="9"/>
    </row>
    <row r="89" spans="1:13" x14ac:dyDescent="0.55000000000000004">
      <c r="A89" s="4" t="s">
        <v>9086</v>
      </c>
      <c r="B89" s="60">
        <v>-0.27240700000000001</v>
      </c>
      <c r="C89" s="60">
        <v>-2.0005999999999999E-2</v>
      </c>
      <c r="D89" s="60">
        <v>2.1016E-2</v>
      </c>
      <c r="E89" s="4"/>
      <c r="F89" s="75">
        <v>44687.629730439818</v>
      </c>
      <c r="G89" s="4"/>
      <c r="H89" s="9"/>
      <c r="I89" s="9"/>
      <c r="J89" s="9"/>
      <c r="K89" s="9"/>
      <c r="L89" s="9"/>
      <c r="M89" s="9"/>
    </row>
    <row r="90" spans="1:13" x14ac:dyDescent="0.55000000000000004">
      <c r="A90" s="4" t="s">
        <v>9087</v>
      </c>
      <c r="B90" s="60">
        <v>-0.144847</v>
      </c>
      <c r="C90" s="60">
        <v>0.18998999999999999</v>
      </c>
      <c r="D90" s="60">
        <v>5.3109999999999997E-2</v>
      </c>
      <c r="E90" s="4"/>
      <c r="F90" s="75">
        <v>44687.629730439818</v>
      </c>
      <c r="G90" s="4"/>
      <c r="H90" s="9"/>
      <c r="I90" s="9"/>
      <c r="J90" s="9"/>
      <c r="K90" s="9"/>
      <c r="L90" s="9"/>
      <c r="M90" s="9"/>
    </row>
    <row r="91" spans="1:13" x14ac:dyDescent="0.55000000000000004">
      <c r="A91" s="4" t="s">
        <v>9088</v>
      </c>
      <c r="B91" s="60">
        <v>-0.14500099999999999</v>
      </c>
      <c r="C91" s="60">
        <v>-0.19012799999999999</v>
      </c>
      <c r="D91" s="60">
        <v>5.3194999999999999E-2</v>
      </c>
      <c r="E91" s="4"/>
      <c r="F91" s="75">
        <v>44687.629730439818</v>
      </c>
      <c r="G91" s="4"/>
      <c r="H91" s="9"/>
      <c r="I91" s="9"/>
      <c r="J91" s="9"/>
      <c r="K91" s="9"/>
      <c r="L91" s="9"/>
      <c r="M91" s="9"/>
    </row>
    <row r="92" spans="1:13" x14ac:dyDescent="0.55000000000000004">
      <c r="A92" s="4" t="s">
        <v>9089</v>
      </c>
      <c r="B92" s="60">
        <v>0</v>
      </c>
      <c r="C92" s="60">
        <v>0</v>
      </c>
      <c r="D92" s="60">
        <v>0</v>
      </c>
      <c r="E92" s="4"/>
      <c r="F92" s="75">
        <v>44687.629730439818</v>
      </c>
      <c r="G92" s="4"/>
      <c r="H92" s="9"/>
      <c r="I92" s="9"/>
      <c r="J92" s="9"/>
      <c r="K92" s="9"/>
      <c r="L92" s="9"/>
      <c r="M92" s="9"/>
    </row>
    <row r="93" spans="1:13" x14ac:dyDescent="0.55000000000000004">
      <c r="A93" s="4" t="s">
        <v>9091</v>
      </c>
      <c r="B93" s="60">
        <v>2.1999999999999999E-5</v>
      </c>
      <c r="C93" s="60">
        <v>0</v>
      </c>
      <c r="D93" s="60">
        <v>0</v>
      </c>
      <c r="E93" s="4"/>
      <c r="F93" s="75">
        <v>44687.629780902775</v>
      </c>
      <c r="G93" s="4"/>
      <c r="H93" s="9">
        <v>173.25099999999998</v>
      </c>
      <c r="I93" s="9">
        <v>279.49800000000005</v>
      </c>
      <c r="J93" s="9">
        <f>H93-173.211</f>
        <v>3.999999999996362E-2</v>
      </c>
      <c r="K93" s="9">
        <f>I93-279.5</f>
        <v>-1.9999999999527063E-3</v>
      </c>
      <c r="L93" s="9"/>
      <c r="M93" s="9"/>
    </row>
    <row r="94" spans="1:13" x14ac:dyDescent="0.55000000000000004">
      <c r="A94" s="4" t="s">
        <v>9092</v>
      </c>
      <c r="B94" s="60">
        <v>-0.12289700000000001</v>
      </c>
      <c r="C94" s="60">
        <v>0.244561</v>
      </c>
      <c r="D94" s="60">
        <v>-2.1350000000000001E-2</v>
      </c>
      <c r="E94" s="4"/>
      <c r="F94" s="75">
        <v>44687.629780902775</v>
      </c>
      <c r="G94" s="4"/>
      <c r="H94" s="9"/>
      <c r="I94" s="9"/>
      <c r="J94" s="9"/>
      <c r="K94" s="9"/>
      <c r="L94" s="9"/>
      <c r="M94" s="9"/>
    </row>
    <row r="95" spans="1:13" x14ac:dyDescent="0.55000000000000004">
      <c r="A95" s="4" t="s">
        <v>9093</v>
      </c>
      <c r="B95" s="60">
        <v>-0.122984</v>
      </c>
      <c r="C95" s="60">
        <v>0.24457300000000001</v>
      </c>
      <c r="D95" s="60">
        <v>2.0676E-2</v>
      </c>
      <c r="E95" s="4"/>
      <c r="F95" s="75">
        <v>44687.629780902775</v>
      </c>
      <c r="G95" s="4"/>
      <c r="H95" s="9"/>
      <c r="I95" s="9"/>
      <c r="J95" s="9"/>
      <c r="K95" s="9"/>
      <c r="L95" s="9"/>
      <c r="M95" s="9"/>
    </row>
    <row r="96" spans="1:13" x14ac:dyDescent="0.55000000000000004">
      <c r="A96" s="4" t="s">
        <v>9094</v>
      </c>
      <c r="B96" s="60">
        <v>0.13330700000000001</v>
      </c>
      <c r="C96" s="60">
        <v>0.24460699999999999</v>
      </c>
      <c r="D96" s="60">
        <v>-2.0733000000000001E-2</v>
      </c>
      <c r="E96" s="4"/>
      <c r="F96" s="75">
        <v>44687.629780902775</v>
      </c>
      <c r="G96" s="4"/>
      <c r="H96" s="9"/>
      <c r="I96" s="9"/>
      <c r="J96" s="9"/>
      <c r="K96" s="9"/>
      <c r="L96" s="9"/>
      <c r="M96" s="9"/>
    </row>
    <row r="97" spans="1:13" x14ac:dyDescent="0.55000000000000004">
      <c r="A97" s="4" t="s">
        <v>9095</v>
      </c>
      <c r="B97" s="60">
        <v>0.13336200000000001</v>
      </c>
      <c r="C97" s="60">
        <v>0.24462700000000001</v>
      </c>
      <c r="D97" s="60">
        <v>2.1226999999999999E-2</v>
      </c>
      <c r="E97" s="4"/>
      <c r="F97" s="75">
        <v>44687.629780902775</v>
      </c>
      <c r="G97" s="4"/>
      <c r="H97" s="9"/>
      <c r="I97" s="9"/>
      <c r="J97" s="9"/>
      <c r="K97" s="9"/>
      <c r="L97" s="9"/>
      <c r="M97" s="9"/>
    </row>
    <row r="98" spans="1:13" x14ac:dyDescent="0.55000000000000004">
      <c r="A98" s="4" t="s">
        <v>9096</v>
      </c>
      <c r="B98" s="60">
        <v>-0.27243299999999998</v>
      </c>
      <c r="C98" s="60">
        <v>-2.0116999999999999E-2</v>
      </c>
      <c r="D98" s="60">
        <v>-2.0990000000000002E-2</v>
      </c>
      <c r="E98" s="4"/>
      <c r="F98" s="75">
        <v>44687.629780902775</v>
      </c>
      <c r="G98" s="4"/>
      <c r="H98" s="9"/>
      <c r="I98" s="9"/>
      <c r="J98" s="9"/>
      <c r="K98" s="9"/>
      <c r="L98" s="9"/>
      <c r="M98" s="9"/>
    </row>
    <row r="99" spans="1:13" x14ac:dyDescent="0.55000000000000004">
      <c r="A99" s="4" t="s">
        <v>9097</v>
      </c>
      <c r="B99" s="60">
        <v>-0.27241100000000001</v>
      </c>
      <c r="C99" s="60">
        <v>-2.0101000000000001E-2</v>
      </c>
      <c r="D99" s="60">
        <v>2.1011999999999999E-2</v>
      </c>
      <c r="E99" s="4"/>
      <c r="F99" s="75">
        <v>44687.629780902775</v>
      </c>
      <c r="G99" s="4"/>
      <c r="H99" s="9"/>
      <c r="I99" s="9"/>
      <c r="J99" s="9"/>
      <c r="K99" s="9"/>
      <c r="L99" s="9"/>
      <c r="M99" s="9"/>
    </row>
    <row r="100" spans="1:13" x14ac:dyDescent="0.55000000000000004">
      <c r="A100" s="4" t="s">
        <v>9098</v>
      </c>
      <c r="B100" s="60">
        <v>-0.1447</v>
      </c>
      <c r="C100" s="60">
        <v>0.190163</v>
      </c>
      <c r="D100" s="60">
        <v>5.3053000000000003E-2</v>
      </c>
      <c r="E100" s="4"/>
      <c r="F100" s="75">
        <v>44687.629780902775</v>
      </c>
      <c r="G100" s="4"/>
      <c r="H100" s="9"/>
      <c r="I100" s="9"/>
      <c r="J100" s="9"/>
      <c r="K100" s="9"/>
      <c r="L100" s="9"/>
      <c r="M100" s="9"/>
    </row>
    <row r="101" spans="1:13" x14ac:dyDescent="0.55000000000000004">
      <c r="A101" s="4" t="s">
        <v>9099</v>
      </c>
      <c r="B101" s="60">
        <v>-0.14492099999999999</v>
      </c>
      <c r="C101" s="60">
        <v>-0.190107</v>
      </c>
      <c r="D101" s="60">
        <v>5.3129000000000003E-2</v>
      </c>
      <c r="E101" s="4"/>
      <c r="F101" s="75">
        <v>44687.629780902775</v>
      </c>
      <c r="G101" s="4"/>
      <c r="H101" s="9"/>
      <c r="I101" s="9"/>
      <c r="J101" s="9"/>
      <c r="K101" s="9"/>
      <c r="L101" s="9"/>
      <c r="M101" s="9"/>
    </row>
    <row r="102" spans="1:13" x14ac:dyDescent="0.55000000000000004">
      <c r="A102" s="4" t="s">
        <v>9100</v>
      </c>
      <c r="B102" s="60">
        <v>0</v>
      </c>
      <c r="C102" s="60">
        <v>0</v>
      </c>
      <c r="D102" s="60">
        <v>0</v>
      </c>
      <c r="E102" s="4"/>
      <c r="F102" s="75">
        <v>44687.629780902775</v>
      </c>
      <c r="G102" s="4"/>
      <c r="H102" s="9"/>
      <c r="I102" s="9"/>
      <c r="J102" s="9"/>
      <c r="K102" s="9"/>
      <c r="L102" s="9"/>
      <c r="M102" s="9"/>
    </row>
    <row r="103" spans="1:13" x14ac:dyDescent="0.55000000000000004">
      <c r="A103" s="4" t="s">
        <v>9102</v>
      </c>
      <c r="B103" s="60">
        <v>2.1999999999999999E-5</v>
      </c>
      <c r="C103" s="60">
        <v>0</v>
      </c>
      <c r="D103" s="60">
        <v>0</v>
      </c>
      <c r="E103" s="4"/>
      <c r="F103" s="75">
        <v>44687.629833217594</v>
      </c>
      <c r="G103" s="4"/>
      <c r="H103" s="9">
        <v>173.24100000000001</v>
      </c>
      <c r="I103" s="9">
        <v>279.49700000000001</v>
      </c>
      <c r="J103" s="9">
        <f>H103-173.211</f>
        <v>3.0000000000001137E-2</v>
      </c>
      <c r="K103" s="9">
        <f>I103-279.5</f>
        <v>-2.9999999999859028E-3</v>
      </c>
      <c r="L103" s="9"/>
      <c r="M103" s="9"/>
    </row>
    <row r="104" spans="1:13" x14ac:dyDescent="0.55000000000000004">
      <c r="A104" s="4" t="s">
        <v>9103</v>
      </c>
      <c r="B104" s="60">
        <v>-0.122707</v>
      </c>
      <c r="C104" s="60">
        <v>0.24448</v>
      </c>
      <c r="D104" s="60">
        <v>-2.1298999999999998E-2</v>
      </c>
      <c r="E104" s="4"/>
      <c r="F104" s="75">
        <v>44687.629833217594</v>
      </c>
      <c r="G104" s="4"/>
      <c r="H104" s="9"/>
      <c r="I104" s="9"/>
      <c r="J104" s="9"/>
      <c r="K104" s="9"/>
      <c r="L104" s="9"/>
      <c r="M104" s="9"/>
    </row>
    <row r="105" spans="1:13" x14ac:dyDescent="0.55000000000000004">
      <c r="A105" s="4" t="s">
        <v>9104</v>
      </c>
      <c r="B105" s="60">
        <v>-0.122711</v>
      </c>
      <c r="C105" s="60">
        <v>0.24449199999999999</v>
      </c>
      <c r="D105" s="60">
        <v>2.0632999999999999E-2</v>
      </c>
      <c r="E105" s="4"/>
      <c r="F105" s="75">
        <v>44687.629833217594</v>
      </c>
      <c r="G105" s="4"/>
      <c r="H105" s="9"/>
      <c r="I105" s="9"/>
      <c r="J105" s="9"/>
      <c r="K105" s="9"/>
      <c r="L105" s="9"/>
      <c r="M105" s="9"/>
    </row>
    <row r="106" spans="1:13" x14ac:dyDescent="0.55000000000000004">
      <c r="A106" s="4" t="s">
        <v>9105</v>
      </c>
      <c r="B106" s="60">
        <v>0.133321</v>
      </c>
      <c r="C106" s="60">
        <v>0.24440700000000001</v>
      </c>
      <c r="D106" s="60">
        <v>-2.0669E-2</v>
      </c>
      <c r="E106" s="4"/>
      <c r="F106" s="75">
        <v>44687.629833217594</v>
      </c>
      <c r="G106" s="4"/>
      <c r="H106" s="9"/>
      <c r="I106" s="9"/>
      <c r="J106" s="9"/>
      <c r="K106" s="9"/>
      <c r="L106" s="9"/>
      <c r="M106" s="9"/>
    </row>
    <row r="107" spans="1:13" x14ac:dyDescent="0.55000000000000004">
      <c r="A107" s="4" t="s">
        <v>9106</v>
      </c>
      <c r="B107" s="60">
        <v>0.133323</v>
      </c>
      <c r="C107" s="60">
        <v>0.244426</v>
      </c>
      <c r="D107" s="60">
        <v>2.1364000000000001E-2</v>
      </c>
      <c r="E107" s="4"/>
      <c r="F107" s="75">
        <v>44687.629833217594</v>
      </c>
      <c r="G107" s="4"/>
      <c r="H107" s="9"/>
      <c r="I107" s="9"/>
      <c r="J107" s="9"/>
      <c r="K107" s="9"/>
      <c r="L107" s="9"/>
      <c r="M107" s="9"/>
    </row>
    <row r="108" spans="1:13" x14ac:dyDescent="0.55000000000000004">
      <c r="A108" s="4" t="s">
        <v>9107</v>
      </c>
      <c r="B108" s="60">
        <v>-0.27227200000000001</v>
      </c>
      <c r="C108" s="60">
        <v>-1.9883999999999999E-2</v>
      </c>
      <c r="D108" s="60">
        <v>-2.103E-2</v>
      </c>
      <c r="E108" s="4"/>
      <c r="F108" s="75">
        <v>44687.629833217594</v>
      </c>
      <c r="G108" s="4"/>
      <c r="H108" s="9"/>
      <c r="I108" s="9"/>
      <c r="J108" s="9"/>
      <c r="K108" s="9"/>
      <c r="L108" s="9"/>
      <c r="M108" s="9"/>
    </row>
    <row r="109" spans="1:13" x14ac:dyDescent="0.55000000000000004">
      <c r="A109" s="4" t="s">
        <v>9108</v>
      </c>
      <c r="B109" s="60">
        <v>-0.27227600000000002</v>
      </c>
      <c r="C109" s="60">
        <v>-1.9886000000000001E-2</v>
      </c>
      <c r="D109" s="60">
        <v>2.1013E-2</v>
      </c>
      <c r="E109" s="4"/>
      <c r="F109" s="75">
        <v>44687.629833217594</v>
      </c>
      <c r="G109" s="4"/>
      <c r="H109" s="9"/>
      <c r="I109" s="9"/>
      <c r="J109" s="9"/>
      <c r="K109" s="9"/>
      <c r="L109" s="9"/>
      <c r="M109" s="9"/>
    </row>
    <row r="110" spans="1:13" x14ac:dyDescent="0.55000000000000004">
      <c r="A110" s="4" t="s">
        <v>9109</v>
      </c>
      <c r="B110" s="60">
        <v>-0.14488000000000001</v>
      </c>
      <c r="C110" s="60">
        <v>0.18990499999999999</v>
      </c>
      <c r="D110" s="60">
        <v>5.3149000000000002E-2</v>
      </c>
      <c r="E110" s="4"/>
      <c r="F110" s="75">
        <v>44687.629833217594</v>
      </c>
      <c r="G110" s="4"/>
      <c r="H110" s="9"/>
      <c r="I110" s="9"/>
      <c r="J110" s="9"/>
      <c r="K110" s="9"/>
      <c r="L110" s="9"/>
      <c r="M110" s="9"/>
    </row>
    <row r="111" spans="1:13" x14ac:dyDescent="0.55000000000000004">
      <c r="A111" s="4" t="s">
        <v>9110</v>
      </c>
      <c r="B111" s="60">
        <v>-0.144896</v>
      </c>
      <c r="C111" s="60">
        <v>-0.19008700000000001</v>
      </c>
      <c r="D111" s="60">
        <v>5.3141000000000001E-2</v>
      </c>
      <c r="E111" s="4"/>
      <c r="F111" s="75">
        <v>44687.629833217594</v>
      </c>
      <c r="G111" s="4"/>
      <c r="H111" s="9"/>
      <c r="I111" s="9"/>
      <c r="J111" s="9"/>
      <c r="K111" s="9"/>
      <c r="L111" s="9"/>
      <c r="M111" s="9"/>
    </row>
    <row r="112" spans="1:13" x14ac:dyDescent="0.55000000000000004">
      <c r="A112" s="4" t="s">
        <v>9111</v>
      </c>
      <c r="B112" s="60">
        <v>0</v>
      </c>
      <c r="C112" s="60">
        <v>0</v>
      </c>
      <c r="D112" s="60">
        <v>0</v>
      </c>
      <c r="E112" s="4"/>
      <c r="F112" s="75">
        <v>44687.629833217594</v>
      </c>
      <c r="G112" s="4"/>
      <c r="H112" s="9"/>
      <c r="I112" s="9"/>
      <c r="J112" s="9"/>
      <c r="K112" s="9"/>
      <c r="L112" s="9"/>
      <c r="M112" s="9"/>
    </row>
    <row r="113" spans="1:13" x14ac:dyDescent="0.55000000000000004">
      <c r="A113" s="4" t="s">
        <v>9113</v>
      </c>
      <c r="B113" s="60">
        <v>2.1999999999999999E-5</v>
      </c>
      <c r="C113" s="60">
        <v>0</v>
      </c>
      <c r="D113" s="60">
        <v>0</v>
      </c>
      <c r="E113" s="4"/>
      <c r="F113" s="75">
        <v>44687.629887847223</v>
      </c>
      <c r="G113" s="4"/>
      <c r="H113" s="9">
        <v>173.26</v>
      </c>
      <c r="I113" s="9">
        <v>279.49900000000002</v>
      </c>
      <c r="J113" s="9">
        <f>H113-173.211</f>
        <v>4.8999999999978172E-2</v>
      </c>
      <c r="K113" s="9">
        <f>I113-279.5</f>
        <v>-9.9999999997635314E-4</v>
      </c>
      <c r="L113" s="9"/>
      <c r="M113" s="9"/>
    </row>
    <row r="114" spans="1:13" x14ac:dyDescent="0.55000000000000004">
      <c r="A114" s="4" t="s">
        <v>9114</v>
      </c>
      <c r="B114" s="60">
        <v>-0.122847</v>
      </c>
      <c r="C114" s="60">
        <v>0.244482</v>
      </c>
      <c r="D114" s="60">
        <v>-2.1387E-2</v>
      </c>
      <c r="E114" s="4"/>
      <c r="F114" s="75">
        <v>44687.629887847223</v>
      </c>
      <c r="G114" s="4"/>
      <c r="H114" s="9"/>
      <c r="I114" s="9"/>
      <c r="J114" s="9"/>
      <c r="K114" s="9"/>
      <c r="L114" s="9"/>
      <c r="M114" s="9"/>
    </row>
    <row r="115" spans="1:13" x14ac:dyDescent="0.55000000000000004">
      <c r="A115" s="4" t="s">
        <v>9115</v>
      </c>
      <c r="B115" s="60">
        <v>-0.12284299999999999</v>
      </c>
      <c r="C115" s="60">
        <v>0.244504</v>
      </c>
      <c r="D115" s="60">
        <v>2.0577000000000002E-2</v>
      </c>
      <c r="E115" s="4"/>
      <c r="F115" s="75">
        <v>44687.629887847223</v>
      </c>
      <c r="G115" s="4"/>
      <c r="H115" s="9"/>
      <c r="I115" s="9"/>
      <c r="J115" s="9"/>
      <c r="K115" s="9"/>
      <c r="L115" s="9"/>
      <c r="M115" s="9"/>
    </row>
    <row r="116" spans="1:13" x14ac:dyDescent="0.55000000000000004">
      <c r="A116" s="4" t="s">
        <v>9116</v>
      </c>
      <c r="B116" s="60">
        <v>0.133189</v>
      </c>
      <c r="C116" s="60">
        <v>0.24449299999999999</v>
      </c>
      <c r="D116" s="60">
        <v>-2.0676E-2</v>
      </c>
      <c r="E116" s="4"/>
      <c r="F116" s="75">
        <v>44687.629887847223</v>
      </c>
      <c r="G116" s="4"/>
      <c r="H116" s="9"/>
      <c r="I116" s="9"/>
      <c r="J116" s="9"/>
      <c r="K116" s="9"/>
      <c r="L116" s="9"/>
      <c r="M116" s="9"/>
    </row>
    <row r="117" spans="1:13" x14ac:dyDescent="0.55000000000000004">
      <c r="A117" s="4" t="s">
        <v>9117</v>
      </c>
      <c r="B117" s="60">
        <v>0.13320100000000001</v>
      </c>
      <c r="C117" s="60">
        <v>0.24451400000000001</v>
      </c>
      <c r="D117" s="60">
        <v>2.1298999999999998E-2</v>
      </c>
      <c r="E117" s="4"/>
      <c r="F117" s="75">
        <v>44687.629887847223</v>
      </c>
      <c r="G117" s="4"/>
      <c r="H117" s="9"/>
      <c r="I117" s="9"/>
      <c r="J117" s="9"/>
      <c r="K117" s="9"/>
      <c r="L117" s="9"/>
      <c r="M117" s="9"/>
    </row>
    <row r="118" spans="1:13" x14ac:dyDescent="0.55000000000000004">
      <c r="A118" s="4" t="s">
        <v>9118</v>
      </c>
      <c r="B118" s="60">
        <v>-0.27225700000000003</v>
      </c>
      <c r="C118" s="60">
        <v>-1.9924999999999998E-2</v>
      </c>
      <c r="D118" s="60">
        <v>-2.104E-2</v>
      </c>
      <c r="E118" s="4"/>
      <c r="F118" s="75">
        <v>44687.629887847223</v>
      </c>
      <c r="G118" s="4"/>
      <c r="H118" s="9"/>
      <c r="I118" s="9"/>
      <c r="J118" s="9"/>
      <c r="K118" s="9"/>
      <c r="L118" s="9"/>
      <c r="M118" s="9"/>
    </row>
    <row r="119" spans="1:13" x14ac:dyDescent="0.55000000000000004">
      <c r="A119" s="4" t="s">
        <v>9119</v>
      </c>
      <c r="B119" s="60">
        <v>-0.27223799999999998</v>
      </c>
      <c r="C119" s="60">
        <v>-1.9924000000000001E-2</v>
      </c>
      <c r="D119" s="60">
        <v>2.0993999999999999E-2</v>
      </c>
      <c r="E119" s="4"/>
      <c r="F119" s="75">
        <v>44687.629887847223</v>
      </c>
      <c r="G119" s="4"/>
      <c r="H119" s="9"/>
      <c r="I119" s="9"/>
      <c r="J119" s="9"/>
      <c r="K119" s="9"/>
      <c r="L119" s="9"/>
      <c r="M119" s="9"/>
    </row>
    <row r="120" spans="1:13" x14ac:dyDescent="0.55000000000000004">
      <c r="A120" s="4" t="s">
        <v>9120</v>
      </c>
      <c r="B120" s="60">
        <v>-0.14494599999999999</v>
      </c>
      <c r="C120" s="60">
        <v>0.18998200000000001</v>
      </c>
      <c r="D120" s="60">
        <v>5.3052000000000002E-2</v>
      </c>
      <c r="E120" s="4"/>
      <c r="F120" s="75">
        <v>44687.629887847223</v>
      </c>
      <c r="G120" s="4"/>
      <c r="H120" s="9"/>
      <c r="I120" s="9"/>
      <c r="J120" s="9"/>
      <c r="K120" s="9"/>
      <c r="L120" s="9"/>
      <c r="M120" s="9"/>
    </row>
    <row r="121" spans="1:13" x14ac:dyDescent="0.55000000000000004">
      <c r="A121" s="4" t="s">
        <v>9121</v>
      </c>
      <c r="B121" s="60">
        <v>-0.14496100000000001</v>
      </c>
      <c r="C121" s="60">
        <v>-0.190085</v>
      </c>
      <c r="D121" s="60">
        <v>5.3157999999999997E-2</v>
      </c>
      <c r="E121" s="4"/>
      <c r="F121" s="75">
        <v>44687.629887847223</v>
      </c>
      <c r="G121" s="4"/>
      <c r="H121" s="9"/>
      <c r="I121" s="9"/>
      <c r="J121" s="9"/>
      <c r="K121" s="9"/>
      <c r="L121" s="9"/>
      <c r="M121" s="9"/>
    </row>
    <row r="122" spans="1:13" x14ac:dyDescent="0.55000000000000004">
      <c r="A122" s="4" t="s">
        <v>9122</v>
      </c>
      <c r="B122" s="60">
        <v>0</v>
      </c>
      <c r="C122" s="60">
        <v>0</v>
      </c>
      <c r="D122" s="60">
        <v>0</v>
      </c>
      <c r="E122" s="4"/>
      <c r="F122" s="75">
        <v>44687.629887847223</v>
      </c>
      <c r="G122" s="4"/>
      <c r="H122" s="9"/>
      <c r="I122" s="9"/>
      <c r="J122" s="9"/>
      <c r="K122" s="9"/>
      <c r="L122" s="9"/>
      <c r="M122" s="9"/>
    </row>
    <row r="123" spans="1:13" x14ac:dyDescent="0.55000000000000004">
      <c r="A123" s="4" t="s">
        <v>9124</v>
      </c>
      <c r="B123" s="60">
        <v>2.1999999999999999E-5</v>
      </c>
      <c r="C123" s="60">
        <v>0</v>
      </c>
      <c r="D123" s="60">
        <v>0</v>
      </c>
      <c r="E123" s="4"/>
      <c r="F123" s="75">
        <v>44687.629938425926</v>
      </c>
      <c r="G123" s="4"/>
      <c r="H123" s="9">
        <v>173.22399999999999</v>
      </c>
      <c r="I123" s="9">
        <v>279.51799999999997</v>
      </c>
      <c r="J123" s="9">
        <f>H123-173.211</f>
        <v>1.2999999999976808E-2</v>
      </c>
      <c r="K123" s="9">
        <f>I123-279.5</f>
        <v>1.799999999997226E-2</v>
      </c>
      <c r="L123" s="9"/>
      <c r="M123" s="9"/>
    </row>
    <row r="124" spans="1:13" x14ac:dyDescent="0.55000000000000004">
      <c r="A124" s="4" t="s">
        <v>9125</v>
      </c>
      <c r="B124" s="60">
        <v>-0.122826</v>
      </c>
      <c r="C124" s="60">
        <v>0.24460000000000001</v>
      </c>
      <c r="D124" s="60">
        <v>-2.1513000000000001E-2</v>
      </c>
      <c r="E124" s="4"/>
      <c r="F124" s="75">
        <v>44687.629938425926</v>
      </c>
      <c r="G124" s="4"/>
      <c r="H124" s="9"/>
      <c r="I124" s="9"/>
      <c r="J124" s="9"/>
      <c r="K124" s="9"/>
      <c r="L124" s="9"/>
      <c r="M124" s="9"/>
    </row>
    <row r="125" spans="1:13" x14ac:dyDescent="0.55000000000000004">
      <c r="A125" s="4" t="s">
        <v>9126</v>
      </c>
      <c r="B125" s="60">
        <v>-0.12281400000000001</v>
      </c>
      <c r="C125" s="60">
        <v>0.24465500000000001</v>
      </c>
      <c r="D125" s="60">
        <v>2.0493999999999998E-2</v>
      </c>
      <c r="E125" s="4"/>
      <c r="F125" s="75">
        <v>44687.629938425926</v>
      </c>
      <c r="G125" s="4"/>
      <c r="H125" s="9"/>
      <c r="I125" s="9"/>
      <c r="J125" s="9"/>
      <c r="K125" s="9"/>
      <c r="L125" s="9"/>
      <c r="M125" s="9"/>
    </row>
    <row r="126" spans="1:13" x14ac:dyDescent="0.55000000000000004">
      <c r="A126" s="4" t="s">
        <v>9127</v>
      </c>
      <c r="B126" s="60">
        <v>0.13305500000000001</v>
      </c>
      <c r="C126" s="60">
        <v>0.24459</v>
      </c>
      <c r="D126" s="60">
        <v>-1.55E-4</v>
      </c>
      <c r="E126" s="4"/>
      <c r="F126" s="75">
        <v>44687.629938425926</v>
      </c>
      <c r="G126" s="4"/>
      <c r="H126" s="9"/>
      <c r="I126" s="9"/>
      <c r="J126" s="9"/>
      <c r="K126" s="9"/>
      <c r="L126" s="9"/>
      <c r="M126" s="9"/>
    </row>
    <row r="127" spans="1:13" x14ac:dyDescent="0.55000000000000004">
      <c r="A127" s="4" t="s">
        <v>9128</v>
      </c>
      <c r="B127" s="60">
        <v>-0.27238000000000001</v>
      </c>
      <c r="C127" s="60">
        <v>-2.0059E-2</v>
      </c>
      <c r="D127" s="60">
        <v>-2.1021000000000001E-2</v>
      </c>
      <c r="E127" s="4"/>
      <c r="F127" s="75">
        <v>44687.629938425926</v>
      </c>
      <c r="G127" s="4"/>
      <c r="H127" s="9"/>
      <c r="I127" s="9"/>
      <c r="J127" s="9"/>
      <c r="K127" s="9"/>
      <c r="L127" s="9"/>
      <c r="M127" s="9"/>
    </row>
    <row r="128" spans="1:13" x14ac:dyDescent="0.55000000000000004">
      <c r="A128" s="4" t="s">
        <v>9129</v>
      </c>
      <c r="B128" s="60">
        <v>-0.27230100000000002</v>
      </c>
      <c r="C128" s="60">
        <v>-2.0074000000000002E-2</v>
      </c>
      <c r="D128" s="60">
        <v>2.104E-2</v>
      </c>
      <c r="E128" s="4"/>
      <c r="F128" s="75">
        <v>44687.629938425926</v>
      </c>
      <c r="G128" s="4"/>
      <c r="H128" s="9"/>
      <c r="I128" s="9"/>
      <c r="J128" s="9"/>
      <c r="K128" s="9"/>
      <c r="L128" s="9"/>
      <c r="M128" s="9"/>
    </row>
    <row r="129" spans="1:13" x14ac:dyDescent="0.55000000000000004">
      <c r="A129" s="4" t="s">
        <v>9130</v>
      </c>
      <c r="B129" s="60">
        <v>-0.145005</v>
      </c>
      <c r="C129" s="60">
        <v>0.19009000000000001</v>
      </c>
      <c r="D129" s="60">
        <v>5.3008E-2</v>
      </c>
      <c r="E129" s="4"/>
      <c r="F129" s="75">
        <v>44687.629938425926</v>
      </c>
      <c r="G129" s="4"/>
      <c r="H129" s="9"/>
      <c r="I129" s="9"/>
      <c r="J129" s="9"/>
      <c r="K129" s="9"/>
      <c r="L129" s="9"/>
      <c r="M129" s="9"/>
    </row>
    <row r="130" spans="1:13" x14ac:dyDescent="0.55000000000000004">
      <c r="A130" s="4" t="s">
        <v>9131</v>
      </c>
      <c r="B130" s="60">
        <v>-0.144931</v>
      </c>
      <c r="C130" s="60">
        <v>-0.190049</v>
      </c>
      <c r="D130" s="60">
        <v>5.3252000000000001E-2</v>
      </c>
      <c r="E130" s="4"/>
      <c r="F130" s="75">
        <v>44687.629938425926</v>
      </c>
      <c r="G130" s="4"/>
      <c r="H130" s="9"/>
      <c r="I130" s="9"/>
      <c r="J130" s="9"/>
      <c r="K130" s="9"/>
      <c r="L130" s="9"/>
      <c r="M130" s="9"/>
    </row>
    <row r="131" spans="1:13" x14ac:dyDescent="0.55000000000000004">
      <c r="A131" s="4" t="s">
        <v>9132</v>
      </c>
      <c r="B131" s="60">
        <v>0.155277</v>
      </c>
      <c r="C131" s="60">
        <v>0.19012699999999999</v>
      </c>
      <c r="D131" s="60">
        <v>5.3122999999999997E-2</v>
      </c>
      <c r="E131" s="4"/>
      <c r="F131" s="75">
        <v>44687.629938425926</v>
      </c>
      <c r="G131" s="4"/>
      <c r="H131" s="9"/>
      <c r="I131" s="9"/>
      <c r="J131" s="9"/>
      <c r="K131" s="9"/>
      <c r="L131" s="9"/>
      <c r="M131" s="9"/>
    </row>
    <row r="132" spans="1:13" x14ac:dyDescent="0.55000000000000004">
      <c r="A132" s="4" t="s">
        <v>9133</v>
      </c>
      <c r="B132" s="60">
        <v>0</v>
      </c>
      <c r="C132" s="60">
        <v>0</v>
      </c>
      <c r="D132" s="60">
        <v>0</v>
      </c>
      <c r="E132" s="4"/>
      <c r="F132" s="75">
        <v>44687.629938425926</v>
      </c>
      <c r="G132" s="4"/>
      <c r="H132" s="9"/>
      <c r="I132" s="9"/>
      <c r="J132" s="9"/>
      <c r="K132" s="9"/>
      <c r="L132" s="9"/>
      <c r="M132" s="9"/>
    </row>
    <row r="133" spans="1:13" x14ac:dyDescent="0.55000000000000004">
      <c r="A133" s="4" t="s">
        <v>9135</v>
      </c>
      <c r="B133" s="60">
        <v>2.1999999999999999E-5</v>
      </c>
      <c r="C133" s="60">
        <v>0</v>
      </c>
      <c r="D133" s="60">
        <v>0</v>
      </c>
      <c r="E133" s="4"/>
      <c r="F133" s="75">
        <v>44687.6299693287</v>
      </c>
      <c r="G133" s="4"/>
      <c r="H133" s="9">
        <v>173.21900000000002</v>
      </c>
      <c r="I133" s="9">
        <v>279.50199999999995</v>
      </c>
      <c r="J133" s="9">
        <f>H133-173.211</f>
        <v>8.0000000000097771E-3</v>
      </c>
      <c r="K133" s="9">
        <f>I133-279.5</f>
        <v>1.9999999999527063E-3</v>
      </c>
      <c r="L133" s="9"/>
      <c r="M133" s="9"/>
    </row>
    <row r="134" spans="1:13" x14ac:dyDescent="0.55000000000000004">
      <c r="A134" s="4" t="s">
        <v>9136</v>
      </c>
      <c r="B134" s="60">
        <v>-0.122877</v>
      </c>
      <c r="C134" s="60">
        <v>0.24455099999999999</v>
      </c>
      <c r="D134" s="60">
        <v>-2.1385999999999999E-2</v>
      </c>
      <c r="E134" s="4"/>
      <c r="F134" s="75">
        <v>44687.6299693287</v>
      </c>
      <c r="G134" s="4"/>
      <c r="H134" s="9"/>
      <c r="I134" s="9"/>
      <c r="J134" s="9"/>
      <c r="K134" s="9"/>
      <c r="L134" s="9"/>
      <c r="M134" s="9"/>
    </row>
    <row r="135" spans="1:13" x14ac:dyDescent="0.55000000000000004">
      <c r="A135" s="4" t="s">
        <v>9137</v>
      </c>
      <c r="B135" s="60">
        <v>-0.122826</v>
      </c>
      <c r="C135" s="60">
        <v>0.24460100000000001</v>
      </c>
      <c r="D135" s="60">
        <v>2.0622999999999999E-2</v>
      </c>
      <c r="E135" s="4"/>
      <c r="F135" s="75">
        <v>44687.6299693287</v>
      </c>
      <c r="G135" s="4"/>
      <c r="H135" s="9"/>
      <c r="I135" s="9"/>
      <c r="J135" s="9"/>
      <c r="K135" s="9"/>
      <c r="L135" s="9"/>
      <c r="M135" s="9"/>
    </row>
    <row r="136" spans="1:13" x14ac:dyDescent="0.55000000000000004">
      <c r="A136" s="4" t="s">
        <v>9138</v>
      </c>
      <c r="B136" s="60">
        <v>0.133188</v>
      </c>
      <c r="C136" s="60">
        <v>0.244639</v>
      </c>
      <c r="D136" s="60">
        <v>-5.3000000000000001E-5</v>
      </c>
      <c r="E136" s="4"/>
      <c r="F136" s="75">
        <v>44687.6299693287</v>
      </c>
      <c r="G136" s="4"/>
      <c r="H136" s="9"/>
      <c r="I136" s="9"/>
      <c r="J136" s="9"/>
      <c r="K136" s="9"/>
      <c r="L136" s="9"/>
      <c r="M136" s="9"/>
    </row>
    <row r="137" spans="1:13" x14ac:dyDescent="0.55000000000000004">
      <c r="A137" s="4" t="s">
        <v>9139</v>
      </c>
      <c r="B137" s="60">
        <v>-0.27228799999999997</v>
      </c>
      <c r="C137" s="60">
        <v>-2.0087000000000001E-2</v>
      </c>
      <c r="D137" s="60">
        <v>-2.1014000000000001E-2</v>
      </c>
      <c r="E137" s="4"/>
      <c r="F137" s="75">
        <v>44687.6299693287</v>
      </c>
      <c r="G137" s="4"/>
      <c r="H137" s="9"/>
      <c r="I137" s="9"/>
      <c r="J137" s="9"/>
      <c r="K137" s="9"/>
      <c r="L137" s="9"/>
      <c r="M137" s="9"/>
    </row>
    <row r="138" spans="1:13" x14ac:dyDescent="0.55000000000000004">
      <c r="A138" s="4" t="s">
        <v>9140</v>
      </c>
      <c r="B138" s="60">
        <v>-0.27226899999999998</v>
      </c>
      <c r="C138" s="60">
        <v>-2.0076E-2</v>
      </c>
      <c r="D138" s="60">
        <v>2.1047E-2</v>
      </c>
      <c r="E138" s="4"/>
      <c r="F138" s="75">
        <v>44687.6299693287</v>
      </c>
      <c r="G138" s="4"/>
      <c r="H138" s="9"/>
      <c r="I138" s="9"/>
      <c r="J138" s="9"/>
      <c r="K138" s="9"/>
      <c r="L138" s="9"/>
      <c r="M138" s="9"/>
    </row>
    <row r="139" spans="1:13" x14ac:dyDescent="0.55000000000000004">
      <c r="A139" s="4" t="s">
        <v>9141</v>
      </c>
      <c r="B139" s="60">
        <v>-0.145009</v>
      </c>
      <c r="C139" s="60">
        <v>0.190104</v>
      </c>
      <c r="D139" s="60">
        <v>5.3053999999999997E-2</v>
      </c>
      <c r="E139" s="4"/>
      <c r="F139" s="75">
        <v>44687.6299693287</v>
      </c>
      <c r="G139" s="4"/>
      <c r="H139" s="9"/>
      <c r="I139" s="9"/>
      <c r="J139" s="9"/>
      <c r="K139" s="9"/>
      <c r="L139" s="9"/>
      <c r="M139" s="9"/>
    </row>
    <row r="140" spans="1:13" x14ac:dyDescent="0.55000000000000004">
      <c r="A140" s="4" t="s">
        <v>9142</v>
      </c>
      <c r="B140" s="60">
        <v>-0.14494499999999999</v>
      </c>
      <c r="C140" s="60">
        <v>-0.19004199999999999</v>
      </c>
      <c r="D140" s="60">
        <v>5.3219000000000002E-2</v>
      </c>
      <c r="E140" s="4"/>
      <c r="F140" s="75">
        <v>44687.6299693287</v>
      </c>
      <c r="G140" s="4"/>
      <c r="H140" s="9"/>
      <c r="I140" s="9"/>
      <c r="J140" s="9"/>
      <c r="K140" s="9"/>
      <c r="L140" s="9"/>
      <c r="M140" s="9"/>
    </row>
    <row r="141" spans="1:13" x14ac:dyDescent="0.55000000000000004">
      <c r="A141" s="4" t="s">
        <v>9143</v>
      </c>
      <c r="B141" s="60">
        <v>0.15531200000000001</v>
      </c>
      <c r="C141" s="60">
        <v>0.190138</v>
      </c>
      <c r="D141" s="60">
        <v>5.3075999999999998E-2</v>
      </c>
      <c r="E141" s="4"/>
      <c r="F141" s="75">
        <v>44687.6299693287</v>
      </c>
      <c r="G141" s="4"/>
      <c r="H141" s="9"/>
      <c r="I141" s="9"/>
      <c r="J141" s="9"/>
      <c r="K141" s="9"/>
      <c r="L141" s="9"/>
      <c r="M141" s="9"/>
    </row>
    <row r="142" spans="1:13" x14ac:dyDescent="0.55000000000000004">
      <c r="A142" s="4" t="s">
        <v>9144</v>
      </c>
      <c r="B142" s="60">
        <v>0</v>
      </c>
      <c r="C142" s="60">
        <v>0</v>
      </c>
      <c r="D142" s="60">
        <v>0</v>
      </c>
      <c r="E142" s="4"/>
      <c r="F142" s="75">
        <v>44687.6299693287</v>
      </c>
      <c r="G142" s="4"/>
      <c r="H142" s="9"/>
      <c r="I142" s="9"/>
      <c r="J142" s="9"/>
      <c r="K142" s="9"/>
      <c r="L142" s="9"/>
      <c r="M142" s="9"/>
    </row>
    <row r="143" spans="1:13" x14ac:dyDescent="0.55000000000000004">
      <c r="A143" s="4" t="s">
        <v>9146</v>
      </c>
      <c r="B143" s="60">
        <v>2.1999999999999999E-5</v>
      </c>
      <c r="C143" s="60">
        <v>0</v>
      </c>
      <c r="D143" s="60">
        <v>0</v>
      </c>
      <c r="E143" s="4"/>
      <c r="F143" s="75">
        <v>44687.629996990741</v>
      </c>
      <c r="G143" s="4"/>
      <c r="H143" s="9">
        <v>173.22499999999999</v>
      </c>
      <c r="I143" s="9">
        <v>279.52100000000002</v>
      </c>
      <c r="J143" s="9">
        <f>H143-173.211</f>
        <v>1.3999999999981583E-2</v>
      </c>
      <c r="K143" s="9">
        <f>I143-279.5</f>
        <v>2.1000000000015007E-2</v>
      </c>
      <c r="L143" s="9"/>
      <c r="M143" s="9"/>
    </row>
    <row r="144" spans="1:13" x14ac:dyDescent="0.55000000000000004">
      <c r="A144" s="4" t="s">
        <v>9147</v>
      </c>
      <c r="B144" s="60">
        <v>-0.12286900000000001</v>
      </c>
      <c r="C144" s="60">
        <v>0.24456</v>
      </c>
      <c r="D144" s="60">
        <v>-2.1443E-2</v>
      </c>
      <c r="E144" s="4"/>
      <c r="F144" s="75">
        <v>44687.629996990741</v>
      </c>
      <c r="G144" s="4"/>
      <c r="H144" s="9"/>
      <c r="I144" s="9"/>
      <c r="J144" s="9"/>
      <c r="K144" s="9"/>
      <c r="L144" s="9"/>
      <c r="M144" s="9"/>
    </row>
    <row r="145" spans="1:13" x14ac:dyDescent="0.55000000000000004">
      <c r="A145" s="4" t="s">
        <v>9148</v>
      </c>
      <c r="B145" s="60">
        <v>-0.12289899999999999</v>
      </c>
      <c r="C145" s="60">
        <v>0.24459700000000001</v>
      </c>
      <c r="D145" s="60">
        <v>2.0537E-2</v>
      </c>
      <c r="E145" s="4"/>
      <c r="F145" s="75">
        <v>44687.629996990741</v>
      </c>
      <c r="G145" s="4"/>
      <c r="H145" s="9"/>
      <c r="I145" s="9"/>
      <c r="J145" s="9"/>
      <c r="K145" s="9"/>
      <c r="L145" s="9"/>
      <c r="M145" s="9"/>
    </row>
    <row r="146" spans="1:13" x14ac:dyDescent="0.55000000000000004">
      <c r="A146" s="4" t="s">
        <v>9149</v>
      </c>
      <c r="B146" s="60">
        <v>0.13319900000000001</v>
      </c>
      <c r="C146" s="60">
        <v>0.24463499999999999</v>
      </c>
      <c r="D146" s="60">
        <v>-1.4E-5</v>
      </c>
      <c r="E146" s="4"/>
      <c r="F146" s="75">
        <v>44687.629996990741</v>
      </c>
      <c r="G146" s="4"/>
      <c r="H146" s="9"/>
      <c r="I146" s="9"/>
      <c r="J146" s="9"/>
      <c r="K146" s="9"/>
      <c r="L146" s="9"/>
      <c r="M146" s="9"/>
    </row>
    <row r="147" spans="1:13" x14ac:dyDescent="0.55000000000000004">
      <c r="A147" s="4" t="s">
        <v>9150</v>
      </c>
      <c r="B147" s="60">
        <v>-0.27225300000000002</v>
      </c>
      <c r="C147" s="60">
        <v>-2.0060999999999999E-2</v>
      </c>
      <c r="D147" s="60">
        <v>-2.1042999999999999E-2</v>
      </c>
      <c r="E147" s="4"/>
      <c r="F147" s="75">
        <v>44687.629996990741</v>
      </c>
      <c r="G147" s="4"/>
      <c r="H147" s="9"/>
      <c r="I147" s="9"/>
      <c r="J147" s="9"/>
      <c r="K147" s="9"/>
      <c r="L147" s="9"/>
      <c r="M147" s="9"/>
    </row>
    <row r="148" spans="1:13" x14ac:dyDescent="0.55000000000000004">
      <c r="A148" s="4" t="s">
        <v>9151</v>
      </c>
      <c r="B148" s="60">
        <v>-0.27222800000000003</v>
      </c>
      <c r="C148" s="60">
        <v>-2.0057999999999999E-2</v>
      </c>
      <c r="D148" s="60">
        <v>2.1014999999999999E-2</v>
      </c>
      <c r="E148" s="4"/>
      <c r="F148" s="75">
        <v>44687.629996990741</v>
      </c>
      <c r="G148" s="4"/>
      <c r="H148" s="9"/>
      <c r="I148" s="9"/>
      <c r="J148" s="9"/>
      <c r="K148" s="9"/>
      <c r="L148" s="9"/>
      <c r="M148" s="9"/>
    </row>
    <row r="149" spans="1:13" x14ac:dyDescent="0.55000000000000004">
      <c r="A149" s="4" t="s">
        <v>9152</v>
      </c>
      <c r="B149" s="60">
        <v>-0.14505699999999999</v>
      </c>
      <c r="C149" s="60">
        <v>0.19015799999999999</v>
      </c>
      <c r="D149" s="60">
        <v>5.3004999999999997E-2</v>
      </c>
      <c r="E149" s="4"/>
      <c r="F149" s="75">
        <v>44687.629996990741</v>
      </c>
      <c r="G149" s="4"/>
      <c r="H149" s="9"/>
      <c r="I149" s="9"/>
      <c r="J149" s="9"/>
      <c r="K149" s="9"/>
      <c r="L149" s="9"/>
      <c r="M149" s="9"/>
    </row>
    <row r="150" spans="1:13" x14ac:dyDescent="0.55000000000000004">
      <c r="A150" s="4" t="s">
        <v>9153</v>
      </c>
      <c r="B150" s="60">
        <v>-0.144869</v>
      </c>
      <c r="C150" s="60">
        <v>-0.19003100000000001</v>
      </c>
      <c r="D150" s="60">
        <v>5.3226000000000002E-2</v>
      </c>
      <c r="E150" s="4"/>
      <c r="F150" s="75">
        <v>44687.629996990741</v>
      </c>
      <c r="G150" s="4"/>
      <c r="H150" s="9"/>
      <c r="I150" s="9"/>
      <c r="J150" s="9"/>
      <c r="K150" s="9"/>
      <c r="L150" s="9"/>
      <c r="M150" s="9"/>
    </row>
    <row r="151" spans="1:13" x14ac:dyDescent="0.55000000000000004">
      <c r="A151" s="4" t="s">
        <v>9154</v>
      </c>
      <c r="B151" s="60">
        <v>0.155219</v>
      </c>
      <c r="C151" s="60">
        <v>0.19012499999999999</v>
      </c>
      <c r="D151" s="60">
        <v>5.3143000000000003E-2</v>
      </c>
      <c r="E151" s="4"/>
      <c r="F151" s="75">
        <v>44687.629996990741</v>
      </c>
      <c r="G151" s="4"/>
      <c r="H151" s="9"/>
      <c r="I151" s="9"/>
      <c r="J151" s="9"/>
      <c r="K151" s="9"/>
      <c r="L151" s="9"/>
      <c r="M151" s="9"/>
    </row>
    <row r="152" spans="1:13" x14ac:dyDescent="0.55000000000000004">
      <c r="A152" s="4" t="s">
        <v>9155</v>
      </c>
      <c r="B152" s="60">
        <v>0</v>
      </c>
      <c r="C152" s="60">
        <v>0</v>
      </c>
      <c r="D152" s="60">
        <v>0</v>
      </c>
      <c r="E152" s="4"/>
      <c r="F152" s="75">
        <v>44687.629996990741</v>
      </c>
      <c r="G152" s="4"/>
      <c r="H152" s="9"/>
      <c r="I152" s="9"/>
      <c r="J152" s="9"/>
      <c r="K152" s="9"/>
      <c r="L152" s="9"/>
      <c r="M152" s="9"/>
    </row>
    <row r="153" spans="1:13" x14ac:dyDescent="0.55000000000000004">
      <c r="A153" s="4" t="s">
        <v>9157</v>
      </c>
      <c r="B153" s="60">
        <v>2.1999999999999999E-5</v>
      </c>
      <c r="C153" s="60">
        <v>0</v>
      </c>
      <c r="D153" s="60">
        <v>0</v>
      </c>
      <c r="E153" s="4"/>
      <c r="F153" s="75">
        <v>44687.63004733796</v>
      </c>
      <c r="G153" s="4"/>
      <c r="H153" s="9">
        <v>173.21299999999999</v>
      </c>
      <c r="I153" s="9">
        <v>279.51300000000003</v>
      </c>
      <c r="J153" s="9">
        <f>H153-173.211</f>
        <v>1.999999999981128E-3</v>
      </c>
      <c r="K153" s="9">
        <f>I153-279.5</f>
        <v>1.3000000000033651E-2</v>
      </c>
      <c r="L153" s="9"/>
      <c r="M153" s="9"/>
    </row>
    <row r="154" spans="1:13" x14ac:dyDescent="0.55000000000000004">
      <c r="A154" s="4" t="s">
        <v>9158</v>
      </c>
      <c r="B154" s="60">
        <v>-0.122743</v>
      </c>
      <c r="C154" s="60">
        <v>0.24457899999999999</v>
      </c>
      <c r="D154" s="60">
        <v>-2.1458999999999999E-2</v>
      </c>
      <c r="E154" s="4"/>
      <c r="F154" s="75">
        <v>44687.63004733796</v>
      </c>
      <c r="G154" s="4"/>
      <c r="H154" s="9"/>
      <c r="I154" s="9"/>
      <c r="J154" s="9"/>
      <c r="K154" s="9"/>
      <c r="L154" s="9"/>
      <c r="M154" s="9"/>
    </row>
    <row r="155" spans="1:13" x14ac:dyDescent="0.55000000000000004">
      <c r="A155" s="4" t="s">
        <v>9159</v>
      </c>
      <c r="B155" s="60">
        <v>-0.122804</v>
      </c>
      <c r="C155" s="60">
        <v>0.24465500000000001</v>
      </c>
      <c r="D155" s="60">
        <v>2.0542999999999999E-2</v>
      </c>
      <c r="E155" s="4"/>
      <c r="F155" s="75">
        <v>44687.63004733796</v>
      </c>
      <c r="G155" s="4"/>
      <c r="H155" s="9"/>
      <c r="I155" s="9"/>
      <c r="J155" s="9"/>
      <c r="K155" s="9"/>
      <c r="L155" s="9"/>
      <c r="M155" s="9"/>
    </row>
    <row r="156" spans="1:13" x14ac:dyDescent="0.55000000000000004">
      <c r="A156" s="4" t="s">
        <v>9160</v>
      </c>
      <c r="B156" s="60">
        <v>0.13328200000000001</v>
      </c>
      <c r="C156" s="60">
        <v>0.24462100000000001</v>
      </c>
      <c r="D156" s="60">
        <v>-1.1E-5</v>
      </c>
      <c r="E156" s="4"/>
      <c r="F156" s="75">
        <v>44687.63004733796</v>
      </c>
      <c r="G156" s="4"/>
      <c r="H156" s="9"/>
      <c r="I156" s="9"/>
      <c r="J156" s="9"/>
      <c r="K156" s="9"/>
      <c r="L156" s="9"/>
      <c r="M156" s="9"/>
    </row>
    <row r="157" spans="1:13" x14ac:dyDescent="0.55000000000000004">
      <c r="A157" s="4" t="s">
        <v>9161</v>
      </c>
      <c r="B157" s="60">
        <v>-0.27226299999999998</v>
      </c>
      <c r="C157" s="60">
        <v>-2.0036000000000002E-2</v>
      </c>
      <c r="D157" s="60">
        <v>-2.095E-2</v>
      </c>
      <c r="E157" s="4"/>
      <c r="F157" s="75">
        <v>44687.63004733796</v>
      </c>
      <c r="G157" s="4"/>
      <c r="H157" s="9"/>
      <c r="I157" s="9"/>
      <c r="J157" s="9"/>
      <c r="K157" s="9"/>
      <c r="L157" s="9"/>
      <c r="M157" s="9"/>
    </row>
    <row r="158" spans="1:13" x14ac:dyDescent="0.55000000000000004">
      <c r="A158" s="4" t="s">
        <v>9162</v>
      </c>
      <c r="B158" s="60">
        <v>-0.27227099999999999</v>
      </c>
      <c r="C158" s="60">
        <v>-1.9968E-2</v>
      </c>
      <c r="D158" s="60">
        <v>2.0961E-2</v>
      </c>
      <c r="E158" s="4"/>
      <c r="F158" s="75">
        <v>44687.63004733796</v>
      </c>
      <c r="G158" s="4"/>
      <c r="H158" s="9"/>
      <c r="I158" s="9"/>
      <c r="J158" s="9"/>
      <c r="K158" s="9"/>
      <c r="L158" s="9"/>
      <c r="M158" s="9"/>
    </row>
    <row r="159" spans="1:13" x14ac:dyDescent="0.55000000000000004">
      <c r="A159" s="4" t="s">
        <v>9163</v>
      </c>
      <c r="B159" s="60">
        <v>-0.14494199999999999</v>
      </c>
      <c r="C159" s="60">
        <v>0.19020899999999999</v>
      </c>
      <c r="D159" s="60">
        <v>5.2986999999999999E-2</v>
      </c>
      <c r="E159" s="4"/>
      <c r="F159" s="75">
        <v>44687.63004733796</v>
      </c>
      <c r="G159" s="4"/>
      <c r="H159" s="9"/>
      <c r="I159" s="9"/>
      <c r="J159" s="9"/>
      <c r="K159" s="9"/>
      <c r="L159" s="9"/>
      <c r="M159" s="9"/>
    </row>
    <row r="160" spans="1:13" x14ac:dyDescent="0.55000000000000004">
      <c r="A160" s="4" t="s">
        <v>9164</v>
      </c>
      <c r="B160" s="60">
        <v>-0.14505299999999999</v>
      </c>
      <c r="C160" s="60">
        <v>-0.19001399999999999</v>
      </c>
      <c r="D160" s="60">
        <v>5.3258E-2</v>
      </c>
      <c r="E160" s="4"/>
      <c r="F160" s="75">
        <v>44687.63004733796</v>
      </c>
      <c r="G160" s="4"/>
      <c r="H160" s="9"/>
      <c r="I160" s="9"/>
      <c r="J160" s="9"/>
      <c r="K160" s="9"/>
      <c r="L160" s="9"/>
      <c r="M160" s="9"/>
    </row>
    <row r="161" spans="1:13" x14ac:dyDescent="0.55000000000000004">
      <c r="A161" s="4" t="s">
        <v>9165</v>
      </c>
      <c r="B161" s="60">
        <v>0.15540499999999999</v>
      </c>
      <c r="C161" s="60">
        <v>0.19012299999999999</v>
      </c>
      <c r="D161" s="60">
        <v>5.3109999999999997E-2</v>
      </c>
      <c r="E161" s="4"/>
      <c r="F161" s="75">
        <v>44687.63004733796</v>
      </c>
      <c r="G161" s="4"/>
      <c r="H161" s="9"/>
      <c r="I161" s="9"/>
      <c r="J161" s="9"/>
      <c r="K161" s="9"/>
      <c r="L161" s="9"/>
      <c r="M161" s="9"/>
    </row>
    <row r="162" spans="1:13" x14ac:dyDescent="0.55000000000000004">
      <c r="A162" s="4" t="s">
        <v>9166</v>
      </c>
      <c r="B162" s="60">
        <v>0</v>
      </c>
      <c r="C162" s="60">
        <v>0</v>
      </c>
      <c r="D162" s="60">
        <v>0</v>
      </c>
      <c r="E162" s="4"/>
      <c r="F162" s="75">
        <v>44687.63004733796</v>
      </c>
      <c r="G162" s="4"/>
      <c r="H162" s="9"/>
      <c r="I162" s="9"/>
      <c r="J162" s="9"/>
      <c r="K162" s="9"/>
      <c r="L162" s="9"/>
      <c r="M162" s="9"/>
    </row>
    <row r="163" spans="1:13" x14ac:dyDescent="0.55000000000000004">
      <c r="A163" s="4" t="s">
        <v>9168</v>
      </c>
      <c r="B163" s="60">
        <v>2.1999999999999999E-5</v>
      </c>
      <c r="C163" s="60">
        <v>0</v>
      </c>
      <c r="D163" s="60">
        <v>0</v>
      </c>
      <c r="E163" s="4"/>
      <c r="F163" s="75">
        <v>44687.630101388888</v>
      </c>
      <c r="G163" s="4"/>
      <c r="H163" s="9">
        <v>173.24100000000001</v>
      </c>
      <c r="I163" s="9">
        <v>279.51</v>
      </c>
      <c r="J163" s="9">
        <f>H163-173.211</f>
        <v>3.0000000000001137E-2</v>
      </c>
      <c r="K163" s="9">
        <f>I163-279.5</f>
        <v>9.9999999999909051E-3</v>
      </c>
      <c r="L163" s="9"/>
      <c r="M163" s="9"/>
    </row>
    <row r="164" spans="1:13" x14ac:dyDescent="0.55000000000000004">
      <c r="A164" s="4" t="s">
        <v>9169</v>
      </c>
      <c r="B164" s="60">
        <v>-0.122791</v>
      </c>
      <c r="C164" s="60">
        <v>0.244591</v>
      </c>
      <c r="D164" s="60">
        <v>-2.1430000000000001E-2</v>
      </c>
      <c r="E164" s="4"/>
      <c r="F164" s="75">
        <v>44687.630101388888</v>
      </c>
      <c r="G164" s="4"/>
      <c r="H164" s="9"/>
      <c r="I164" s="9"/>
      <c r="J164" s="9"/>
      <c r="K164" s="9"/>
      <c r="L164" s="9"/>
      <c r="M164" s="9"/>
    </row>
    <row r="165" spans="1:13" x14ac:dyDescent="0.55000000000000004">
      <c r="A165" s="4" t="s">
        <v>9170</v>
      </c>
      <c r="B165" s="60">
        <v>-0.122832</v>
      </c>
      <c r="C165" s="60">
        <v>0.24462600000000001</v>
      </c>
      <c r="D165" s="60">
        <v>2.0591999999999999E-2</v>
      </c>
      <c r="E165" s="4"/>
      <c r="F165" s="75">
        <v>44687.630101388888</v>
      </c>
      <c r="G165" s="4"/>
      <c r="H165" s="9"/>
      <c r="I165" s="9"/>
      <c r="J165" s="9"/>
      <c r="K165" s="9"/>
      <c r="L165" s="9"/>
      <c r="M165" s="9"/>
    </row>
    <row r="166" spans="1:13" x14ac:dyDescent="0.55000000000000004">
      <c r="A166" s="4" t="s">
        <v>9171</v>
      </c>
      <c r="B166" s="60">
        <v>0.13327700000000001</v>
      </c>
      <c r="C166" s="60">
        <v>0.24459600000000001</v>
      </c>
      <c r="D166" s="60">
        <v>-2.8E-5</v>
      </c>
      <c r="E166" s="4"/>
      <c r="F166" s="75">
        <v>44687.630101388888</v>
      </c>
      <c r="G166" s="4"/>
      <c r="H166" s="9"/>
      <c r="I166" s="9"/>
      <c r="J166" s="9"/>
      <c r="K166" s="9"/>
      <c r="L166" s="9"/>
      <c r="M166" s="9"/>
    </row>
    <row r="167" spans="1:13" x14ac:dyDescent="0.55000000000000004">
      <c r="A167" s="4" t="s">
        <v>9172</v>
      </c>
      <c r="B167" s="60">
        <v>-0.27227200000000001</v>
      </c>
      <c r="C167" s="60">
        <v>-1.9976000000000001E-2</v>
      </c>
      <c r="D167" s="60">
        <v>-2.0979000000000001E-2</v>
      </c>
      <c r="E167" s="4"/>
      <c r="F167" s="75">
        <v>44687.630101388888</v>
      </c>
      <c r="G167" s="4"/>
      <c r="H167" s="9"/>
      <c r="I167" s="9"/>
      <c r="J167" s="9"/>
      <c r="K167" s="9"/>
      <c r="L167" s="9"/>
      <c r="M167" s="9"/>
    </row>
    <row r="168" spans="1:13" x14ac:dyDescent="0.55000000000000004">
      <c r="A168" s="4" t="s">
        <v>9173</v>
      </c>
      <c r="B168" s="60">
        <v>-0.27224900000000002</v>
      </c>
      <c r="C168" s="60">
        <v>-1.9982E-2</v>
      </c>
      <c r="D168" s="60">
        <v>2.1002E-2</v>
      </c>
      <c r="E168" s="4"/>
      <c r="F168" s="75">
        <v>44687.630101388888</v>
      </c>
      <c r="G168" s="4"/>
      <c r="H168" s="9"/>
      <c r="I168" s="9"/>
      <c r="J168" s="9"/>
      <c r="K168" s="9"/>
      <c r="L168" s="9"/>
      <c r="M168" s="9"/>
    </row>
    <row r="169" spans="1:13" x14ac:dyDescent="0.55000000000000004">
      <c r="A169" s="4" t="s">
        <v>9174</v>
      </c>
      <c r="B169" s="60">
        <v>-0.14505299999999999</v>
      </c>
      <c r="C169" s="60">
        <v>0.19023799999999999</v>
      </c>
      <c r="D169" s="60">
        <v>5.3178999999999997E-2</v>
      </c>
      <c r="E169" s="4"/>
      <c r="F169" s="75">
        <v>44687.630101388888</v>
      </c>
      <c r="G169" s="4"/>
      <c r="H169" s="9"/>
      <c r="I169" s="9"/>
      <c r="J169" s="9"/>
      <c r="K169" s="9"/>
      <c r="L169" s="9"/>
      <c r="M169" s="9"/>
    </row>
    <row r="170" spans="1:13" x14ac:dyDescent="0.55000000000000004">
      <c r="A170" s="4" t="s">
        <v>9175</v>
      </c>
      <c r="B170" s="60">
        <v>-0.14491399999999999</v>
      </c>
      <c r="C170" s="60">
        <v>-0.189969</v>
      </c>
      <c r="D170" s="60">
        <v>5.3199000000000003E-2</v>
      </c>
      <c r="E170" s="4"/>
      <c r="F170" s="75">
        <v>44687.630101388888</v>
      </c>
      <c r="G170" s="4"/>
      <c r="H170" s="9"/>
      <c r="I170" s="9"/>
      <c r="J170" s="9"/>
      <c r="K170" s="9"/>
      <c r="L170" s="9"/>
      <c r="M170" s="9"/>
    </row>
    <row r="171" spans="1:13" x14ac:dyDescent="0.55000000000000004">
      <c r="A171" s="4" t="s">
        <v>9176</v>
      </c>
      <c r="B171" s="60">
        <v>0.155362</v>
      </c>
      <c r="C171" s="60">
        <v>0.190111</v>
      </c>
      <c r="D171" s="60">
        <v>5.3081000000000003E-2</v>
      </c>
      <c r="E171" s="4"/>
      <c r="F171" s="75">
        <v>44687.630101388888</v>
      </c>
      <c r="G171" s="4"/>
      <c r="H171" s="9"/>
      <c r="I171" s="9"/>
      <c r="J171" s="9"/>
      <c r="K171" s="9"/>
      <c r="L171" s="9"/>
      <c r="M171" s="9"/>
    </row>
    <row r="172" spans="1:13" x14ac:dyDescent="0.55000000000000004">
      <c r="A172" s="4" t="s">
        <v>9177</v>
      </c>
      <c r="B172" s="60">
        <v>0</v>
      </c>
      <c r="C172" s="60">
        <v>0</v>
      </c>
      <c r="D172" s="60">
        <v>0</v>
      </c>
      <c r="E172" s="4"/>
      <c r="F172" s="75">
        <v>44687.630101388888</v>
      </c>
      <c r="G172" s="4"/>
      <c r="H172" s="9"/>
      <c r="I172" s="9"/>
      <c r="J172" s="9"/>
      <c r="K172" s="9"/>
      <c r="L172" s="9"/>
      <c r="M172" s="9"/>
    </row>
    <row r="173" spans="1:13" x14ac:dyDescent="0.55000000000000004">
      <c r="A173" s="4" t="s">
        <v>9179</v>
      </c>
      <c r="B173" s="60">
        <v>2.1999999999999999E-5</v>
      </c>
      <c r="C173" s="60">
        <v>0</v>
      </c>
      <c r="D173" s="60">
        <v>0</v>
      </c>
      <c r="E173" s="4"/>
      <c r="F173" s="75">
        <v>44687.630133449071</v>
      </c>
      <c r="G173" s="4"/>
      <c r="H173" s="9">
        <v>173.232</v>
      </c>
      <c r="I173" s="9">
        <v>279.50199999999995</v>
      </c>
      <c r="J173" s="9">
        <f>H173-173.211</f>
        <v>2.0999999999986585E-2</v>
      </c>
      <c r="K173" s="9">
        <f>I173-279.5</f>
        <v>1.9999999999527063E-3</v>
      </c>
      <c r="L173" s="9"/>
      <c r="M173" s="9"/>
    </row>
    <row r="174" spans="1:13" x14ac:dyDescent="0.55000000000000004">
      <c r="A174" s="4" t="s">
        <v>9180</v>
      </c>
      <c r="B174" s="60">
        <v>-0.122867</v>
      </c>
      <c r="C174" s="60">
        <v>0.24459</v>
      </c>
      <c r="D174" s="60">
        <v>-2.1384E-2</v>
      </c>
      <c r="E174" s="4"/>
      <c r="F174" s="75">
        <v>44687.630133449071</v>
      </c>
      <c r="G174" s="4"/>
      <c r="H174" s="9"/>
      <c r="I174" s="9"/>
      <c r="J174" s="9"/>
      <c r="K174" s="9"/>
      <c r="L174" s="9"/>
      <c r="M174" s="9"/>
    </row>
    <row r="175" spans="1:13" x14ac:dyDescent="0.55000000000000004">
      <c r="A175" s="4" t="s">
        <v>9181</v>
      </c>
      <c r="B175" s="60">
        <v>-0.12286900000000001</v>
      </c>
      <c r="C175" s="60">
        <v>0.24460799999999999</v>
      </c>
      <c r="D175" s="60">
        <v>2.0650999999999999E-2</v>
      </c>
      <c r="E175" s="4"/>
      <c r="F175" s="75">
        <v>44687.630133449071</v>
      </c>
      <c r="G175" s="4"/>
      <c r="H175" s="9"/>
      <c r="I175" s="9"/>
      <c r="J175" s="9"/>
      <c r="K175" s="9"/>
      <c r="L175" s="9"/>
      <c r="M175" s="9"/>
    </row>
    <row r="176" spans="1:13" x14ac:dyDescent="0.55000000000000004">
      <c r="A176" s="4" t="s">
        <v>9182</v>
      </c>
      <c r="B176" s="60">
        <v>0.13321</v>
      </c>
      <c r="C176" s="60">
        <v>0.24463499999999999</v>
      </c>
      <c r="D176" s="60">
        <v>-1.13E-4</v>
      </c>
      <c r="E176" s="4"/>
      <c r="F176" s="75">
        <v>44687.630133449071</v>
      </c>
      <c r="G176" s="4"/>
      <c r="H176" s="9"/>
      <c r="I176" s="9"/>
      <c r="J176" s="9"/>
      <c r="K176" s="9"/>
      <c r="L176" s="9"/>
      <c r="M176" s="9"/>
    </row>
    <row r="177" spans="1:13" x14ac:dyDescent="0.55000000000000004">
      <c r="A177" s="4" t="s">
        <v>9183</v>
      </c>
      <c r="B177" s="60">
        <v>-0.272314</v>
      </c>
      <c r="C177" s="60">
        <v>-1.9983000000000001E-2</v>
      </c>
      <c r="D177" s="60">
        <v>-2.0902E-2</v>
      </c>
      <c r="E177" s="4"/>
      <c r="F177" s="75">
        <v>44687.630133449071</v>
      </c>
      <c r="G177" s="4"/>
      <c r="H177" s="9"/>
      <c r="I177" s="9"/>
      <c r="J177" s="9"/>
      <c r="K177" s="9"/>
      <c r="L177" s="9"/>
      <c r="M177" s="9"/>
    </row>
    <row r="178" spans="1:13" x14ac:dyDescent="0.55000000000000004">
      <c r="A178" s="4" t="s">
        <v>9184</v>
      </c>
      <c r="B178" s="60">
        <v>-0.27229999999999999</v>
      </c>
      <c r="C178" s="60">
        <v>-2.0022000000000002E-2</v>
      </c>
      <c r="D178" s="60">
        <v>2.1160999999999999E-2</v>
      </c>
      <c r="E178" s="4"/>
      <c r="F178" s="75">
        <v>44687.630133449071</v>
      </c>
      <c r="G178" s="4"/>
      <c r="H178" s="9"/>
      <c r="I178" s="9"/>
      <c r="J178" s="9"/>
      <c r="K178" s="9"/>
      <c r="L178" s="9"/>
      <c r="M178" s="9"/>
    </row>
    <row r="179" spans="1:13" x14ac:dyDescent="0.55000000000000004">
      <c r="A179" s="4" t="s">
        <v>9185</v>
      </c>
      <c r="B179" s="60">
        <v>-0.14496999999999999</v>
      </c>
      <c r="C179" s="60">
        <v>0.19012999999999999</v>
      </c>
      <c r="D179" s="60">
        <v>5.3064E-2</v>
      </c>
      <c r="E179" s="4"/>
      <c r="F179" s="75">
        <v>44687.630133449071</v>
      </c>
      <c r="G179" s="4"/>
      <c r="H179" s="9"/>
      <c r="I179" s="9"/>
      <c r="J179" s="9"/>
      <c r="K179" s="9"/>
      <c r="L179" s="9"/>
      <c r="M179" s="9"/>
    </row>
    <row r="180" spans="1:13" x14ac:dyDescent="0.55000000000000004">
      <c r="A180" s="4" t="s">
        <v>9186</v>
      </c>
      <c r="B180" s="60">
        <v>-0.144927</v>
      </c>
      <c r="C180" s="60">
        <v>-0.18992999999999999</v>
      </c>
      <c r="D180" s="60">
        <v>5.3237E-2</v>
      </c>
      <c r="E180" s="4"/>
      <c r="F180" s="75">
        <v>44687.630133449071</v>
      </c>
      <c r="G180" s="4"/>
      <c r="H180" s="9"/>
      <c r="I180" s="9"/>
      <c r="J180" s="9"/>
      <c r="K180" s="9"/>
      <c r="L180" s="9"/>
      <c r="M180" s="9"/>
    </row>
    <row r="181" spans="1:13" x14ac:dyDescent="0.55000000000000004">
      <c r="A181" s="4" t="s">
        <v>9187</v>
      </c>
      <c r="B181" s="60">
        <v>0.15534400000000001</v>
      </c>
      <c r="C181" s="60">
        <v>0.19019900000000001</v>
      </c>
      <c r="D181" s="60">
        <v>5.2985999999999998E-2</v>
      </c>
      <c r="E181" s="4"/>
      <c r="F181" s="75">
        <v>44687.630133449071</v>
      </c>
      <c r="G181" s="4"/>
      <c r="H181" s="9"/>
      <c r="I181" s="9"/>
      <c r="J181" s="9"/>
      <c r="K181" s="9"/>
      <c r="L181" s="9"/>
      <c r="M181" s="9"/>
    </row>
    <row r="182" spans="1:13" x14ac:dyDescent="0.55000000000000004">
      <c r="A182" s="4" t="s">
        <v>9188</v>
      </c>
      <c r="B182" s="60">
        <v>0</v>
      </c>
      <c r="C182" s="60">
        <v>0</v>
      </c>
      <c r="D182" s="60">
        <v>0</v>
      </c>
      <c r="E182" s="4"/>
      <c r="F182" s="75">
        <v>44687.630133449071</v>
      </c>
      <c r="G182" s="4"/>
      <c r="H182" s="9"/>
      <c r="I182" s="9"/>
      <c r="J182" s="9"/>
      <c r="K182" s="9"/>
      <c r="L182" s="9"/>
      <c r="M182" s="9"/>
    </row>
    <row r="183" spans="1:13" x14ac:dyDescent="0.55000000000000004">
      <c r="A183" s="4" t="s">
        <v>9190</v>
      </c>
      <c r="B183" s="60">
        <v>2.1999999999999999E-5</v>
      </c>
      <c r="C183" s="60">
        <v>0</v>
      </c>
      <c r="D183" s="60">
        <v>0</v>
      </c>
      <c r="E183" s="4"/>
      <c r="F183" s="75">
        <v>44687.630164236114</v>
      </c>
      <c r="G183" s="4"/>
      <c r="H183" s="9">
        <v>173.19399999999999</v>
      </c>
      <c r="I183" s="9">
        <v>279.524</v>
      </c>
      <c r="J183" s="9">
        <f>H183-173.211</f>
        <v>-1.7000000000024329E-2</v>
      </c>
      <c r="K183" s="9">
        <f>I183-279.5</f>
        <v>2.4000000000000909E-2</v>
      </c>
      <c r="L183" s="9"/>
      <c r="M183" s="9"/>
    </row>
    <row r="184" spans="1:13" x14ac:dyDescent="0.55000000000000004">
      <c r="A184" s="4" t="s">
        <v>9191</v>
      </c>
      <c r="B184" s="60">
        <v>-0.122879</v>
      </c>
      <c r="C184" s="60">
        <v>0.244565</v>
      </c>
      <c r="D184" s="60">
        <v>-2.1457E-2</v>
      </c>
      <c r="E184" s="4"/>
      <c r="F184" s="75">
        <v>44687.630164236114</v>
      </c>
      <c r="G184" s="4"/>
      <c r="H184" s="9"/>
      <c r="I184" s="9"/>
      <c r="J184" s="9"/>
      <c r="K184" s="9"/>
      <c r="L184" s="9"/>
      <c r="M184" s="9"/>
    </row>
    <row r="185" spans="1:13" x14ac:dyDescent="0.55000000000000004">
      <c r="A185" s="4" t="s">
        <v>9192</v>
      </c>
      <c r="B185" s="60">
        <v>-0.12289899999999999</v>
      </c>
      <c r="C185" s="60">
        <v>0.24459700000000001</v>
      </c>
      <c r="D185" s="60">
        <v>2.0545000000000001E-2</v>
      </c>
      <c r="E185" s="4"/>
      <c r="F185" s="75">
        <v>44687.630164236114</v>
      </c>
      <c r="G185" s="4"/>
      <c r="H185" s="9"/>
      <c r="I185" s="9"/>
      <c r="J185" s="9"/>
      <c r="K185" s="9"/>
      <c r="L185" s="9"/>
      <c r="M185" s="9"/>
    </row>
    <row r="186" spans="1:13" x14ac:dyDescent="0.55000000000000004">
      <c r="A186" s="4" t="s">
        <v>9193</v>
      </c>
      <c r="B186" s="60">
        <v>0.13322999999999999</v>
      </c>
      <c r="C186" s="60">
        <v>0.244639</v>
      </c>
      <c r="D186" s="60">
        <v>-7.4999999999999993E-5</v>
      </c>
      <c r="E186" s="4"/>
      <c r="F186" s="75">
        <v>44687.630164236114</v>
      </c>
      <c r="G186" s="4"/>
      <c r="H186" s="9"/>
      <c r="I186" s="9"/>
      <c r="J186" s="9"/>
      <c r="K186" s="9"/>
      <c r="L186" s="9"/>
      <c r="M186" s="9"/>
    </row>
    <row r="187" spans="1:13" x14ac:dyDescent="0.55000000000000004">
      <c r="A187" s="4" t="s">
        <v>9194</v>
      </c>
      <c r="B187" s="60">
        <v>-0.27230500000000002</v>
      </c>
      <c r="C187" s="60">
        <v>-2.0072E-2</v>
      </c>
      <c r="D187" s="60">
        <v>-2.0995E-2</v>
      </c>
      <c r="E187" s="4"/>
      <c r="F187" s="75">
        <v>44687.630164236114</v>
      </c>
      <c r="G187" s="4"/>
      <c r="H187" s="9"/>
      <c r="I187" s="9"/>
      <c r="J187" s="9"/>
      <c r="K187" s="9"/>
      <c r="L187" s="9"/>
      <c r="M187" s="9"/>
    </row>
    <row r="188" spans="1:13" x14ac:dyDescent="0.55000000000000004">
      <c r="A188" s="4" t="s">
        <v>9195</v>
      </c>
      <c r="B188" s="60">
        <v>-0.27226099999999998</v>
      </c>
      <c r="C188" s="60">
        <v>-2.0011999999999999E-2</v>
      </c>
      <c r="D188" s="60">
        <v>2.1052000000000001E-2</v>
      </c>
      <c r="E188" s="4"/>
      <c r="F188" s="75">
        <v>44687.630164236114</v>
      </c>
      <c r="G188" s="4"/>
      <c r="H188" s="9"/>
      <c r="I188" s="9"/>
      <c r="J188" s="9"/>
      <c r="K188" s="9"/>
      <c r="L188" s="9"/>
      <c r="M188" s="9"/>
    </row>
    <row r="189" spans="1:13" x14ac:dyDescent="0.55000000000000004">
      <c r="A189" s="4" t="s">
        <v>9196</v>
      </c>
      <c r="B189" s="60">
        <v>-0.14502100000000001</v>
      </c>
      <c r="C189" s="60">
        <v>0.19019</v>
      </c>
      <c r="D189" s="60">
        <v>5.2970000000000003E-2</v>
      </c>
      <c r="E189" s="4"/>
      <c r="F189" s="75">
        <v>44687.630164236114</v>
      </c>
      <c r="G189" s="4"/>
      <c r="H189" s="9"/>
      <c r="I189" s="9"/>
      <c r="J189" s="9"/>
      <c r="K189" s="9"/>
      <c r="L189" s="9"/>
      <c r="M189" s="9"/>
    </row>
    <row r="190" spans="1:13" x14ac:dyDescent="0.55000000000000004">
      <c r="A190" s="4" t="s">
        <v>9197</v>
      </c>
      <c r="B190" s="60">
        <v>-0.144925</v>
      </c>
      <c r="C190" s="60">
        <v>-0.19003800000000001</v>
      </c>
      <c r="D190" s="60">
        <v>5.3241999999999998E-2</v>
      </c>
      <c r="E190" s="4"/>
      <c r="F190" s="75">
        <v>44687.630164236114</v>
      </c>
      <c r="G190" s="4"/>
      <c r="H190" s="9"/>
      <c r="I190" s="9"/>
      <c r="J190" s="9"/>
      <c r="K190" s="9"/>
      <c r="L190" s="9"/>
      <c r="M190" s="9"/>
    </row>
    <row r="191" spans="1:13" x14ac:dyDescent="0.55000000000000004">
      <c r="A191" s="4" t="s">
        <v>9198</v>
      </c>
      <c r="B191" s="60">
        <v>0.15523500000000001</v>
      </c>
      <c r="C191" s="60">
        <v>0.19022800000000001</v>
      </c>
      <c r="D191" s="60">
        <v>5.3126E-2</v>
      </c>
      <c r="E191" s="4"/>
      <c r="F191" s="75">
        <v>44687.630164236114</v>
      </c>
      <c r="G191" s="4"/>
      <c r="H191" s="9"/>
      <c r="I191" s="9"/>
      <c r="J191" s="9"/>
      <c r="K191" s="9"/>
      <c r="L191" s="9"/>
      <c r="M191" s="9"/>
    </row>
    <row r="192" spans="1:13" x14ac:dyDescent="0.55000000000000004">
      <c r="A192" s="4" t="s">
        <v>9199</v>
      </c>
      <c r="B192" s="60">
        <v>0</v>
      </c>
      <c r="C192" s="60">
        <v>0</v>
      </c>
      <c r="D192" s="60">
        <v>0</v>
      </c>
      <c r="E192" s="4"/>
      <c r="F192" s="75">
        <v>44687.630164236114</v>
      </c>
      <c r="G192" s="4"/>
      <c r="H192" s="9"/>
      <c r="I192" s="9"/>
      <c r="J192" s="9"/>
      <c r="K192" s="9"/>
      <c r="L192" s="9"/>
      <c r="M192" s="9"/>
    </row>
    <row r="193" spans="1:13" x14ac:dyDescent="0.55000000000000004">
      <c r="A193" s="4" t="s">
        <v>9201</v>
      </c>
      <c r="B193" s="60">
        <v>2.1999999999999999E-5</v>
      </c>
      <c r="C193" s="60">
        <v>0</v>
      </c>
      <c r="D193" s="60">
        <v>0</v>
      </c>
      <c r="E193" s="4"/>
      <c r="F193" s="75">
        <v>44687.630215509256</v>
      </c>
      <c r="G193" s="4"/>
      <c r="H193" s="9">
        <v>173.22299999999998</v>
      </c>
      <c r="I193" s="9">
        <v>279.50700000000001</v>
      </c>
      <c r="J193" s="9">
        <f>H193-173.211</f>
        <v>1.1999999999972033E-2</v>
      </c>
      <c r="K193" s="9">
        <f>I193-279.5</f>
        <v>7.0000000000050022E-3</v>
      </c>
      <c r="L193" s="9"/>
      <c r="M193" s="9"/>
    </row>
    <row r="194" spans="1:13" x14ac:dyDescent="0.55000000000000004">
      <c r="A194" s="4" t="s">
        <v>9202</v>
      </c>
      <c r="B194" s="60">
        <v>-0.12284100000000001</v>
      </c>
      <c r="C194" s="60">
        <v>0.24454600000000001</v>
      </c>
      <c r="D194" s="60">
        <v>-2.1454000000000001E-2</v>
      </c>
      <c r="E194" s="4"/>
      <c r="F194" s="75">
        <v>44687.630215509256</v>
      </c>
      <c r="G194" s="4"/>
      <c r="H194" s="9"/>
      <c r="I194" s="9"/>
      <c r="J194" s="9"/>
      <c r="K194" s="9"/>
      <c r="L194" s="9"/>
      <c r="M194" s="9"/>
    </row>
    <row r="195" spans="1:13" x14ac:dyDescent="0.55000000000000004">
      <c r="A195" s="4" t="s">
        <v>9203</v>
      </c>
      <c r="B195" s="60">
        <v>-0.12286</v>
      </c>
      <c r="C195" s="60">
        <v>0.244593</v>
      </c>
      <c r="D195" s="60">
        <v>2.0535999999999999E-2</v>
      </c>
      <c r="E195" s="4"/>
      <c r="F195" s="75">
        <v>44687.630215509256</v>
      </c>
      <c r="G195" s="4"/>
      <c r="H195" s="9"/>
      <c r="I195" s="9"/>
      <c r="J195" s="9"/>
      <c r="K195" s="9"/>
      <c r="L195" s="9"/>
      <c r="M195" s="9"/>
    </row>
    <row r="196" spans="1:13" x14ac:dyDescent="0.55000000000000004">
      <c r="A196" s="4" t="s">
        <v>9204</v>
      </c>
      <c r="B196" s="60">
        <v>0.13320499999999999</v>
      </c>
      <c r="C196" s="60">
        <v>0.24466099999999999</v>
      </c>
      <c r="D196" s="60">
        <v>-7.7999999999999999E-5</v>
      </c>
      <c r="E196" s="4"/>
      <c r="F196" s="75">
        <v>44687.630215509256</v>
      </c>
      <c r="G196" s="4"/>
      <c r="H196" s="9"/>
      <c r="I196" s="9"/>
      <c r="J196" s="9"/>
      <c r="K196" s="9"/>
      <c r="L196" s="9"/>
      <c r="M196" s="9"/>
    </row>
    <row r="197" spans="1:13" x14ac:dyDescent="0.55000000000000004">
      <c r="A197" s="4" t="s">
        <v>9205</v>
      </c>
      <c r="B197" s="60">
        <v>-0.272318</v>
      </c>
      <c r="C197" s="60">
        <v>-2.0125000000000001E-2</v>
      </c>
      <c r="D197" s="60">
        <v>-2.0908E-2</v>
      </c>
      <c r="E197" s="4"/>
      <c r="F197" s="75">
        <v>44687.630215509256</v>
      </c>
      <c r="G197" s="4"/>
      <c r="H197" s="9"/>
      <c r="I197" s="9"/>
      <c r="J197" s="9"/>
      <c r="K197" s="9"/>
      <c r="L197" s="9"/>
      <c r="M197" s="9"/>
    </row>
    <row r="198" spans="1:13" x14ac:dyDescent="0.55000000000000004">
      <c r="A198" s="4" t="s">
        <v>9206</v>
      </c>
      <c r="B198" s="60">
        <v>-0.27226800000000001</v>
      </c>
      <c r="C198" s="60">
        <v>-2.0053999999999999E-2</v>
      </c>
      <c r="D198" s="60">
        <v>2.103E-2</v>
      </c>
      <c r="E198" s="4"/>
      <c r="F198" s="75">
        <v>44687.630215509256</v>
      </c>
      <c r="G198" s="4"/>
      <c r="H198" s="9"/>
      <c r="I198" s="9"/>
      <c r="J198" s="9"/>
      <c r="K198" s="9"/>
      <c r="L198" s="9"/>
      <c r="M198" s="9"/>
    </row>
    <row r="199" spans="1:13" x14ac:dyDescent="0.55000000000000004">
      <c r="A199" s="4" t="s">
        <v>9207</v>
      </c>
      <c r="B199" s="60">
        <v>-0.14502999999999999</v>
      </c>
      <c r="C199" s="60">
        <v>0.19015799999999999</v>
      </c>
      <c r="D199" s="60">
        <v>5.3041999999999999E-2</v>
      </c>
      <c r="E199" s="4"/>
      <c r="F199" s="75">
        <v>44687.630215509256</v>
      </c>
      <c r="G199" s="4"/>
      <c r="H199" s="9"/>
      <c r="I199" s="9"/>
      <c r="J199" s="9"/>
      <c r="K199" s="9"/>
      <c r="L199" s="9"/>
      <c r="M199" s="9"/>
    </row>
    <row r="200" spans="1:13" x14ac:dyDescent="0.55000000000000004">
      <c r="A200" s="4" t="s">
        <v>9208</v>
      </c>
      <c r="B200" s="60">
        <v>-0.1449</v>
      </c>
      <c r="C200" s="60">
        <v>-0.19000700000000001</v>
      </c>
      <c r="D200" s="60">
        <v>5.3227999999999998E-2</v>
      </c>
      <c r="E200" s="4"/>
      <c r="F200" s="75">
        <v>44687.630215509256</v>
      </c>
      <c r="G200" s="4"/>
      <c r="H200" s="9"/>
      <c r="I200" s="9"/>
      <c r="J200" s="9"/>
      <c r="K200" s="9"/>
      <c r="L200" s="9"/>
      <c r="M200" s="9"/>
    </row>
    <row r="201" spans="1:13" x14ac:dyDescent="0.55000000000000004">
      <c r="A201" s="4" t="s">
        <v>9209</v>
      </c>
      <c r="B201" s="60">
        <v>0.15531</v>
      </c>
      <c r="C201" s="60">
        <v>0.19022</v>
      </c>
      <c r="D201" s="60">
        <v>5.3030000000000001E-2</v>
      </c>
      <c r="E201" s="4"/>
      <c r="F201" s="75">
        <v>44687.630215509256</v>
      </c>
      <c r="G201" s="4"/>
      <c r="H201" s="9"/>
      <c r="I201" s="9"/>
      <c r="J201" s="9"/>
      <c r="K201" s="9"/>
      <c r="L201" s="9"/>
      <c r="M201" s="9"/>
    </row>
    <row r="202" spans="1:13" x14ac:dyDescent="0.55000000000000004">
      <c r="A202" s="4" t="s">
        <v>9210</v>
      </c>
      <c r="B202" s="60">
        <v>0</v>
      </c>
      <c r="C202" s="60">
        <v>0</v>
      </c>
      <c r="D202" s="60">
        <v>0</v>
      </c>
      <c r="E202" s="4"/>
      <c r="F202" s="75">
        <v>44687.630215509256</v>
      </c>
      <c r="G202" s="4"/>
      <c r="H202" s="9"/>
      <c r="I202" s="9"/>
      <c r="J202" s="9"/>
      <c r="K202" s="9"/>
      <c r="L202" s="9"/>
      <c r="M202" s="9"/>
    </row>
    <row r="203" spans="1:13" x14ac:dyDescent="0.55000000000000004">
      <c r="A203" s="4" t="s">
        <v>9212</v>
      </c>
      <c r="B203" s="60">
        <v>2.1999999999999999E-5</v>
      </c>
      <c r="C203" s="60">
        <v>0</v>
      </c>
      <c r="D203" s="60">
        <v>0</v>
      </c>
      <c r="E203" s="4"/>
      <c r="F203" s="75">
        <v>44687.630250115741</v>
      </c>
      <c r="G203" s="4"/>
      <c r="H203" s="9">
        <v>173.23400000000001</v>
      </c>
      <c r="I203" s="9">
        <v>279.51799999999997</v>
      </c>
      <c r="J203" s="9">
        <f>H203-173.211</f>
        <v>2.2999999999996135E-2</v>
      </c>
      <c r="K203" s="9">
        <f>I203-279.5</f>
        <v>1.799999999997226E-2</v>
      </c>
      <c r="L203" s="9"/>
      <c r="M203" s="9"/>
    </row>
    <row r="204" spans="1:13" x14ac:dyDescent="0.55000000000000004">
      <c r="A204" s="4" t="s">
        <v>9213</v>
      </c>
      <c r="B204" s="60">
        <v>-0.12288</v>
      </c>
      <c r="C204" s="60">
        <v>0.244669</v>
      </c>
      <c r="D204" s="60">
        <v>-2.1590000000000002E-2</v>
      </c>
      <c r="E204" s="4"/>
      <c r="F204" s="75">
        <v>44687.630250115741</v>
      </c>
      <c r="G204" s="4"/>
      <c r="H204" s="9"/>
      <c r="I204" s="9"/>
      <c r="J204" s="9"/>
      <c r="K204" s="9"/>
      <c r="L204" s="9"/>
      <c r="M204" s="9"/>
    </row>
    <row r="205" spans="1:13" x14ac:dyDescent="0.55000000000000004">
      <c r="A205" s="4" t="s">
        <v>9214</v>
      </c>
      <c r="B205" s="60">
        <v>-0.122886</v>
      </c>
      <c r="C205" s="60">
        <v>0.244672</v>
      </c>
      <c r="D205" s="60">
        <v>2.0570000000000001E-2</v>
      </c>
      <c r="E205" s="4"/>
      <c r="F205" s="75">
        <v>44687.630250115741</v>
      </c>
      <c r="G205" s="4"/>
      <c r="H205" s="9"/>
      <c r="I205" s="9"/>
      <c r="J205" s="9"/>
      <c r="K205" s="9"/>
      <c r="L205" s="9"/>
      <c r="M205" s="9"/>
    </row>
    <row r="206" spans="1:13" x14ac:dyDescent="0.55000000000000004">
      <c r="A206" s="4" t="s">
        <v>9215</v>
      </c>
      <c r="B206" s="60">
        <v>0.13319300000000001</v>
      </c>
      <c r="C206" s="60">
        <v>0.24468100000000001</v>
      </c>
      <c r="D206" s="60">
        <v>-5.5999999999999999E-5</v>
      </c>
      <c r="E206" s="4"/>
      <c r="F206" s="75">
        <v>44687.630250115741</v>
      </c>
      <c r="G206" s="4"/>
      <c r="H206" s="9"/>
      <c r="I206" s="9"/>
      <c r="J206" s="9"/>
      <c r="K206" s="9"/>
      <c r="L206" s="9"/>
      <c r="M206" s="9"/>
    </row>
    <row r="207" spans="1:13" x14ac:dyDescent="0.55000000000000004">
      <c r="A207" s="4" t="s">
        <v>9216</v>
      </c>
      <c r="B207" s="60">
        <v>-0.27229300000000001</v>
      </c>
      <c r="C207" s="60">
        <v>-2.0050999999999999E-2</v>
      </c>
      <c r="D207" s="60">
        <v>-2.0964E-2</v>
      </c>
      <c r="E207" s="4"/>
      <c r="F207" s="75">
        <v>44687.630250115741</v>
      </c>
      <c r="G207" s="4"/>
      <c r="H207" s="9"/>
      <c r="I207" s="9"/>
      <c r="J207" s="9"/>
      <c r="K207" s="9"/>
      <c r="L207" s="9"/>
      <c r="M207" s="9"/>
    </row>
    <row r="208" spans="1:13" x14ac:dyDescent="0.55000000000000004">
      <c r="A208" s="4" t="s">
        <v>9217</v>
      </c>
      <c r="B208" s="60">
        <v>-0.27228599999999997</v>
      </c>
      <c r="C208" s="60">
        <v>-1.9975E-2</v>
      </c>
      <c r="D208" s="60">
        <v>2.0969999999999999E-2</v>
      </c>
      <c r="E208" s="4"/>
      <c r="F208" s="75">
        <v>44687.630250115741</v>
      </c>
      <c r="G208" s="4"/>
      <c r="H208" s="9"/>
      <c r="I208" s="9"/>
      <c r="J208" s="9"/>
      <c r="K208" s="9"/>
      <c r="L208" s="9"/>
      <c r="M208" s="9"/>
    </row>
    <row r="209" spans="1:13" x14ac:dyDescent="0.55000000000000004">
      <c r="A209" s="4" t="s">
        <v>9218</v>
      </c>
      <c r="B209" s="60">
        <v>-0.14507800000000001</v>
      </c>
      <c r="C209" s="60">
        <v>0.19014200000000001</v>
      </c>
      <c r="D209" s="60">
        <v>5.2972999999999999E-2</v>
      </c>
      <c r="E209" s="4"/>
      <c r="F209" s="75">
        <v>44687.630250115741</v>
      </c>
      <c r="G209" s="4"/>
      <c r="H209" s="9"/>
      <c r="I209" s="9"/>
      <c r="J209" s="9"/>
      <c r="K209" s="9"/>
      <c r="L209" s="9"/>
      <c r="M209" s="9"/>
    </row>
    <row r="210" spans="1:13" x14ac:dyDescent="0.55000000000000004">
      <c r="A210" s="4" t="s">
        <v>9219</v>
      </c>
      <c r="B210" s="60">
        <v>-0.14499799999999999</v>
      </c>
      <c r="C210" s="60">
        <v>-0.190001</v>
      </c>
      <c r="D210" s="60">
        <v>5.3237E-2</v>
      </c>
      <c r="E210" s="4"/>
      <c r="F210" s="75">
        <v>44687.630250115741</v>
      </c>
      <c r="G210" s="4"/>
      <c r="H210" s="9"/>
      <c r="I210" s="9"/>
      <c r="J210" s="9"/>
      <c r="K210" s="9"/>
      <c r="L210" s="9"/>
      <c r="M210" s="9"/>
    </row>
    <row r="211" spans="1:13" x14ac:dyDescent="0.55000000000000004">
      <c r="A211" s="4" t="s">
        <v>9220</v>
      </c>
      <c r="B211" s="60">
        <v>0.155282</v>
      </c>
      <c r="C211" s="60">
        <v>0.190217</v>
      </c>
      <c r="D211" s="60">
        <v>5.3108000000000002E-2</v>
      </c>
      <c r="E211" s="4"/>
      <c r="F211" s="75">
        <v>44687.630250115741</v>
      </c>
      <c r="G211" s="4"/>
      <c r="H211" s="9"/>
      <c r="I211" s="9"/>
      <c r="J211" s="9"/>
      <c r="K211" s="9"/>
      <c r="L211" s="9"/>
      <c r="M211" s="9"/>
    </row>
    <row r="212" spans="1:13" x14ac:dyDescent="0.55000000000000004">
      <c r="A212" s="4" t="s">
        <v>9221</v>
      </c>
      <c r="B212" s="60">
        <v>0</v>
      </c>
      <c r="C212" s="60">
        <v>0</v>
      </c>
      <c r="D212" s="60">
        <v>0</v>
      </c>
      <c r="E212" s="4"/>
      <c r="F212" s="75">
        <v>44687.630250115741</v>
      </c>
      <c r="G212" s="4"/>
      <c r="H212" s="9"/>
      <c r="I212" s="9"/>
      <c r="J212" s="9"/>
      <c r="K212" s="9"/>
      <c r="L212" s="9"/>
      <c r="M212" s="9"/>
    </row>
    <row r="213" spans="1:13" x14ac:dyDescent="0.55000000000000004">
      <c r="A213" s="4" t="s">
        <v>9223</v>
      </c>
      <c r="B213" s="60">
        <v>2.1999999999999999E-5</v>
      </c>
      <c r="C213" s="60">
        <v>0</v>
      </c>
      <c r="D213" s="60">
        <v>0</v>
      </c>
      <c r="E213" s="4"/>
      <c r="F213" s="75">
        <v>44687.630283333332</v>
      </c>
      <c r="G213" s="4"/>
      <c r="H213" s="9">
        <v>173.21200000000002</v>
      </c>
      <c r="I213" s="9">
        <v>279.50099999999998</v>
      </c>
      <c r="J213" s="9">
        <f>H213-173.211</f>
        <v>1.0000000000047748E-3</v>
      </c>
      <c r="K213" s="9">
        <f>I213-279.5</f>
        <v>9.9999999997635314E-4</v>
      </c>
      <c r="L213" s="9"/>
      <c r="M213" s="9"/>
    </row>
    <row r="214" spans="1:13" x14ac:dyDescent="0.55000000000000004">
      <c r="A214" s="4" t="s">
        <v>9224</v>
      </c>
      <c r="B214" s="60">
        <v>-0.12280199999999999</v>
      </c>
      <c r="C214" s="60">
        <v>0.24454500000000001</v>
      </c>
      <c r="D214" s="60">
        <v>-2.1399000000000001E-2</v>
      </c>
      <c r="E214" s="4"/>
      <c r="F214" s="75">
        <v>44687.630283333332</v>
      </c>
      <c r="G214" s="4"/>
      <c r="H214" s="9"/>
      <c r="I214" s="9"/>
      <c r="J214" s="9"/>
      <c r="K214" s="9"/>
      <c r="L214" s="9"/>
      <c r="M214" s="9"/>
    </row>
    <row r="215" spans="1:13" x14ac:dyDescent="0.55000000000000004">
      <c r="A215" s="4" t="s">
        <v>9225</v>
      </c>
      <c r="B215" s="60">
        <v>-0.122822</v>
      </c>
      <c r="C215" s="60">
        <v>0.244537</v>
      </c>
      <c r="D215" s="60">
        <v>2.0641E-2</v>
      </c>
      <c r="E215" s="4"/>
      <c r="F215" s="75">
        <v>44687.630283333332</v>
      </c>
      <c r="G215" s="4"/>
      <c r="H215" s="9"/>
      <c r="I215" s="9"/>
      <c r="J215" s="9"/>
      <c r="K215" s="9"/>
      <c r="L215" s="9"/>
      <c r="M215" s="9"/>
    </row>
    <row r="216" spans="1:13" x14ac:dyDescent="0.55000000000000004">
      <c r="A216" s="4" t="s">
        <v>9226</v>
      </c>
      <c r="B216" s="60">
        <v>0.13312299999999999</v>
      </c>
      <c r="C216" s="60">
        <v>0.24463099999999999</v>
      </c>
      <c r="D216" s="60">
        <v>-2.8E-5</v>
      </c>
      <c r="E216" s="4"/>
      <c r="F216" s="75">
        <v>44687.630283333332</v>
      </c>
      <c r="G216" s="4"/>
      <c r="H216" s="9"/>
      <c r="I216" s="9"/>
      <c r="J216" s="9"/>
      <c r="K216" s="9"/>
      <c r="L216" s="9"/>
      <c r="M216" s="9"/>
    </row>
    <row r="217" spans="1:13" x14ac:dyDescent="0.55000000000000004">
      <c r="A217" s="4" t="s">
        <v>9227</v>
      </c>
      <c r="B217" s="60">
        <v>-0.2722</v>
      </c>
      <c r="C217" s="60">
        <v>-2.0022999999999999E-2</v>
      </c>
      <c r="D217" s="60">
        <v>-2.0934000000000001E-2</v>
      </c>
      <c r="E217" s="4"/>
      <c r="F217" s="75">
        <v>44687.630283333332</v>
      </c>
      <c r="G217" s="4"/>
      <c r="H217" s="9"/>
      <c r="I217" s="9"/>
      <c r="J217" s="9"/>
      <c r="K217" s="9"/>
      <c r="L217" s="9"/>
      <c r="M217" s="9"/>
    </row>
    <row r="218" spans="1:13" x14ac:dyDescent="0.55000000000000004">
      <c r="A218" s="4" t="s">
        <v>9228</v>
      </c>
      <c r="B218" s="60">
        <v>-0.272202</v>
      </c>
      <c r="C218" s="60">
        <v>-2.0056000000000001E-2</v>
      </c>
      <c r="D218" s="60">
        <v>2.1104000000000001E-2</v>
      </c>
      <c r="E218" s="4"/>
      <c r="F218" s="75">
        <v>44687.630283333332</v>
      </c>
      <c r="G218" s="4"/>
      <c r="H218" s="9"/>
      <c r="I218" s="9"/>
      <c r="J218" s="9"/>
      <c r="K218" s="9"/>
      <c r="L218" s="9"/>
      <c r="M218" s="9"/>
    </row>
    <row r="219" spans="1:13" x14ac:dyDescent="0.55000000000000004">
      <c r="A219" s="4" t="s">
        <v>9229</v>
      </c>
      <c r="B219" s="60">
        <v>-0.14490500000000001</v>
      </c>
      <c r="C219" s="60">
        <v>0.190084</v>
      </c>
      <c r="D219" s="60">
        <v>5.3096999999999998E-2</v>
      </c>
      <c r="E219" s="4"/>
      <c r="F219" s="75">
        <v>44687.630283333332</v>
      </c>
      <c r="G219" s="4"/>
      <c r="H219" s="9"/>
      <c r="I219" s="9"/>
      <c r="J219" s="9"/>
      <c r="K219" s="9"/>
      <c r="L219" s="9"/>
      <c r="M219" s="9"/>
    </row>
    <row r="220" spans="1:13" x14ac:dyDescent="0.55000000000000004">
      <c r="A220" s="4" t="s">
        <v>9230</v>
      </c>
      <c r="B220" s="60">
        <v>-0.14490400000000001</v>
      </c>
      <c r="C220" s="60">
        <v>-0.189971</v>
      </c>
      <c r="D220" s="60">
        <v>5.3248999999999998E-2</v>
      </c>
      <c r="E220" s="4"/>
      <c r="F220" s="75">
        <v>44687.630283333332</v>
      </c>
      <c r="G220" s="4"/>
      <c r="H220" s="9"/>
      <c r="I220" s="9"/>
      <c r="J220" s="9"/>
      <c r="K220" s="9"/>
      <c r="L220" s="9"/>
      <c r="M220" s="9"/>
    </row>
    <row r="221" spans="1:13" x14ac:dyDescent="0.55000000000000004">
      <c r="A221" s="4" t="s">
        <v>9231</v>
      </c>
      <c r="B221" s="60">
        <v>0.15523500000000001</v>
      </c>
      <c r="C221" s="60">
        <v>0.190136</v>
      </c>
      <c r="D221" s="60">
        <v>5.3102000000000003E-2</v>
      </c>
      <c r="E221" s="4"/>
      <c r="F221" s="75">
        <v>44687.630283333332</v>
      </c>
      <c r="G221" s="4"/>
      <c r="H221" s="9"/>
      <c r="I221" s="9"/>
      <c r="J221" s="9"/>
      <c r="K221" s="9"/>
      <c r="L221" s="9"/>
      <c r="M221" s="9"/>
    </row>
    <row r="222" spans="1:13" x14ac:dyDescent="0.55000000000000004">
      <c r="A222" s="4" t="s">
        <v>9232</v>
      </c>
      <c r="B222" s="60">
        <v>0</v>
      </c>
      <c r="C222" s="60">
        <v>0</v>
      </c>
      <c r="D222" s="60">
        <v>0</v>
      </c>
      <c r="E222" s="4"/>
      <c r="F222" s="75">
        <v>44687.630283333332</v>
      </c>
      <c r="G222" s="4"/>
      <c r="H222" s="9"/>
      <c r="I222" s="9"/>
      <c r="J222" s="9"/>
      <c r="K222" s="9"/>
      <c r="L222" s="9"/>
      <c r="M222" s="9"/>
    </row>
    <row r="223" spans="1:13" x14ac:dyDescent="0.55000000000000004">
      <c r="A223" s="4" t="s">
        <v>9234</v>
      </c>
      <c r="B223" s="60">
        <v>2.1999999999999999E-5</v>
      </c>
      <c r="C223" s="60">
        <v>0</v>
      </c>
      <c r="D223" s="60">
        <v>0</v>
      </c>
      <c r="E223" s="4"/>
      <c r="F223" s="75">
        <v>44687.63033414352</v>
      </c>
      <c r="G223" s="4"/>
      <c r="H223" s="9">
        <v>173.21100000000001</v>
      </c>
      <c r="I223" s="9">
        <v>279.50599999999997</v>
      </c>
      <c r="J223" s="9">
        <f>H223-173.211</f>
        <v>0</v>
      </c>
      <c r="K223" s="9">
        <f>I223-279.5</f>
        <v>5.9999999999718057E-3</v>
      </c>
      <c r="L223" s="9"/>
      <c r="M223" s="9"/>
    </row>
    <row r="224" spans="1:13" x14ac:dyDescent="0.55000000000000004">
      <c r="A224" s="4" t="s">
        <v>9235</v>
      </c>
      <c r="B224" s="60">
        <v>-0.122825</v>
      </c>
      <c r="C224" s="60">
        <v>0.24457200000000001</v>
      </c>
      <c r="D224" s="60">
        <v>-2.1332E-2</v>
      </c>
      <c r="E224" s="4"/>
      <c r="F224" s="75">
        <v>44687.63033414352</v>
      </c>
      <c r="G224" s="4"/>
      <c r="H224" s="9"/>
      <c r="I224" s="9"/>
      <c r="J224" s="9"/>
      <c r="K224" s="9"/>
      <c r="L224" s="9"/>
      <c r="M224" s="9"/>
    </row>
    <row r="225" spans="1:13" x14ac:dyDescent="0.55000000000000004">
      <c r="A225" s="4" t="s">
        <v>9236</v>
      </c>
      <c r="B225" s="60">
        <v>-0.12285500000000001</v>
      </c>
      <c r="C225" s="60">
        <v>0.244585</v>
      </c>
      <c r="D225" s="60">
        <v>2.0632000000000001E-2</v>
      </c>
      <c r="E225" s="4"/>
      <c r="F225" s="75">
        <v>44687.63033414352</v>
      </c>
      <c r="G225" s="4"/>
      <c r="H225" s="9"/>
      <c r="I225" s="9"/>
      <c r="J225" s="9"/>
      <c r="K225" s="9"/>
      <c r="L225" s="9"/>
      <c r="M225" s="9"/>
    </row>
    <row r="226" spans="1:13" x14ac:dyDescent="0.55000000000000004">
      <c r="A226" s="4" t="s">
        <v>9237</v>
      </c>
      <c r="B226" s="60">
        <v>0.13317399999999999</v>
      </c>
      <c r="C226" s="60">
        <v>0.244616</v>
      </c>
      <c r="D226" s="60">
        <v>-4.8999999999999998E-5</v>
      </c>
      <c r="E226" s="4"/>
      <c r="F226" s="75">
        <v>44687.63033414352</v>
      </c>
      <c r="G226" s="4"/>
      <c r="H226" s="9"/>
      <c r="I226" s="9"/>
      <c r="J226" s="9"/>
      <c r="K226" s="9"/>
      <c r="L226" s="9"/>
      <c r="M226" s="9"/>
    </row>
    <row r="227" spans="1:13" x14ac:dyDescent="0.55000000000000004">
      <c r="A227" s="4" t="s">
        <v>9238</v>
      </c>
      <c r="B227" s="60">
        <v>-0.27224300000000001</v>
      </c>
      <c r="C227" s="60">
        <v>-1.9970000000000002E-2</v>
      </c>
      <c r="D227" s="60">
        <v>-2.0881E-2</v>
      </c>
      <c r="E227" s="4"/>
      <c r="F227" s="75">
        <v>44687.63033414352</v>
      </c>
      <c r="G227" s="4"/>
      <c r="H227" s="9"/>
      <c r="I227" s="9"/>
      <c r="J227" s="9"/>
      <c r="K227" s="9"/>
      <c r="L227" s="9"/>
      <c r="M227" s="9"/>
    </row>
    <row r="228" spans="1:13" x14ac:dyDescent="0.55000000000000004">
      <c r="A228" s="4" t="s">
        <v>9239</v>
      </c>
      <c r="B228" s="60">
        <v>-0.27222200000000002</v>
      </c>
      <c r="C228" s="60">
        <v>-1.9976000000000001E-2</v>
      </c>
      <c r="D228" s="60">
        <v>2.1101999999999999E-2</v>
      </c>
      <c r="E228" s="4"/>
      <c r="F228" s="75">
        <v>44687.63033414352</v>
      </c>
      <c r="G228" s="4"/>
      <c r="H228" s="9"/>
      <c r="I228" s="9"/>
      <c r="J228" s="9"/>
      <c r="K228" s="9"/>
      <c r="L228" s="9"/>
      <c r="M228" s="9"/>
    </row>
    <row r="229" spans="1:13" x14ac:dyDescent="0.55000000000000004">
      <c r="A229" s="4" t="s">
        <v>9240</v>
      </c>
      <c r="B229" s="60">
        <v>-0.14499799999999999</v>
      </c>
      <c r="C229" s="60">
        <v>0.190135</v>
      </c>
      <c r="D229" s="60">
        <v>5.3078E-2</v>
      </c>
      <c r="E229" s="4"/>
      <c r="F229" s="75">
        <v>44687.63033414352</v>
      </c>
      <c r="G229" s="4"/>
      <c r="H229" s="9"/>
      <c r="I229" s="9"/>
      <c r="J229" s="9"/>
      <c r="K229" s="9"/>
      <c r="L229" s="9"/>
      <c r="M229" s="9"/>
    </row>
    <row r="230" spans="1:13" x14ac:dyDescent="0.55000000000000004">
      <c r="A230" s="4" t="s">
        <v>9241</v>
      </c>
      <c r="B230" s="60">
        <v>-0.14490800000000001</v>
      </c>
      <c r="C230" s="60">
        <v>-0.190024</v>
      </c>
      <c r="D230" s="60">
        <v>5.3197000000000001E-2</v>
      </c>
      <c r="E230" s="4"/>
      <c r="F230" s="75">
        <v>44687.63033414352</v>
      </c>
      <c r="G230" s="4"/>
      <c r="H230" s="9"/>
      <c r="I230" s="9"/>
      <c r="J230" s="9"/>
      <c r="K230" s="9"/>
      <c r="L230" s="9"/>
      <c r="M230" s="9"/>
    </row>
    <row r="231" spans="1:13" x14ac:dyDescent="0.55000000000000004">
      <c r="A231" s="4" t="s">
        <v>9242</v>
      </c>
      <c r="B231" s="60">
        <v>0.155274</v>
      </c>
      <c r="C231" s="60">
        <v>0.190132</v>
      </c>
      <c r="D231" s="60">
        <v>5.3047999999999998E-2</v>
      </c>
      <c r="E231" s="4"/>
      <c r="F231" s="75">
        <v>44687.63033414352</v>
      </c>
      <c r="G231" s="4"/>
      <c r="H231" s="9"/>
      <c r="I231" s="9"/>
      <c r="J231" s="9"/>
      <c r="K231" s="9"/>
      <c r="L231" s="9"/>
      <c r="M231" s="9"/>
    </row>
    <row r="232" spans="1:13" x14ac:dyDescent="0.55000000000000004">
      <c r="A232" s="4" t="s">
        <v>9243</v>
      </c>
      <c r="B232" s="60">
        <v>0</v>
      </c>
      <c r="C232" s="60">
        <v>0</v>
      </c>
      <c r="D232" s="60">
        <v>0</v>
      </c>
      <c r="E232" s="4"/>
      <c r="F232" s="75">
        <v>44687.63033414352</v>
      </c>
      <c r="G232" s="4"/>
      <c r="H232" s="9"/>
      <c r="I232" s="9"/>
      <c r="J232" s="9"/>
      <c r="K232" s="9"/>
      <c r="L232" s="9"/>
      <c r="M232" s="9"/>
    </row>
    <row r="233" spans="1:13" x14ac:dyDescent="0.55000000000000004">
      <c r="A233" s="4" t="s">
        <v>9245</v>
      </c>
      <c r="B233" s="60">
        <v>2.1999999999999999E-5</v>
      </c>
      <c r="C233" s="60">
        <v>0</v>
      </c>
      <c r="D233" s="60">
        <v>0</v>
      </c>
      <c r="E233" s="4"/>
      <c r="F233" s="75">
        <v>44687.630388541664</v>
      </c>
      <c r="G233" s="4"/>
      <c r="H233" s="9">
        <v>173.22499999999999</v>
      </c>
      <c r="I233" s="9">
        <v>279.49800000000005</v>
      </c>
      <c r="J233" s="9">
        <f>H233-173.211</f>
        <v>1.3999999999981583E-2</v>
      </c>
      <c r="K233" s="9">
        <f>I233-279.5</f>
        <v>-1.9999999999527063E-3</v>
      </c>
      <c r="L233" s="9"/>
      <c r="M233" s="9"/>
    </row>
    <row r="234" spans="1:13" x14ac:dyDescent="0.55000000000000004">
      <c r="A234" s="4" t="s">
        <v>9246</v>
      </c>
      <c r="B234" s="60">
        <v>-0.122851</v>
      </c>
      <c r="C234" s="60">
        <v>0.24448400000000001</v>
      </c>
      <c r="D234" s="60">
        <v>-2.1437000000000001E-2</v>
      </c>
      <c r="E234" s="4"/>
      <c r="F234" s="75">
        <v>44687.630388541664</v>
      </c>
      <c r="G234" s="4"/>
      <c r="H234" s="9"/>
      <c r="I234" s="9"/>
      <c r="J234" s="9"/>
      <c r="K234" s="9"/>
      <c r="L234" s="9"/>
      <c r="M234" s="9"/>
    </row>
    <row r="235" spans="1:13" x14ac:dyDescent="0.55000000000000004">
      <c r="A235" s="4" t="s">
        <v>9247</v>
      </c>
      <c r="B235" s="60">
        <v>-0.122932</v>
      </c>
      <c r="C235" s="60">
        <v>0.24453800000000001</v>
      </c>
      <c r="D235" s="60">
        <v>2.0579E-2</v>
      </c>
      <c r="E235" s="4"/>
      <c r="F235" s="75">
        <v>44687.630388541664</v>
      </c>
      <c r="G235" s="4"/>
      <c r="H235" s="9"/>
      <c r="I235" s="9"/>
      <c r="J235" s="9"/>
      <c r="K235" s="9"/>
      <c r="L235" s="9"/>
      <c r="M235" s="9"/>
    </row>
    <row r="236" spans="1:13" x14ac:dyDescent="0.55000000000000004">
      <c r="A236" s="4" t="s">
        <v>9248</v>
      </c>
      <c r="B236" s="60">
        <v>0.13314000000000001</v>
      </c>
      <c r="C236" s="60">
        <v>0.24473</v>
      </c>
      <c r="D236" s="60">
        <v>1.02E-4</v>
      </c>
      <c r="E236" s="4"/>
      <c r="F236" s="75">
        <v>44687.630388541664</v>
      </c>
      <c r="G236" s="4"/>
      <c r="H236" s="9"/>
      <c r="I236" s="9"/>
      <c r="J236" s="9"/>
      <c r="K236" s="9"/>
      <c r="L236" s="9"/>
      <c r="M236" s="9"/>
    </row>
    <row r="237" spans="1:13" x14ac:dyDescent="0.55000000000000004">
      <c r="A237" s="4" t="s">
        <v>9249</v>
      </c>
      <c r="B237" s="60">
        <v>-0.27228000000000002</v>
      </c>
      <c r="C237" s="60">
        <v>-2.0156E-2</v>
      </c>
      <c r="D237" s="60">
        <v>-2.0872999999999999E-2</v>
      </c>
      <c r="E237" s="4"/>
      <c r="F237" s="75">
        <v>44687.630388541664</v>
      </c>
      <c r="G237" s="4"/>
      <c r="H237" s="9"/>
      <c r="I237" s="9"/>
      <c r="J237" s="9"/>
      <c r="K237" s="9"/>
      <c r="L237" s="9"/>
      <c r="M237" s="9"/>
    </row>
    <row r="238" spans="1:13" x14ac:dyDescent="0.55000000000000004">
      <c r="A238" s="4" t="s">
        <v>9250</v>
      </c>
      <c r="B238" s="60">
        <v>-0.27227200000000001</v>
      </c>
      <c r="C238" s="60">
        <v>-2.0126999999999999E-2</v>
      </c>
      <c r="D238" s="60">
        <v>2.1087000000000002E-2</v>
      </c>
      <c r="E238" s="4"/>
      <c r="F238" s="75">
        <v>44687.630388541664</v>
      </c>
      <c r="G238" s="4"/>
      <c r="H238" s="9"/>
      <c r="I238" s="9"/>
      <c r="J238" s="9"/>
      <c r="K238" s="9"/>
      <c r="L238" s="9"/>
      <c r="M238" s="9"/>
    </row>
    <row r="239" spans="1:13" x14ac:dyDescent="0.55000000000000004">
      <c r="A239" s="4" t="s">
        <v>9251</v>
      </c>
      <c r="B239" s="60">
        <v>-0.14497199999999999</v>
      </c>
      <c r="C239" s="60">
        <v>0.190161</v>
      </c>
      <c r="D239" s="60">
        <v>5.3102999999999997E-2</v>
      </c>
      <c r="E239" s="4"/>
      <c r="F239" s="75">
        <v>44687.630388541664</v>
      </c>
      <c r="G239" s="4"/>
      <c r="H239" s="9"/>
      <c r="I239" s="9"/>
      <c r="J239" s="9"/>
      <c r="K239" s="9"/>
      <c r="L239" s="9"/>
      <c r="M239" s="9"/>
    </row>
    <row r="240" spans="1:13" x14ac:dyDescent="0.55000000000000004">
      <c r="A240" s="4" t="s">
        <v>9252</v>
      </c>
      <c r="B240" s="60">
        <v>-0.14486299999999999</v>
      </c>
      <c r="C240" s="60">
        <v>-0.190084</v>
      </c>
      <c r="D240" s="60">
        <v>5.3237E-2</v>
      </c>
      <c r="E240" s="4"/>
      <c r="F240" s="75">
        <v>44687.630388541664</v>
      </c>
      <c r="G240" s="4"/>
      <c r="H240" s="9"/>
      <c r="I240" s="9"/>
      <c r="J240" s="9"/>
      <c r="K240" s="9"/>
      <c r="L240" s="9"/>
      <c r="M240" s="9"/>
    </row>
    <row r="241" spans="1:13" x14ac:dyDescent="0.55000000000000004">
      <c r="A241" s="4" t="s">
        <v>9253</v>
      </c>
      <c r="B241" s="60">
        <v>0.15523000000000001</v>
      </c>
      <c r="C241" s="60">
        <v>0.19022500000000001</v>
      </c>
      <c r="D241" s="60">
        <v>5.3205000000000002E-2</v>
      </c>
      <c r="E241" s="4"/>
      <c r="F241" s="75">
        <v>44687.630388541664</v>
      </c>
      <c r="G241" s="4"/>
      <c r="H241" s="9"/>
      <c r="I241" s="9"/>
      <c r="J241" s="9"/>
      <c r="K241" s="9"/>
      <c r="L241" s="9"/>
      <c r="M241" s="9"/>
    </row>
    <row r="242" spans="1:13" x14ac:dyDescent="0.55000000000000004">
      <c r="A242" s="4" t="s">
        <v>9254</v>
      </c>
      <c r="B242" s="60">
        <v>0</v>
      </c>
      <c r="C242" s="60">
        <v>0</v>
      </c>
      <c r="D242" s="60">
        <v>0</v>
      </c>
      <c r="E242" s="4"/>
      <c r="F242" s="75">
        <v>44687.630388541664</v>
      </c>
      <c r="G242" s="4"/>
      <c r="H242" s="9"/>
      <c r="I242" s="9"/>
      <c r="J242" s="9"/>
      <c r="K242" s="9"/>
      <c r="L242" s="9"/>
      <c r="M242" s="9"/>
    </row>
    <row r="243" spans="1:13" x14ac:dyDescent="0.55000000000000004">
      <c r="A243" s="4" t="s">
        <v>9256</v>
      </c>
      <c r="B243" s="60">
        <v>2.1999999999999999E-5</v>
      </c>
      <c r="C243" s="60">
        <v>0</v>
      </c>
      <c r="D243" s="60">
        <v>0</v>
      </c>
      <c r="E243" s="4"/>
      <c r="F243" s="75">
        <v>44687.630417939814</v>
      </c>
      <c r="G243" s="4"/>
      <c r="H243" s="9">
        <v>173.22299999999998</v>
      </c>
      <c r="I243" s="9">
        <v>279.50299999999999</v>
      </c>
      <c r="J243" s="9">
        <f>H243-173.211</f>
        <v>1.1999999999972033E-2</v>
      </c>
      <c r="K243" s="9">
        <f>I243-279.5</f>
        <v>2.9999999999859028E-3</v>
      </c>
      <c r="L243" s="9"/>
      <c r="M243" s="9"/>
    </row>
    <row r="244" spans="1:13" x14ac:dyDescent="0.55000000000000004">
      <c r="A244" s="4" t="s">
        <v>9257</v>
      </c>
      <c r="B244" s="60">
        <v>-0.12274599999999999</v>
      </c>
      <c r="C244" s="60">
        <v>0.244564</v>
      </c>
      <c r="D244" s="60">
        <v>-2.1229999999999999E-2</v>
      </c>
      <c r="E244" s="4"/>
      <c r="F244" s="75">
        <v>44687.630417939814</v>
      </c>
      <c r="G244" s="4"/>
      <c r="H244" s="9"/>
      <c r="I244" s="9"/>
      <c r="J244" s="9"/>
      <c r="K244" s="9"/>
      <c r="L244" s="9"/>
      <c r="M244" s="9"/>
    </row>
    <row r="245" spans="1:13" x14ac:dyDescent="0.55000000000000004">
      <c r="A245" s="4" t="s">
        <v>9258</v>
      </c>
      <c r="B245" s="60">
        <v>-0.122779</v>
      </c>
      <c r="C245" s="60">
        <v>0.24457100000000001</v>
      </c>
      <c r="D245" s="60">
        <v>2.0740000000000001E-2</v>
      </c>
      <c r="E245" s="4"/>
      <c r="F245" s="75">
        <v>44687.630417939814</v>
      </c>
      <c r="G245" s="4"/>
      <c r="H245" s="9"/>
      <c r="I245" s="9"/>
      <c r="J245" s="9"/>
      <c r="K245" s="9"/>
      <c r="L245" s="9"/>
      <c r="M245" s="9"/>
    </row>
    <row r="246" spans="1:13" x14ac:dyDescent="0.55000000000000004">
      <c r="A246" s="4" t="s">
        <v>9259</v>
      </c>
      <c r="B246" s="60">
        <v>0.13322999999999999</v>
      </c>
      <c r="C246" s="60">
        <v>0.24464</v>
      </c>
      <c r="D246" s="60">
        <v>-1.21E-4</v>
      </c>
      <c r="E246" s="4"/>
      <c r="F246" s="75">
        <v>44687.630417939814</v>
      </c>
      <c r="G246" s="4"/>
      <c r="H246" s="9"/>
      <c r="I246" s="9"/>
      <c r="J246" s="9"/>
      <c r="K246" s="9"/>
      <c r="L246" s="9"/>
      <c r="M246" s="9"/>
    </row>
    <row r="247" spans="1:13" x14ac:dyDescent="0.55000000000000004">
      <c r="A247" s="4" t="s">
        <v>9260</v>
      </c>
      <c r="B247" s="60">
        <v>-0.27223999999999998</v>
      </c>
      <c r="C247" s="60">
        <v>-1.9970999999999999E-2</v>
      </c>
      <c r="D247" s="60">
        <v>-2.0757000000000001E-2</v>
      </c>
      <c r="E247" s="4"/>
      <c r="F247" s="75">
        <v>44687.630417939814</v>
      </c>
      <c r="G247" s="4"/>
      <c r="H247" s="9"/>
      <c r="I247" s="9"/>
      <c r="J247" s="9"/>
      <c r="K247" s="9"/>
      <c r="L247" s="9"/>
      <c r="M247" s="9"/>
    </row>
    <row r="248" spans="1:13" x14ac:dyDescent="0.55000000000000004">
      <c r="A248" s="4" t="s">
        <v>9261</v>
      </c>
      <c r="B248" s="60">
        <v>-0.272231</v>
      </c>
      <c r="C248" s="60">
        <v>-1.9969000000000001E-2</v>
      </c>
      <c r="D248" s="60">
        <v>2.1224E-2</v>
      </c>
      <c r="E248" s="4"/>
      <c r="F248" s="75">
        <v>44687.630417939814</v>
      </c>
      <c r="G248" s="4"/>
      <c r="H248" s="9"/>
      <c r="I248" s="9"/>
      <c r="J248" s="9"/>
      <c r="K248" s="9"/>
      <c r="L248" s="9"/>
      <c r="M248" s="9"/>
    </row>
    <row r="249" spans="1:13" x14ac:dyDescent="0.55000000000000004">
      <c r="A249" s="4" t="s">
        <v>9262</v>
      </c>
      <c r="B249" s="60">
        <v>-0.144843</v>
      </c>
      <c r="C249" s="60">
        <v>0.19026999999999999</v>
      </c>
      <c r="D249" s="60">
        <v>5.3353999999999999E-2</v>
      </c>
      <c r="E249" s="4"/>
      <c r="F249" s="75">
        <v>44687.630417939814</v>
      </c>
      <c r="G249" s="4"/>
      <c r="H249" s="9"/>
      <c r="I249" s="9"/>
      <c r="J249" s="9"/>
      <c r="K249" s="9"/>
      <c r="L249" s="9"/>
      <c r="M249" s="9"/>
    </row>
    <row r="250" spans="1:13" x14ac:dyDescent="0.55000000000000004">
      <c r="A250" s="4" t="s">
        <v>9263</v>
      </c>
      <c r="B250" s="60">
        <v>-0.14488699999999999</v>
      </c>
      <c r="C250" s="60">
        <v>-0.189861</v>
      </c>
      <c r="D250" s="60">
        <v>5.3399000000000002E-2</v>
      </c>
      <c r="E250" s="4"/>
      <c r="F250" s="75">
        <v>44687.630417939814</v>
      </c>
      <c r="G250" s="4"/>
      <c r="H250" s="9"/>
      <c r="I250" s="9"/>
      <c r="J250" s="9"/>
      <c r="K250" s="9"/>
      <c r="L250" s="9"/>
      <c r="M250" s="9"/>
    </row>
    <row r="251" spans="1:13" x14ac:dyDescent="0.55000000000000004">
      <c r="A251" s="4" t="s">
        <v>9264</v>
      </c>
      <c r="B251" s="60">
        <v>0.15520800000000001</v>
      </c>
      <c r="C251" s="60">
        <v>0.19023599999999999</v>
      </c>
      <c r="D251" s="60">
        <v>5.3204000000000001E-2</v>
      </c>
      <c r="E251" s="4"/>
      <c r="F251" s="75">
        <v>44687.630417939814</v>
      </c>
      <c r="G251" s="4"/>
      <c r="H251" s="9"/>
      <c r="I251" s="9"/>
      <c r="J251" s="9"/>
      <c r="K251" s="9"/>
      <c r="L251" s="9"/>
      <c r="M251" s="9"/>
    </row>
    <row r="252" spans="1:13" x14ac:dyDescent="0.55000000000000004">
      <c r="A252" s="4" t="s">
        <v>9265</v>
      </c>
      <c r="B252" s="60">
        <v>0</v>
      </c>
      <c r="C252" s="60">
        <v>0</v>
      </c>
      <c r="D252" s="60">
        <v>0</v>
      </c>
      <c r="E252" s="4"/>
      <c r="F252" s="75">
        <v>44687.630417939814</v>
      </c>
      <c r="G252" s="4"/>
      <c r="H252" s="9"/>
      <c r="I252" s="9"/>
      <c r="J252" s="9"/>
      <c r="K252" s="9"/>
      <c r="L252" s="9"/>
      <c r="M252" s="9"/>
    </row>
    <row r="253" spans="1:13" x14ac:dyDescent="0.55000000000000004">
      <c r="A253" s="4" t="s">
        <v>9267</v>
      </c>
      <c r="B253" s="60">
        <v>2.1999999999999999E-5</v>
      </c>
      <c r="C253" s="60">
        <v>0</v>
      </c>
      <c r="D253" s="60">
        <v>0</v>
      </c>
      <c r="E253" s="4"/>
      <c r="F253" s="75">
        <v>44687.630470023149</v>
      </c>
      <c r="G253" s="4"/>
      <c r="H253" s="9">
        <v>173.23599999999999</v>
      </c>
      <c r="I253" s="9">
        <v>279.51</v>
      </c>
      <c r="J253" s="9">
        <f>H253-173.211</f>
        <v>2.4999999999977263E-2</v>
      </c>
      <c r="K253" s="9">
        <f>I253-279.5</f>
        <v>9.9999999999909051E-3</v>
      </c>
      <c r="L253" s="9"/>
      <c r="M253" s="9"/>
    </row>
    <row r="254" spans="1:13" x14ac:dyDescent="0.55000000000000004">
      <c r="A254" s="4" t="s">
        <v>9268</v>
      </c>
      <c r="B254" s="60">
        <v>-0.12281400000000001</v>
      </c>
      <c r="C254" s="60">
        <v>0.24457200000000001</v>
      </c>
      <c r="D254" s="60">
        <v>-2.1344999999999999E-2</v>
      </c>
      <c r="E254" s="4"/>
      <c r="F254" s="75">
        <v>44687.630470023149</v>
      </c>
      <c r="G254" s="4"/>
      <c r="H254" s="9"/>
      <c r="I254" s="9"/>
      <c r="J254" s="9"/>
      <c r="K254" s="9"/>
      <c r="L254" s="9"/>
      <c r="M254" s="9"/>
    </row>
    <row r="255" spans="1:13" x14ac:dyDescent="0.55000000000000004">
      <c r="A255" s="4" t="s">
        <v>9269</v>
      </c>
      <c r="B255" s="60">
        <v>-0.122776</v>
      </c>
      <c r="C255" s="60">
        <v>0.244586</v>
      </c>
      <c r="D255" s="60">
        <v>2.0701000000000001E-2</v>
      </c>
      <c r="E255" s="4"/>
      <c r="F255" s="75">
        <v>44687.630470023149</v>
      </c>
      <c r="G255" s="4"/>
      <c r="H255" s="9"/>
      <c r="I255" s="9"/>
      <c r="J255" s="9"/>
      <c r="K255" s="9"/>
      <c r="L255" s="9"/>
      <c r="M255" s="9"/>
    </row>
    <row r="256" spans="1:13" x14ac:dyDescent="0.55000000000000004">
      <c r="A256" s="4" t="s">
        <v>9270</v>
      </c>
      <c r="B256" s="60">
        <v>0.13322800000000001</v>
      </c>
      <c r="C256" s="60">
        <v>0.24476000000000001</v>
      </c>
      <c r="D256" s="60">
        <v>9.0000000000000002E-6</v>
      </c>
      <c r="E256" s="4"/>
      <c r="F256" s="75">
        <v>44687.630470023149</v>
      </c>
      <c r="G256" s="4"/>
      <c r="H256" s="9"/>
      <c r="I256" s="9"/>
      <c r="J256" s="9"/>
      <c r="K256" s="9"/>
      <c r="L256" s="9"/>
      <c r="M256" s="9"/>
    </row>
    <row r="257" spans="1:13" x14ac:dyDescent="0.55000000000000004">
      <c r="A257" s="4" t="s">
        <v>9271</v>
      </c>
      <c r="B257" s="60">
        <v>-0.27214300000000002</v>
      </c>
      <c r="C257" s="60">
        <v>-1.9911999999999999E-2</v>
      </c>
      <c r="D257" s="60">
        <v>-2.0761999999999999E-2</v>
      </c>
      <c r="E257" s="4"/>
      <c r="F257" s="75">
        <v>44687.630470023149</v>
      </c>
      <c r="G257" s="4"/>
      <c r="H257" s="9"/>
      <c r="I257" s="9"/>
      <c r="J257" s="9"/>
      <c r="K257" s="9"/>
      <c r="L257" s="9"/>
      <c r="M257" s="9"/>
    </row>
    <row r="258" spans="1:13" x14ac:dyDescent="0.55000000000000004">
      <c r="A258" s="4" t="s">
        <v>9272</v>
      </c>
      <c r="B258" s="60">
        <v>-0.27232600000000001</v>
      </c>
      <c r="C258" s="60">
        <v>-1.9921999999999999E-2</v>
      </c>
      <c r="D258" s="60">
        <v>2.1173999999999998E-2</v>
      </c>
      <c r="E258" s="4"/>
      <c r="F258" s="75">
        <v>44687.630470023149</v>
      </c>
      <c r="G258" s="4"/>
      <c r="H258" s="9"/>
      <c r="I258" s="9"/>
      <c r="J258" s="9"/>
      <c r="K258" s="9"/>
      <c r="L258" s="9"/>
      <c r="M258" s="9"/>
    </row>
    <row r="259" spans="1:13" x14ac:dyDescent="0.55000000000000004">
      <c r="A259" s="4" t="s">
        <v>9273</v>
      </c>
      <c r="B259" s="60">
        <v>-0.14483399999999999</v>
      </c>
      <c r="C259" s="60">
        <v>0.19006200000000001</v>
      </c>
      <c r="D259" s="60">
        <v>5.3330000000000002E-2</v>
      </c>
      <c r="E259" s="4"/>
      <c r="F259" s="75">
        <v>44687.630470023149</v>
      </c>
      <c r="G259" s="4"/>
      <c r="H259" s="9"/>
      <c r="I259" s="9"/>
      <c r="J259" s="9"/>
      <c r="K259" s="9"/>
      <c r="L259" s="9"/>
      <c r="M259" s="9"/>
    </row>
    <row r="260" spans="1:13" x14ac:dyDescent="0.55000000000000004">
      <c r="A260" s="4" t="s">
        <v>9274</v>
      </c>
      <c r="B260" s="60">
        <v>-0.14503099999999999</v>
      </c>
      <c r="C260" s="60">
        <v>-0.18979499999999999</v>
      </c>
      <c r="D260" s="60">
        <v>5.3332999999999998E-2</v>
      </c>
      <c r="E260" s="4"/>
      <c r="F260" s="75">
        <v>44687.630470023149</v>
      </c>
      <c r="G260" s="4"/>
      <c r="H260" s="9"/>
      <c r="I260" s="9"/>
      <c r="J260" s="9"/>
      <c r="K260" s="9"/>
      <c r="L260" s="9"/>
      <c r="M260" s="9"/>
    </row>
    <row r="261" spans="1:13" x14ac:dyDescent="0.55000000000000004">
      <c r="A261" s="4" t="s">
        <v>9275</v>
      </c>
      <c r="B261" s="60">
        <v>0.15531500000000001</v>
      </c>
      <c r="C261" s="60">
        <v>0.190168</v>
      </c>
      <c r="D261" s="60">
        <v>5.3198000000000002E-2</v>
      </c>
      <c r="E261" s="4"/>
      <c r="F261" s="75">
        <v>44687.630470023149</v>
      </c>
      <c r="G261" s="4"/>
      <c r="H261" s="9"/>
      <c r="I261" s="9"/>
      <c r="J261" s="9"/>
      <c r="K261" s="9"/>
      <c r="L261" s="9"/>
      <c r="M261" s="9"/>
    </row>
    <row r="262" spans="1:13" x14ac:dyDescent="0.55000000000000004">
      <c r="A262" s="4" t="s">
        <v>9276</v>
      </c>
      <c r="B262" s="60">
        <v>0</v>
      </c>
      <c r="C262" s="60">
        <v>0</v>
      </c>
      <c r="D262" s="60">
        <v>0</v>
      </c>
      <c r="E262" s="4"/>
      <c r="F262" s="75">
        <v>44687.630470023149</v>
      </c>
      <c r="G262" s="4"/>
      <c r="H262" s="9"/>
      <c r="I262" s="9"/>
      <c r="J262" s="9"/>
      <c r="K262" s="9"/>
      <c r="L262" s="9"/>
      <c r="M262" s="9"/>
    </row>
    <row r="263" spans="1:13" x14ac:dyDescent="0.55000000000000004">
      <c r="A263" s="4" t="s">
        <v>9278</v>
      </c>
      <c r="B263" s="60">
        <v>2.1999999999999999E-5</v>
      </c>
      <c r="C263" s="60">
        <v>0</v>
      </c>
      <c r="D263" s="60">
        <v>0</v>
      </c>
      <c r="E263" s="4"/>
      <c r="F263" s="75">
        <v>44687.63052071759</v>
      </c>
      <c r="G263" s="4"/>
      <c r="H263" s="9">
        <v>173.23699999999999</v>
      </c>
      <c r="I263" s="9">
        <v>279.49800000000005</v>
      </c>
      <c r="J263" s="9">
        <f>H263-173.211</f>
        <v>2.5999999999982037E-2</v>
      </c>
      <c r="K263" s="9">
        <f>I263-279.5</f>
        <v>-1.9999999999527063E-3</v>
      </c>
      <c r="L263" s="9"/>
      <c r="M263" s="9"/>
    </row>
    <row r="264" spans="1:13" x14ac:dyDescent="0.55000000000000004">
      <c r="A264" s="4" t="s">
        <v>9279</v>
      </c>
      <c r="B264" s="60">
        <v>-0.122763</v>
      </c>
      <c r="C264" s="60">
        <v>0.24452699999999999</v>
      </c>
      <c r="D264" s="60">
        <v>-2.1381000000000001E-2</v>
      </c>
      <c r="E264" s="4"/>
      <c r="F264" s="75">
        <v>44687.63052071759</v>
      </c>
      <c r="G264" s="4"/>
      <c r="H264" s="9"/>
      <c r="I264" s="9"/>
      <c r="J264" s="9"/>
      <c r="K264" s="9"/>
      <c r="L264" s="9"/>
      <c r="M264" s="9"/>
    </row>
    <row r="265" spans="1:13" x14ac:dyDescent="0.55000000000000004">
      <c r="A265" s="4" t="s">
        <v>9280</v>
      </c>
      <c r="B265" s="60">
        <v>-0.12274</v>
      </c>
      <c r="C265" s="60">
        <v>0.24454500000000001</v>
      </c>
      <c r="D265" s="60">
        <v>2.0594000000000001E-2</v>
      </c>
      <c r="E265" s="4"/>
      <c r="F265" s="75">
        <v>44687.63052071759</v>
      </c>
      <c r="G265" s="4"/>
      <c r="H265" s="9"/>
      <c r="I265" s="9"/>
      <c r="J265" s="9"/>
      <c r="K265" s="9"/>
      <c r="L265" s="9"/>
      <c r="M265" s="9"/>
    </row>
    <row r="266" spans="1:13" x14ac:dyDescent="0.55000000000000004">
      <c r="A266" s="4" t="s">
        <v>9281</v>
      </c>
      <c r="B266" s="60">
        <v>0.13306999999999999</v>
      </c>
      <c r="C266" s="60">
        <v>0.24454899999999999</v>
      </c>
      <c r="D266" s="60">
        <v>-5.8E-5</v>
      </c>
      <c r="E266" s="4"/>
      <c r="F266" s="75">
        <v>44687.63052071759</v>
      </c>
      <c r="G266" s="4"/>
      <c r="H266" s="9"/>
      <c r="I266" s="9"/>
      <c r="J266" s="9"/>
      <c r="K266" s="9"/>
      <c r="L266" s="9"/>
      <c r="M266" s="9"/>
    </row>
    <row r="267" spans="1:13" x14ac:dyDescent="0.55000000000000004">
      <c r="A267" s="4" t="s">
        <v>9282</v>
      </c>
      <c r="B267" s="60">
        <v>-0.272173</v>
      </c>
      <c r="C267" s="60">
        <v>-1.9924000000000001E-2</v>
      </c>
      <c r="D267" s="60">
        <v>-2.0972999999999999E-2</v>
      </c>
      <c r="E267" s="4"/>
      <c r="F267" s="75">
        <v>44687.63052071759</v>
      </c>
      <c r="G267" s="4"/>
      <c r="H267" s="9"/>
      <c r="I267" s="9"/>
      <c r="J267" s="9"/>
      <c r="K267" s="9"/>
      <c r="L267" s="9"/>
      <c r="M267" s="9"/>
    </row>
    <row r="268" spans="1:13" x14ac:dyDescent="0.55000000000000004">
      <c r="A268" s="4" t="s">
        <v>9283</v>
      </c>
      <c r="B268" s="60">
        <v>-0.27218399999999998</v>
      </c>
      <c r="C268" s="60">
        <v>-1.9921000000000001E-2</v>
      </c>
      <c r="D268" s="60">
        <v>2.1023E-2</v>
      </c>
      <c r="E268" s="4"/>
      <c r="F268" s="75">
        <v>44687.63052071759</v>
      </c>
      <c r="G268" s="4"/>
      <c r="H268" s="9"/>
      <c r="I268" s="9"/>
      <c r="J268" s="9"/>
      <c r="K268" s="9"/>
      <c r="L268" s="9"/>
      <c r="M268" s="9"/>
    </row>
    <row r="269" spans="1:13" x14ac:dyDescent="0.55000000000000004">
      <c r="A269" s="4" t="s">
        <v>9284</v>
      </c>
      <c r="B269" s="60">
        <v>-0.144867</v>
      </c>
      <c r="C269" s="60">
        <v>0.190084</v>
      </c>
      <c r="D269" s="60">
        <v>5.3061999999999998E-2</v>
      </c>
      <c r="E269" s="4"/>
      <c r="F269" s="75">
        <v>44687.63052071759</v>
      </c>
      <c r="G269" s="4"/>
      <c r="H269" s="9"/>
      <c r="I269" s="9"/>
      <c r="J269" s="9"/>
      <c r="K269" s="9"/>
      <c r="L269" s="9"/>
      <c r="M269" s="9"/>
    </row>
    <row r="270" spans="1:13" x14ac:dyDescent="0.55000000000000004">
      <c r="A270" s="4" t="s">
        <v>9285</v>
      </c>
      <c r="B270" s="60">
        <v>-0.144875</v>
      </c>
      <c r="C270" s="60">
        <v>-0.18993499999999999</v>
      </c>
      <c r="D270" s="60">
        <v>5.3221999999999998E-2</v>
      </c>
      <c r="E270" s="4"/>
      <c r="F270" s="75">
        <v>44687.63052071759</v>
      </c>
      <c r="G270" s="4"/>
      <c r="H270" s="9"/>
      <c r="I270" s="9"/>
      <c r="J270" s="9"/>
      <c r="K270" s="9"/>
      <c r="L270" s="9"/>
      <c r="M270" s="9"/>
    </row>
    <row r="271" spans="1:13" x14ac:dyDescent="0.55000000000000004">
      <c r="A271" s="4" t="s">
        <v>9286</v>
      </c>
      <c r="B271" s="60">
        <v>0.15521399999999999</v>
      </c>
      <c r="C271" s="60">
        <v>0.190027</v>
      </c>
      <c r="D271" s="60">
        <v>5.3030000000000001E-2</v>
      </c>
      <c r="E271" s="4"/>
      <c r="F271" s="75">
        <v>44687.63052071759</v>
      </c>
      <c r="G271" s="4"/>
      <c r="H271" s="9"/>
      <c r="I271" s="9"/>
      <c r="J271" s="9"/>
      <c r="K271" s="9"/>
      <c r="L271" s="9"/>
      <c r="M271" s="9"/>
    </row>
    <row r="272" spans="1:13" x14ac:dyDescent="0.55000000000000004">
      <c r="A272" s="4" t="s">
        <v>9287</v>
      </c>
      <c r="B272" s="60">
        <v>0</v>
      </c>
      <c r="C272" s="60">
        <v>0</v>
      </c>
      <c r="D272" s="60">
        <v>0</v>
      </c>
      <c r="E272" s="4"/>
      <c r="F272" s="75">
        <v>44687.63052071759</v>
      </c>
      <c r="G272" s="4"/>
      <c r="H272" s="9"/>
      <c r="I272" s="9"/>
      <c r="J272" s="9"/>
      <c r="K272" s="9"/>
      <c r="L272" s="9"/>
      <c r="M272" s="9"/>
    </row>
    <row r="273" spans="1:13" x14ac:dyDescent="0.55000000000000004">
      <c r="A273" s="4" t="s">
        <v>9289</v>
      </c>
      <c r="B273" s="60">
        <v>2.1999999999999999E-5</v>
      </c>
      <c r="C273" s="60">
        <v>0</v>
      </c>
      <c r="D273" s="60">
        <v>0</v>
      </c>
      <c r="E273" s="4"/>
      <c r="F273" s="75">
        <v>44687.630570833331</v>
      </c>
      <c r="G273" s="4"/>
      <c r="H273" s="9">
        <v>173.21800000000002</v>
      </c>
      <c r="I273" s="9">
        <v>279.505</v>
      </c>
      <c r="J273" s="9">
        <f>H273-173.211</f>
        <v>7.0000000000050022E-3</v>
      </c>
      <c r="K273" s="9">
        <f>I273-279.5</f>
        <v>4.9999999999954525E-3</v>
      </c>
      <c r="L273" s="9"/>
      <c r="M273" s="9"/>
    </row>
    <row r="274" spans="1:13" x14ac:dyDescent="0.55000000000000004">
      <c r="A274" s="4" t="s">
        <v>9290</v>
      </c>
      <c r="B274" s="60">
        <v>-0.12281300000000001</v>
      </c>
      <c r="C274" s="60">
        <v>0.24448500000000001</v>
      </c>
      <c r="D274" s="60">
        <v>-2.1354000000000001E-2</v>
      </c>
      <c r="E274" s="4"/>
      <c r="F274" s="75">
        <v>44687.630570833331</v>
      </c>
      <c r="G274" s="4"/>
      <c r="H274" s="9"/>
      <c r="I274" s="9"/>
      <c r="J274" s="9"/>
      <c r="K274" s="9"/>
      <c r="L274" s="9"/>
      <c r="M274" s="9"/>
    </row>
    <row r="275" spans="1:13" x14ac:dyDescent="0.55000000000000004">
      <c r="A275" s="4" t="s">
        <v>9291</v>
      </c>
      <c r="B275" s="60">
        <v>-0.122861</v>
      </c>
      <c r="C275" s="60">
        <v>0.24448400000000001</v>
      </c>
      <c r="D275" s="60">
        <v>2.0662E-2</v>
      </c>
      <c r="E275" s="4"/>
      <c r="F275" s="75">
        <v>44687.630570833331</v>
      </c>
      <c r="G275" s="4"/>
      <c r="H275" s="9"/>
      <c r="I275" s="9"/>
      <c r="J275" s="9"/>
      <c r="K275" s="9"/>
      <c r="L275" s="9"/>
      <c r="M275" s="9"/>
    </row>
    <row r="276" spans="1:13" x14ac:dyDescent="0.55000000000000004">
      <c r="A276" s="4" t="s">
        <v>9292</v>
      </c>
      <c r="B276" s="60">
        <v>0.133053</v>
      </c>
      <c r="C276" s="60">
        <v>0.24455399999999999</v>
      </c>
      <c r="D276" s="60">
        <v>-8.3999999999999995E-5</v>
      </c>
      <c r="E276" s="4"/>
      <c r="F276" s="75">
        <v>44687.630570833331</v>
      </c>
      <c r="G276" s="4"/>
      <c r="H276" s="9"/>
      <c r="I276" s="9"/>
      <c r="J276" s="9"/>
      <c r="K276" s="9"/>
      <c r="L276" s="9"/>
      <c r="M276" s="9"/>
    </row>
    <row r="277" spans="1:13" x14ac:dyDescent="0.55000000000000004">
      <c r="A277" s="4" t="s">
        <v>9293</v>
      </c>
      <c r="B277" s="60">
        <v>-0.27216299999999999</v>
      </c>
      <c r="C277" s="60">
        <v>-2.0038E-2</v>
      </c>
      <c r="D277" s="60">
        <v>-2.0892000000000001E-2</v>
      </c>
      <c r="E277" s="4"/>
      <c r="F277" s="75">
        <v>44687.630570833331</v>
      </c>
      <c r="G277" s="4"/>
      <c r="H277" s="9"/>
      <c r="I277" s="9"/>
      <c r="J277" s="9"/>
      <c r="K277" s="9"/>
      <c r="L277" s="9"/>
      <c r="M277" s="9"/>
    </row>
    <row r="278" spans="1:13" x14ac:dyDescent="0.55000000000000004">
      <c r="A278" s="4" t="s">
        <v>9294</v>
      </c>
      <c r="B278" s="60">
        <v>-0.27217400000000003</v>
      </c>
      <c r="C278" s="60">
        <v>-2.0074999999999999E-2</v>
      </c>
      <c r="D278" s="60">
        <v>2.1073000000000001E-2</v>
      </c>
      <c r="E278" s="4"/>
      <c r="F278" s="75">
        <v>44687.630570833331</v>
      </c>
      <c r="G278" s="4"/>
      <c r="H278" s="9"/>
      <c r="I278" s="9"/>
      <c r="J278" s="9"/>
      <c r="K278" s="9"/>
      <c r="L278" s="9"/>
      <c r="M278" s="9"/>
    </row>
    <row r="279" spans="1:13" x14ac:dyDescent="0.55000000000000004">
      <c r="A279" s="4" t="s">
        <v>9295</v>
      </c>
      <c r="B279" s="60">
        <v>-0.14493</v>
      </c>
      <c r="C279" s="60">
        <v>0.189971</v>
      </c>
      <c r="D279" s="60">
        <v>5.3103999999999998E-2</v>
      </c>
      <c r="E279" s="4"/>
      <c r="F279" s="75">
        <v>44687.630570833331</v>
      </c>
      <c r="G279" s="4"/>
      <c r="H279" s="9"/>
      <c r="I279" s="9"/>
      <c r="J279" s="9"/>
      <c r="K279" s="9"/>
      <c r="L279" s="9"/>
      <c r="M279" s="9"/>
    </row>
    <row r="280" spans="1:13" x14ac:dyDescent="0.55000000000000004">
      <c r="A280" s="4" t="s">
        <v>9296</v>
      </c>
      <c r="B280" s="60">
        <v>-0.14474999999999999</v>
      </c>
      <c r="C280" s="60">
        <v>-0.19003500000000001</v>
      </c>
      <c r="D280" s="60">
        <v>5.3190000000000001E-2</v>
      </c>
      <c r="E280" s="4"/>
      <c r="F280" s="75">
        <v>44687.630570833331</v>
      </c>
      <c r="G280" s="4"/>
      <c r="H280" s="9"/>
      <c r="I280" s="9"/>
      <c r="J280" s="9"/>
      <c r="K280" s="9"/>
      <c r="L280" s="9"/>
      <c r="M280" s="9"/>
    </row>
    <row r="281" spans="1:13" x14ac:dyDescent="0.55000000000000004">
      <c r="A281" s="4" t="s">
        <v>9297</v>
      </c>
      <c r="B281" s="60">
        <v>0.155144</v>
      </c>
      <c r="C281" s="60">
        <v>0.19007199999999999</v>
      </c>
      <c r="D281" s="60">
        <v>5.3023000000000001E-2</v>
      </c>
      <c r="E281" s="4"/>
      <c r="F281" s="75">
        <v>44687.630570833331</v>
      </c>
      <c r="G281" s="4"/>
      <c r="H281" s="9"/>
      <c r="I281" s="9"/>
      <c r="J281" s="9"/>
      <c r="K281" s="9"/>
      <c r="L281" s="9"/>
      <c r="M281" s="9"/>
    </row>
    <row r="282" spans="1:13" x14ac:dyDescent="0.55000000000000004">
      <c r="A282" s="4" t="s">
        <v>9298</v>
      </c>
      <c r="B282" s="60">
        <v>0</v>
      </c>
      <c r="C282" s="60">
        <v>0</v>
      </c>
      <c r="D282" s="60">
        <v>0</v>
      </c>
      <c r="E282" s="4"/>
      <c r="F282" s="75">
        <v>44687.630570833331</v>
      </c>
      <c r="G282" s="4"/>
      <c r="H282" s="9"/>
      <c r="I282" s="9"/>
      <c r="J282" s="9"/>
      <c r="K282" s="9"/>
      <c r="L282" s="9"/>
      <c r="M282" s="9"/>
    </row>
    <row r="283" spans="1:13" x14ac:dyDescent="0.55000000000000004">
      <c r="A283" s="4" t="s">
        <v>9300</v>
      </c>
      <c r="B283" s="60">
        <v>2.1999999999999999E-5</v>
      </c>
      <c r="C283" s="60">
        <v>0</v>
      </c>
      <c r="D283" s="60">
        <v>0</v>
      </c>
      <c r="E283" s="4"/>
      <c r="F283" s="75">
        <v>44687.63062152778</v>
      </c>
      <c r="G283" s="4"/>
      <c r="H283" s="9">
        <v>173.24800000000002</v>
      </c>
      <c r="I283" s="9">
        <v>279.49700000000001</v>
      </c>
      <c r="J283" s="9">
        <f>H283-173.211</f>
        <v>3.7000000000006139E-2</v>
      </c>
      <c r="K283" s="9">
        <f>I283-279.5</f>
        <v>-2.9999999999859028E-3</v>
      </c>
      <c r="L283" s="9"/>
      <c r="M283" s="9"/>
    </row>
    <row r="284" spans="1:13" x14ac:dyDescent="0.55000000000000004">
      <c r="A284" s="4" t="s">
        <v>9301</v>
      </c>
      <c r="B284" s="60">
        <v>-0.12280199999999999</v>
      </c>
      <c r="C284" s="60">
        <v>0.244535</v>
      </c>
      <c r="D284" s="60">
        <v>-2.1422E-2</v>
      </c>
      <c r="E284" s="4"/>
      <c r="F284" s="75">
        <v>44687.63062152778</v>
      </c>
      <c r="G284" s="4"/>
      <c r="H284" s="9"/>
      <c r="I284" s="9"/>
      <c r="J284" s="9"/>
      <c r="K284" s="9"/>
      <c r="L284" s="9"/>
      <c r="M284" s="9"/>
    </row>
    <row r="285" spans="1:13" x14ac:dyDescent="0.55000000000000004">
      <c r="A285" s="4" t="s">
        <v>9302</v>
      </c>
      <c r="B285" s="60">
        <v>-0.12284200000000001</v>
      </c>
      <c r="C285" s="60">
        <v>0.24455199999999999</v>
      </c>
      <c r="D285" s="60">
        <v>2.0558E-2</v>
      </c>
      <c r="E285" s="4"/>
      <c r="F285" s="75">
        <v>44687.63062152778</v>
      </c>
      <c r="G285" s="4"/>
      <c r="H285" s="9"/>
      <c r="I285" s="9"/>
      <c r="J285" s="9"/>
      <c r="K285" s="9"/>
      <c r="L285" s="9"/>
      <c r="M285" s="9"/>
    </row>
    <row r="286" spans="1:13" x14ac:dyDescent="0.55000000000000004">
      <c r="A286" s="4" t="s">
        <v>9303</v>
      </c>
      <c r="B286" s="60">
        <v>0.13327</v>
      </c>
      <c r="C286" s="60">
        <v>0.244646</v>
      </c>
      <c r="D286" s="60">
        <v>-6.0000000000000002E-6</v>
      </c>
      <c r="E286" s="4"/>
      <c r="F286" s="75">
        <v>44687.63062152778</v>
      </c>
      <c r="G286" s="4"/>
      <c r="H286" s="9"/>
      <c r="I286" s="9"/>
      <c r="J286" s="9"/>
      <c r="K286" s="9"/>
      <c r="L286" s="9"/>
      <c r="M286" s="9"/>
    </row>
    <row r="287" spans="1:13" x14ac:dyDescent="0.55000000000000004">
      <c r="A287" s="4" t="s">
        <v>9304</v>
      </c>
      <c r="B287" s="60">
        <v>-0.27233400000000002</v>
      </c>
      <c r="C287" s="60">
        <v>-2.0177E-2</v>
      </c>
      <c r="D287" s="60">
        <v>-2.0837999999999999E-2</v>
      </c>
      <c r="E287" s="4"/>
      <c r="F287" s="75">
        <v>44687.63062152778</v>
      </c>
      <c r="G287" s="4"/>
      <c r="H287" s="9"/>
      <c r="I287" s="9"/>
      <c r="J287" s="9"/>
      <c r="K287" s="9"/>
      <c r="L287" s="9"/>
      <c r="M287" s="9"/>
    </row>
    <row r="288" spans="1:13" x14ac:dyDescent="0.55000000000000004">
      <c r="A288" s="4" t="s">
        <v>9305</v>
      </c>
      <c r="B288" s="60">
        <v>-0.27231499999999997</v>
      </c>
      <c r="C288" s="60">
        <v>-2.0174000000000001E-2</v>
      </c>
      <c r="D288" s="60">
        <v>2.1174999999999999E-2</v>
      </c>
      <c r="E288" s="4"/>
      <c r="F288" s="75">
        <v>44687.63062152778</v>
      </c>
      <c r="G288" s="4"/>
      <c r="H288" s="9"/>
      <c r="I288" s="9"/>
      <c r="J288" s="9"/>
      <c r="K288" s="9"/>
      <c r="L288" s="9"/>
      <c r="M288" s="9"/>
    </row>
    <row r="289" spans="1:13" x14ac:dyDescent="0.55000000000000004">
      <c r="A289" s="4" t="s">
        <v>9306</v>
      </c>
      <c r="B289" s="60">
        <v>-0.144956</v>
      </c>
      <c r="C289" s="60">
        <v>0.190027</v>
      </c>
      <c r="D289" s="60">
        <v>5.2998999999999998E-2</v>
      </c>
      <c r="E289" s="4"/>
      <c r="F289" s="75">
        <v>44687.63062152778</v>
      </c>
      <c r="G289" s="4"/>
      <c r="H289" s="9"/>
      <c r="I289" s="9"/>
      <c r="J289" s="9"/>
      <c r="K289" s="9"/>
      <c r="L289" s="9"/>
      <c r="M289" s="9"/>
    </row>
    <row r="290" spans="1:13" x14ac:dyDescent="0.55000000000000004">
      <c r="A290" s="4" t="s">
        <v>9307</v>
      </c>
      <c r="B290" s="60">
        <v>-0.14488999999999999</v>
      </c>
      <c r="C290" s="60">
        <v>-0.19015199999999999</v>
      </c>
      <c r="D290" s="60">
        <v>5.3246000000000002E-2</v>
      </c>
      <c r="E290" s="4"/>
      <c r="F290" s="75">
        <v>44687.63062152778</v>
      </c>
      <c r="G290" s="4"/>
      <c r="H290" s="9"/>
      <c r="I290" s="9"/>
      <c r="J290" s="9"/>
      <c r="K290" s="9"/>
      <c r="L290" s="9"/>
      <c r="M290" s="9"/>
    </row>
    <row r="291" spans="1:13" x14ac:dyDescent="0.55000000000000004">
      <c r="A291" s="4" t="s">
        <v>9308</v>
      </c>
      <c r="B291" s="60">
        <v>0.155302</v>
      </c>
      <c r="C291" s="60">
        <v>0.19011400000000001</v>
      </c>
      <c r="D291" s="60">
        <v>5.3163000000000002E-2</v>
      </c>
      <c r="E291" s="4"/>
      <c r="F291" s="75">
        <v>44687.63062152778</v>
      </c>
      <c r="G291" s="4"/>
      <c r="H291" s="9"/>
      <c r="I291" s="9"/>
      <c r="J291" s="9"/>
      <c r="K291" s="9"/>
      <c r="L291" s="9"/>
      <c r="M291" s="9"/>
    </row>
    <row r="292" spans="1:13" x14ac:dyDescent="0.55000000000000004">
      <c r="A292" s="4" t="s">
        <v>9309</v>
      </c>
      <c r="B292" s="60">
        <v>0</v>
      </c>
      <c r="C292" s="60">
        <v>0</v>
      </c>
      <c r="D292" s="60">
        <v>0</v>
      </c>
      <c r="E292" s="4"/>
      <c r="F292" s="75">
        <v>44687.63062152778</v>
      </c>
      <c r="G292" s="4"/>
      <c r="H292" s="9"/>
      <c r="I292" s="9"/>
      <c r="J292" s="9"/>
      <c r="K292" s="9"/>
      <c r="L292" s="9"/>
      <c r="M292" s="9"/>
    </row>
    <row r="293" spans="1:13" x14ac:dyDescent="0.55000000000000004">
      <c r="A293" s="4" t="s">
        <v>9311</v>
      </c>
      <c r="B293" s="60">
        <v>2.1999999999999999E-5</v>
      </c>
      <c r="C293" s="60">
        <v>0</v>
      </c>
      <c r="D293" s="60">
        <v>0</v>
      </c>
      <c r="E293" s="4"/>
      <c r="F293" s="75">
        <v>44687.630673726853</v>
      </c>
      <c r="G293" s="4"/>
      <c r="H293" s="9">
        <v>173.21700000000001</v>
      </c>
      <c r="I293" s="9">
        <v>279.48899999999998</v>
      </c>
      <c r="J293" s="9">
        <f>H293-173.211</f>
        <v>6.0000000000002274E-3</v>
      </c>
      <c r="K293" s="9">
        <f>I293-279.5</f>
        <v>-1.1000000000024102E-2</v>
      </c>
      <c r="L293" s="9"/>
      <c r="M293" s="9"/>
    </row>
    <row r="294" spans="1:13" x14ac:dyDescent="0.55000000000000004">
      <c r="A294" s="4" t="s">
        <v>9312</v>
      </c>
      <c r="B294" s="60">
        <v>-0.122492</v>
      </c>
      <c r="C294" s="60">
        <v>0.24440799999999999</v>
      </c>
      <c r="D294" s="60">
        <v>-2.1409999999999998E-2</v>
      </c>
      <c r="E294" s="4"/>
      <c r="F294" s="75">
        <v>44687.630673726853</v>
      </c>
      <c r="G294" s="4"/>
      <c r="H294" s="9"/>
      <c r="I294" s="9"/>
      <c r="J294" s="9"/>
      <c r="K294" s="9"/>
      <c r="L294" s="9"/>
      <c r="M294" s="9"/>
    </row>
    <row r="295" spans="1:13" x14ac:dyDescent="0.55000000000000004">
      <c r="A295" s="4" t="s">
        <v>9313</v>
      </c>
      <c r="B295" s="60">
        <v>-0.122513</v>
      </c>
      <c r="C295" s="60">
        <v>0.24441599999999999</v>
      </c>
      <c r="D295" s="60">
        <v>2.0587000000000001E-2</v>
      </c>
      <c r="E295" s="4"/>
      <c r="F295" s="75">
        <v>44687.630673726853</v>
      </c>
      <c r="G295" s="4"/>
      <c r="H295" s="9"/>
      <c r="I295" s="9"/>
      <c r="J295" s="9"/>
      <c r="K295" s="9"/>
      <c r="L295" s="9"/>
      <c r="M295" s="9"/>
    </row>
    <row r="296" spans="1:13" x14ac:dyDescent="0.55000000000000004">
      <c r="A296" s="4" t="s">
        <v>9314</v>
      </c>
      <c r="B296" s="60">
        <v>0.13305700000000001</v>
      </c>
      <c r="C296" s="60">
        <v>0.24443300000000001</v>
      </c>
      <c r="D296" s="60">
        <v>-5.1999999999999997E-5</v>
      </c>
      <c r="E296" s="4"/>
      <c r="F296" s="75">
        <v>44687.630673726853</v>
      </c>
      <c r="G296" s="4"/>
      <c r="H296" s="9"/>
      <c r="I296" s="9"/>
      <c r="J296" s="9"/>
      <c r="K296" s="9"/>
      <c r="L296" s="9"/>
      <c r="M296" s="9"/>
    </row>
    <row r="297" spans="1:13" x14ac:dyDescent="0.55000000000000004">
      <c r="A297" s="4" t="s">
        <v>9315</v>
      </c>
      <c r="B297" s="60">
        <v>-0.27202199999999999</v>
      </c>
      <c r="C297" s="60">
        <v>-1.9817000000000001E-2</v>
      </c>
      <c r="D297" s="60">
        <v>-2.0947E-2</v>
      </c>
      <c r="E297" s="4"/>
      <c r="F297" s="75">
        <v>44687.630673726853</v>
      </c>
      <c r="G297" s="4"/>
      <c r="H297" s="9"/>
      <c r="I297" s="9"/>
      <c r="J297" s="9"/>
      <c r="K297" s="9"/>
      <c r="L297" s="9"/>
      <c r="M297" s="9"/>
    </row>
    <row r="298" spans="1:13" x14ac:dyDescent="0.55000000000000004">
      <c r="A298" s="4" t="s">
        <v>9316</v>
      </c>
      <c r="B298" s="60">
        <v>-0.27205800000000002</v>
      </c>
      <c r="C298" s="60">
        <v>-1.9820999999999998E-2</v>
      </c>
      <c r="D298" s="60">
        <v>2.1002E-2</v>
      </c>
      <c r="E298" s="4"/>
      <c r="F298" s="75">
        <v>44687.630673726853</v>
      </c>
      <c r="G298" s="4"/>
      <c r="H298" s="9"/>
      <c r="I298" s="9"/>
      <c r="J298" s="9"/>
      <c r="K298" s="9"/>
      <c r="L298" s="9"/>
      <c r="M298" s="9"/>
    </row>
    <row r="299" spans="1:13" x14ac:dyDescent="0.55000000000000004">
      <c r="A299" s="4" t="s">
        <v>9317</v>
      </c>
      <c r="B299" s="60">
        <v>-0.14466499999999999</v>
      </c>
      <c r="C299" s="60">
        <v>0.189973</v>
      </c>
      <c r="D299" s="60">
        <v>5.3029E-2</v>
      </c>
      <c r="E299" s="4"/>
      <c r="F299" s="75">
        <v>44687.630673726853</v>
      </c>
      <c r="G299" s="4"/>
      <c r="H299" s="9"/>
      <c r="I299" s="9"/>
      <c r="J299" s="9"/>
      <c r="K299" s="9"/>
      <c r="L299" s="9"/>
      <c r="M299" s="9"/>
    </row>
    <row r="300" spans="1:13" x14ac:dyDescent="0.55000000000000004">
      <c r="A300" s="4" t="s">
        <v>9318</v>
      </c>
      <c r="B300" s="60">
        <v>-0.14474799999999999</v>
      </c>
      <c r="C300" s="60">
        <v>-0.18987499999999999</v>
      </c>
      <c r="D300" s="60">
        <v>5.323E-2</v>
      </c>
      <c r="E300" s="4"/>
      <c r="F300" s="75">
        <v>44687.630673726853</v>
      </c>
      <c r="G300" s="4"/>
      <c r="H300" s="9"/>
      <c r="I300" s="9"/>
      <c r="J300" s="9"/>
      <c r="K300" s="9"/>
      <c r="L300" s="9"/>
      <c r="M300" s="9"/>
    </row>
    <row r="301" spans="1:13" x14ac:dyDescent="0.55000000000000004">
      <c r="A301" s="4" t="s">
        <v>9319</v>
      </c>
      <c r="B301" s="60">
        <v>0.15512000000000001</v>
      </c>
      <c r="C301" s="60">
        <v>0.18994800000000001</v>
      </c>
      <c r="D301" s="60">
        <v>5.3102000000000003E-2</v>
      </c>
      <c r="E301" s="4"/>
      <c r="F301" s="75">
        <v>44687.630673726853</v>
      </c>
      <c r="G301" s="4"/>
      <c r="H301" s="9"/>
      <c r="I301" s="9"/>
      <c r="J301" s="9"/>
      <c r="K301" s="9"/>
      <c r="L301" s="9"/>
      <c r="M301" s="9"/>
    </row>
    <row r="302" spans="1:13" x14ac:dyDescent="0.55000000000000004">
      <c r="A302" s="4" t="s">
        <v>9320</v>
      </c>
      <c r="B302" s="60">
        <v>0</v>
      </c>
      <c r="C302" s="60">
        <v>0</v>
      </c>
      <c r="D302" s="60">
        <v>0</v>
      </c>
      <c r="E302" s="4"/>
      <c r="F302" s="75">
        <v>44687.630673726853</v>
      </c>
      <c r="G302" s="4"/>
      <c r="H302" s="9"/>
      <c r="I302" s="9"/>
      <c r="J302" s="9"/>
      <c r="K302" s="9"/>
      <c r="L302" s="9"/>
      <c r="M302" s="9"/>
    </row>
    <row r="303" spans="1:13" x14ac:dyDescent="0.55000000000000004">
      <c r="A303" s="4" t="s">
        <v>9322</v>
      </c>
      <c r="B303" s="60">
        <v>2.1999999999999999E-5</v>
      </c>
      <c r="C303" s="60">
        <v>0</v>
      </c>
      <c r="D303" s="60">
        <v>0</v>
      </c>
      <c r="E303" s="4"/>
      <c r="F303" s="75">
        <v>44687.630724074072</v>
      </c>
      <c r="G303" s="4"/>
      <c r="H303" s="9">
        <v>173.197</v>
      </c>
      <c r="I303" s="9">
        <v>279.50199999999995</v>
      </c>
      <c r="J303" s="9">
        <f>H303-173.211</f>
        <v>-1.4000000000010004E-2</v>
      </c>
      <c r="K303" s="9">
        <f>I303-279.5</f>
        <v>1.9999999999527063E-3</v>
      </c>
      <c r="L303" s="9"/>
      <c r="M303" s="9"/>
    </row>
    <row r="304" spans="1:13" x14ac:dyDescent="0.55000000000000004">
      <c r="A304" s="4" t="s">
        <v>9323</v>
      </c>
      <c r="B304" s="60">
        <v>-0.122521</v>
      </c>
      <c r="C304" s="60">
        <v>0.24447099999999999</v>
      </c>
      <c r="D304" s="60">
        <v>-2.1423000000000001E-2</v>
      </c>
      <c r="E304" s="4"/>
      <c r="F304" s="75">
        <v>44687.630724074072</v>
      </c>
      <c r="G304" s="4"/>
      <c r="H304" s="9"/>
      <c r="I304" s="9"/>
      <c r="J304" s="9"/>
      <c r="K304" s="9"/>
      <c r="L304" s="9"/>
      <c r="M304" s="9"/>
    </row>
    <row r="305" spans="1:13" x14ac:dyDescent="0.55000000000000004">
      <c r="A305" s="4" t="s">
        <v>9324</v>
      </c>
      <c r="B305" s="60">
        <v>-0.122729</v>
      </c>
      <c r="C305" s="60">
        <v>0.24455499999999999</v>
      </c>
      <c r="D305" s="60">
        <v>2.0826999999999998E-2</v>
      </c>
      <c r="E305" s="4"/>
      <c r="F305" s="75">
        <v>44687.630724074072</v>
      </c>
      <c r="G305" s="4"/>
      <c r="H305" s="9"/>
      <c r="I305" s="9"/>
      <c r="J305" s="9"/>
      <c r="K305" s="9"/>
      <c r="L305" s="9"/>
      <c r="M305" s="9"/>
    </row>
    <row r="306" spans="1:13" x14ac:dyDescent="0.55000000000000004">
      <c r="A306" s="4" t="s">
        <v>9325</v>
      </c>
      <c r="B306" s="60">
        <v>0.13300000000000001</v>
      </c>
      <c r="C306" s="60">
        <v>0.24447199999999999</v>
      </c>
      <c r="D306" s="60">
        <v>-1.01E-4</v>
      </c>
      <c r="E306" s="4"/>
      <c r="F306" s="75">
        <v>44687.630724074072</v>
      </c>
      <c r="G306" s="4"/>
      <c r="H306" s="9"/>
      <c r="I306" s="9"/>
      <c r="J306" s="9"/>
      <c r="K306" s="9"/>
      <c r="L306" s="9"/>
      <c r="M306" s="9"/>
    </row>
    <row r="307" spans="1:13" x14ac:dyDescent="0.55000000000000004">
      <c r="A307" s="4" t="s">
        <v>9326</v>
      </c>
      <c r="B307" s="60">
        <v>-0.27226400000000001</v>
      </c>
      <c r="C307" s="60">
        <v>-2.0062E-2</v>
      </c>
      <c r="D307" s="60">
        <v>-2.0719000000000001E-2</v>
      </c>
      <c r="E307" s="4"/>
      <c r="F307" s="75">
        <v>44687.630724074072</v>
      </c>
      <c r="G307" s="4"/>
      <c r="H307" s="9"/>
      <c r="I307" s="9"/>
      <c r="J307" s="9"/>
      <c r="K307" s="9"/>
      <c r="L307" s="9"/>
      <c r="M307" s="9"/>
    </row>
    <row r="308" spans="1:13" x14ac:dyDescent="0.55000000000000004">
      <c r="A308" s="4" t="s">
        <v>9327</v>
      </c>
      <c r="B308" s="60">
        <v>-0.27224799999999999</v>
      </c>
      <c r="C308" s="60">
        <v>-1.9883000000000001E-2</v>
      </c>
      <c r="D308" s="60">
        <v>2.0971E-2</v>
      </c>
      <c r="E308" s="4"/>
      <c r="F308" s="75">
        <v>44687.630724074072</v>
      </c>
      <c r="G308" s="4"/>
      <c r="H308" s="9"/>
      <c r="I308" s="9"/>
      <c r="J308" s="9"/>
      <c r="K308" s="9"/>
      <c r="L308" s="9"/>
      <c r="M308" s="9"/>
    </row>
    <row r="309" spans="1:13" x14ac:dyDescent="0.55000000000000004">
      <c r="A309" s="4" t="s">
        <v>9328</v>
      </c>
      <c r="B309" s="60">
        <v>-0.14465</v>
      </c>
      <c r="C309" s="60">
        <v>0.189662</v>
      </c>
      <c r="D309" s="60">
        <v>5.3536E-2</v>
      </c>
      <c r="E309" s="4"/>
      <c r="F309" s="75">
        <v>44687.630724074072</v>
      </c>
      <c r="G309" s="4"/>
      <c r="H309" s="9"/>
      <c r="I309" s="9"/>
      <c r="J309" s="9"/>
      <c r="K309" s="9"/>
      <c r="L309" s="9"/>
      <c r="M309" s="9"/>
    </row>
    <row r="310" spans="1:13" x14ac:dyDescent="0.55000000000000004">
      <c r="A310" s="4" t="s">
        <v>9329</v>
      </c>
      <c r="B310" s="60">
        <v>-0.14469799999999999</v>
      </c>
      <c r="C310" s="60">
        <v>-0.189886</v>
      </c>
      <c r="D310" s="60">
        <v>5.3276999999999998E-2</v>
      </c>
      <c r="E310" s="4"/>
      <c r="F310" s="75">
        <v>44687.630724074072</v>
      </c>
      <c r="G310" s="4"/>
      <c r="H310" s="9"/>
      <c r="I310" s="9"/>
      <c r="J310" s="9"/>
      <c r="K310" s="9"/>
      <c r="L310" s="9"/>
      <c r="M310" s="9"/>
    </row>
    <row r="311" spans="1:13" x14ac:dyDescent="0.55000000000000004">
      <c r="A311" s="4" t="s">
        <v>9330</v>
      </c>
      <c r="B311" s="60">
        <v>0.155138</v>
      </c>
      <c r="C311" s="60">
        <v>0.190113</v>
      </c>
      <c r="D311" s="60">
        <v>5.3311999999999998E-2</v>
      </c>
      <c r="E311" s="4"/>
      <c r="F311" s="75">
        <v>44687.630724074072</v>
      </c>
      <c r="G311" s="4"/>
      <c r="H311" s="9"/>
      <c r="I311" s="9"/>
      <c r="J311" s="9"/>
      <c r="K311" s="9"/>
      <c r="L311" s="9"/>
      <c r="M311" s="9"/>
    </row>
    <row r="312" spans="1:13" x14ac:dyDescent="0.55000000000000004">
      <c r="A312" s="4" t="s">
        <v>9331</v>
      </c>
      <c r="B312" s="60">
        <v>0</v>
      </c>
      <c r="C312" s="60">
        <v>0</v>
      </c>
      <c r="D312" s="60">
        <v>0</v>
      </c>
      <c r="E312" s="4"/>
      <c r="F312" s="75">
        <v>44687.630724074072</v>
      </c>
      <c r="G312" s="4"/>
      <c r="H312" s="9"/>
      <c r="I312" s="9"/>
      <c r="J312" s="9"/>
      <c r="K312" s="9"/>
      <c r="L312" s="9"/>
      <c r="M312" s="9"/>
    </row>
    <row r="313" spans="1:13" x14ac:dyDescent="0.55000000000000004">
      <c r="A313" s="4" t="s">
        <v>9333</v>
      </c>
      <c r="B313" s="60">
        <v>2.1999999999999999E-5</v>
      </c>
      <c r="C313" s="60">
        <v>0</v>
      </c>
      <c r="D313" s="60">
        <v>0</v>
      </c>
      <c r="E313" s="4"/>
      <c r="F313" s="75">
        <v>44687.630775810183</v>
      </c>
      <c r="G313" s="4"/>
      <c r="H313" s="9">
        <v>173.197</v>
      </c>
      <c r="I313" s="9">
        <v>279.50299999999999</v>
      </c>
      <c r="J313" s="9">
        <f>H313-173.211</f>
        <v>-1.4000000000010004E-2</v>
      </c>
      <c r="K313" s="9">
        <f>I313-279.5</f>
        <v>2.9999999999859028E-3</v>
      </c>
      <c r="L313" s="9"/>
      <c r="M313" s="9"/>
    </row>
    <row r="314" spans="1:13" x14ac:dyDescent="0.55000000000000004">
      <c r="A314" s="4" t="s">
        <v>9334</v>
      </c>
      <c r="B314" s="60">
        <v>-0.122533</v>
      </c>
      <c r="C314" s="60">
        <v>0.24444099999999999</v>
      </c>
      <c r="D314" s="60">
        <v>-2.1288000000000001E-2</v>
      </c>
      <c r="E314" s="4"/>
      <c r="F314" s="75">
        <v>44687.630775810183</v>
      </c>
      <c r="G314" s="4"/>
      <c r="H314" s="9"/>
      <c r="I314" s="9"/>
      <c r="J314" s="9"/>
      <c r="K314" s="9"/>
      <c r="L314" s="9"/>
      <c r="M314" s="9"/>
    </row>
    <row r="315" spans="1:13" x14ac:dyDescent="0.55000000000000004">
      <c r="A315" s="4" t="s">
        <v>9335</v>
      </c>
      <c r="B315" s="60">
        <v>-0.1226</v>
      </c>
      <c r="C315" s="60">
        <v>0.24438099999999999</v>
      </c>
      <c r="D315" s="60">
        <v>2.0823999999999999E-2</v>
      </c>
      <c r="E315" s="4"/>
      <c r="F315" s="75">
        <v>44687.630775810183</v>
      </c>
      <c r="G315" s="4"/>
      <c r="H315" s="9"/>
      <c r="I315" s="9"/>
      <c r="J315" s="9"/>
      <c r="K315" s="9"/>
      <c r="L315" s="9"/>
      <c r="M315" s="9"/>
    </row>
    <row r="316" spans="1:13" x14ac:dyDescent="0.55000000000000004">
      <c r="A316" s="4" t="s">
        <v>9336</v>
      </c>
      <c r="B316" s="60">
        <v>0.13305900000000001</v>
      </c>
      <c r="C316" s="60">
        <v>0.24440300000000001</v>
      </c>
      <c r="D316" s="60">
        <v>2.6999999999999999E-5</v>
      </c>
      <c r="E316" s="4"/>
      <c r="F316" s="75">
        <v>44687.630775810183</v>
      </c>
      <c r="G316" s="4"/>
      <c r="H316" s="9"/>
      <c r="I316" s="9"/>
      <c r="J316" s="9"/>
      <c r="K316" s="9"/>
      <c r="L316" s="9"/>
      <c r="M316" s="9"/>
    </row>
    <row r="317" spans="1:13" x14ac:dyDescent="0.55000000000000004">
      <c r="A317" s="4" t="s">
        <v>9337</v>
      </c>
      <c r="B317" s="60">
        <v>-0.272233</v>
      </c>
      <c r="C317" s="60">
        <v>-1.9931000000000001E-2</v>
      </c>
      <c r="D317" s="60">
        <v>-2.0993999999999999E-2</v>
      </c>
      <c r="E317" s="4"/>
      <c r="F317" s="75">
        <v>44687.630775810183</v>
      </c>
      <c r="G317" s="4"/>
      <c r="H317" s="9"/>
      <c r="I317" s="9"/>
      <c r="J317" s="9"/>
      <c r="K317" s="9"/>
      <c r="L317" s="9"/>
      <c r="M317" s="9"/>
    </row>
    <row r="318" spans="1:13" x14ac:dyDescent="0.55000000000000004">
      <c r="A318" s="4" t="s">
        <v>9338</v>
      </c>
      <c r="B318" s="60">
        <v>-0.27213900000000002</v>
      </c>
      <c r="C318" s="60">
        <v>-1.9959000000000001E-2</v>
      </c>
      <c r="D318" s="60">
        <v>2.1076000000000001E-2</v>
      </c>
      <c r="E318" s="4"/>
      <c r="F318" s="75">
        <v>44687.630775810183</v>
      </c>
      <c r="G318" s="4"/>
      <c r="H318" s="9"/>
      <c r="I318" s="9"/>
      <c r="J318" s="9"/>
      <c r="K318" s="9"/>
      <c r="L318" s="9"/>
      <c r="M318" s="9"/>
    </row>
    <row r="319" spans="1:13" x14ac:dyDescent="0.55000000000000004">
      <c r="A319" s="4" t="s">
        <v>9339</v>
      </c>
      <c r="B319" s="60">
        <v>-0.144651</v>
      </c>
      <c r="C319" s="60">
        <v>0.18992400000000001</v>
      </c>
      <c r="D319" s="60">
        <v>5.323E-2</v>
      </c>
      <c r="E319" s="4"/>
      <c r="F319" s="75">
        <v>44687.630775810183</v>
      </c>
      <c r="G319" s="4"/>
      <c r="H319" s="9"/>
      <c r="I319" s="9"/>
      <c r="J319" s="9"/>
      <c r="K319" s="9"/>
      <c r="L319" s="9"/>
      <c r="M319" s="9"/>
    </row>
    <row r="320" spans="1:13" x14ac:dyDescent="0.55000000000000004">
      <c r="A320" s="4" t="s">
        <v>9340</v>
      </c>
      <c r="B320" s="60">
        <v>-0.14477599999999999</v>
      </c>
      <c r="C320" s="60">
        <v>-0.18982499999999999</v>
      </c>
      <c r="D320" s="60">
        <v>5.3152999999999999E-2</v>
      </c>
      <c r="E320" s="4"/>
      <c r="F320" s="75">
        <v>44687.630775810183</v>
      </c>
      <c r="G320" s="4"/>
      <c r="H320" s="9"/>
      <c r="I320" s="9"/>
      <c r="J320" s="9"/>
      <c r="K320" s="9"/>
      <c r="L320" s="9"/>
      <c r="M320" s="9"/>
    </row>
    <row r="321" spans="1:13" x14ac:dyDescent="0.55000000000000004">
      <c r="A321" s="4" t="s">
        <v>9341</v>
      </c>
      <c r="B321" s="60">
        <v>0.15507399999999999</v>
      </c>
      <c r="C321" s="60">
        <v>0.18989</v>
      </c>
      <c r="D321" s="60">
        <v>5.3116999999999998E-2</v>
      </c>
      <c r="E321" s="4"/>
      <c r="F321" s="75">
        <v>44687.630775810183</v>
      </c>
      <c r="G321" s="4"/>
      <c r="H321" s="9"/>
      <c r="I321" s="9"/>
      <c r="J321" s="9"/>
      <c r="K321" s="9"/>
      <c r="L321" s="9"/>
      <c r="M321" s="9"/>
    </row>
    <row r="322" spans="1:13" x14ac:dyDescent="0.55000000000000004">
      <c r="A322" s="4" t="s">
        <v>9342</v>
      </c>
      <c r="B322" s="60">
        <v>0</v>
      </c>
      <c r="C322" s="60">
        <v>0</v>
      </c>
      <c r="D322" s="60">
        <v>0</v>
      </c>
      <c r="E322" s="4"/>
      <c r="F322" s="75">
        <v>44687.630775810183</v>
      </c>
      <c r="G322" s="4"/>
      <c r="H322" s="9"/>
      <c r="I322" s="9"/>
      <c r="J322" s="9"/>
      <c r="K322" s="9"/>
      <c r="L322" s="9"/>
      <c r="M322" s="9"/>
    </row>
    <row r="323" spans="1:13" x14ac:dyDescent="0.55000000000000004">
      <c r="A323" s="4" t="s">
        <v>9344</v>
      </c>
      <c r="B323" s="60">
        <v>2.1999999999999999E-5</v>
      </c>
      <c r="C323" s="60">
        <v>0</v>
      </c>
      <c r="D323" s="60">
        <v>0</v>
      </c>
      <c r="E323" s="4"/>
      <c r="F323" s="75">
        <v>44687.630825925924</v>
      </c>
      <c r="G323" s="4"/>
      <c r="H323" s="9">
        <v>173.261</v>
      </c>
      <c r="I323" s="9">
        <v>279.50900000000001</v>
      </c>
      <c r="J323" s="9">
        <f>H323-173.211</f>
        <v>4.9999999999982947E-2</v>
      </c>
      <c r="K323" s="9">
        <f>I323-279.5</f>
        <v>9.0000000000145519E-3</v>
      </c>
      <c r="L323" s="9"/>
      <c r="M323" s="9"/>
    </row>
    <row r="324" spans="1:13" x14ac:dyDescent="0.55000000000000004">
      <c r="A324" s="4" t="s">
        <v>9345</v>
      </c>
      <c r="B324" s="60">
        <v>-0.12256</v>
      </c>
      <c r="C324" s="60">
        <v>0.24438199999999999</v>
      </c>
      <c r="D324" s="60">
        <v>-2.1395999999999998E-2</v>
      </c>
      <c r="E324" s="4"/>
      <c r="F324" s="75">
        <v>44687.630825925924</v>
      </c>
      <c r="G324" s="4"/>
      <c r="H324" s="9"/>
      <c r="I324" s="9"/>
      <c r="J324" s="9"/>
      <c r="K324" s="9"/>
      <c r="L324" s="9"/>
      <c r="M324" s="9"/>
    </row>
    <row r="325" spans="1:13" x14ac:dyDescent="0.55000000000000004">
      <c r="A325" s="4" t="s">
        <v>9346</v>
      </c>
      <c r="B325" s="60">
        <v>-0.122581</v>
      </c>
      <c r="C325" s="60">
        <v>0.24443799999999999</v>
      </c>
      <c r="D325" s="60">
        <v>2.0639000000000001E-2</v>
      </c>
      <c r="E325" s="4"/>
      <c r="F325" s="75">
        <v>44687.630825925924</v>
      </c>
      <c r="G325" s="4"/>
      <c r="H325" s="9"/>
      <c r="I325" s="9"/>
      <c r="J325" s="9"/>
      <c r="K325" s="9"/>
      <c r="L325" s="9"/>
      <c r="M325" s="9"/>
    </row>
    <row r="326" spans="1:13" x14ac:dyDescent="0.55000000000000004">
      <c r="A326" s="4" t="s">
        <v>9347</v>
      </c>
      <c r="B326" s="60">
        <v>0.132988</v>
      </c>
      <c r="C326" s="60">
        <v>0.244454</v>
      </c>
      <c r="D326" s="60">
        <v>-8.7999999999999998E-5</v>
      </c>
      <c r="E326" s="4"/>
      <c r="F326" s="75">
        <v>44687.630825925924</v>
      </c>
      <c r="G326" s="4"/>
      <c r="H326" s="9"/>
      <c r="I326" s="9"/>
      <c r="J326" s="9"/>
      <c r="K326" s="9"/>
      <c r="L326" s="9"/>
      <c r="M326" s="9"/>
    </row>
    <row r="327" spans="1:13" x14ac:dyDescent="0.55000000000000004">
      <c r="A327" s="4" t="s">
        <v>9348</v>
      </c>
      <c r="B327" s="60">
        <v>-0.27206799999999998</v>
      </c>
      <c r="C327" s="60">
        <v>-1.9886999999999998E-2</v>
      </c>
      <c r="D327" s="60">
        <v>-2.0936E-2</v>
      </c>
      <c r="E327" s="4"/>
      <c r="F327" s="75">
        <v>44687.630825925924</v>
      </c>
      <c r="G327" s="4"/>
      <c r="H327" s="9"/>
      <c r="I327" s="9"/>
      <c r="J327" s="9"/>
      <c r="K327" s="9"/>
      <c r="L327" s="9"/>
      <c r="M327" s="9"/>
    </row>
    <row r="328" spans="1:13" x14ac:dyDescent="0.55000000000000004">
      <c r="A328" s="4" t="s">
        <v>9349</v>
      </c>
      <c r="B328" s="60">
        <v>-0.27208599999999999</v>
      </c>
      <c r="C328" s="60">
        <v>-1.985E-2</v>
      </c>
      <c r="D328" s="60">
        <v>2.1076999999999999E-2</v>
      </c>
      <c r="E328" s="4"/>
      <c r="F328" s="75">
        <v>44687.630825925924</v>
      </c>
      <c r="G328" s="4"/>
      <c r="H328" s="9"/>
      <c r="I328" s="9"/>
      <c r="J328" s="9"/>
      <c r="K328" s="9"/>
      <c r="L328" s="9"/>
      <c r="M328" s="9"/>
    </row>
    <row r="329" spans="1:13" x14ac:dyDescent="0.55000000000000004">
      <c r="A329" s="4" t="s">
        <v>9350</v>
      </c>
      <c r="B329" s="60">
        <v>-0.14472299999999999</v>
      </c>
      <c r="C329" s="60">
        <v>0.189887</v>
      </c>
      <c r="D329" s="60">
        <v>5.3053999999999997E-2</v>
      </c>
      <c r="E329" s="4"/>
      <c r="F329" s="75">
        <v>44687.630825925924</v>
      </c>
      <c r="G329" s="4"/>
      <c r="H329" s="9"/>
      <c r="I329" s="9"/>
      <c r="J329" s="9"/>
      <c r="K329" s="9"/>
      <c r="L329" s="9"/>
      <c r="M329" s="9"/>
    </row>
    <row r="330" spans="1:13" x14ac:dyDescent="0.55000000000000004">
      <c r="A330" s="4" t="s">
        <v>9351</v>
      </c>
      <c r="B330" s="60">
        <v>-0.14466899999999999</v>
      </c>
      <c r="C330" s="60">
        <v>-0.189864</v>
      </c>
      <c r="D330" s="60">
        <v>5.3238000000000001E-2</v>
      </c>
      <c r="E330" s="4"/>
      <c r="F330" s="75">
        <v>44687.630825925924</v>
      </c>
      <c r="G330" s="4"/>
      <c r="H330" s="9"/>
      <c r="I330" s="9"/>
      <c r="J330" s="9"/>
      <c r="K330" s="9"/>
      <c r="L330" s="9"/>
      <c r="M330" s="9"/>
    </row>
    <row r="331" spans="1:13" x14ac:dyDescent="0.55000000000000004">
      <c r="A331" s="4" t="s">
        <v>9352</v>
      </c>
      <c r="B331" s="60">
        <v>0.15506500000000001</v>
      </c>
      <c r="C331" s="60">
        <v>0.18993699999999999</v>
      </c>
      <c r="D331" s="60">
        <v>5.3079000000000001E-2</v>
      </c>
      <c r="E331" s="4"/>
      <c r="F331" s="75">
        <v>44687.630825925924</v>
      </c>
      <c r="G331" s="4"/>
      <c r="H331" s="9"/>
      <c r="I331" s="9"/>
      <c r="J331" s="9"/>
      <c r="K331" s="9"/>
      <c r="L331" s="9"/>
      <c r="M331" s="9"/>
    </row>
    <row r="332" spans="1:13" x14ac:dyDescent="0.55000000000000004">
      <c r="A332" s="4" t="s">
        <v>9353</v>
      </c>
      <c r="B332" s="60">
        <v>0</v>
      </c>
      <c r="C332" s="60">
        <v>0</v>
      </c>
      <c r="D332" s="60">
        <v>0</v>
      </c>
      <c r="E332" s="4"/>
      <c r="F332" s="75">
        <v>44687.630825925924</v>
      </c>
      <c r="G332" s="4"/>
      <c r="H332" s="9"/>
      <c r="I332" s="9"/>
      <c r="J332" s="9"/>
      <c r="K332" s="9"/>
      <c r="L332" s="9"/>
      <c r="M332" s="9"/>
    </row>
    <row r="333" spans="1:13" x14ac:dyDescent="0.55000000000000004">
      <c r="A333" s="4" t="s">
        <v>9355</v>
      </c>
      <c r="B333" s="60">
        <v>2.1999999999999999E-5</v>
      </c>
      <c r="C333" s="60">
        <v>0</v>
      </c>
      <c r="D333" s="60">
        <v>0</v>
      </c>
      <c r="E333" s="4"/>
      <c r="F333" s="75">
        <v>44687.630878703705</v>
      </c>
      <c r="G333" s="4"/>
      <c r="H333" s="9">
        <v>173.21900000000002</v>
      </c>
      <c r="I333" s="9">
        <v>279.50199999999995</v>
      </c>
      <c r="J333" s="9">
        <f>H333-173.211</f>
        <v>8.0000000000097771E-3</v>
      </c>
      <c r="K333" s="9">
        <f>I333-279.5</f>
        <v>1.9999999999527063E-3</v>
      </c>
      <c r="L333" s="9"/>
      <c r="M333" s="9"/>
    </row>
    <row r="334" spans="1:13" x14ac:dyDescent="0.55000000000000004">
      <c r="A334" s="4" t="s">
        <v>9356</v>
      </c>
      <c r="B334" s="60">
        <v>-0.122723</v>
      </c>
      <c r="C334" s="60">
        <v>0.24441299999999999</v>
      </c>
      <c r="D334" s="60">
        <v>-2.1437999999999999E-2</v>
      </c>
      <c r="E334" s="4"/>
      <c r="F334" s="75">
        <v>44687.630878703705</v>
      </c>
      <c r="G334" s="4"/>
      <c r="H334" s="9"/>
      <c r="I334" s="9"/>
      <c r="J334" s="9"/>
      <c r="K334" s="9"/>
      <c r="L334" s="9"/>
      <c r="M334" s="9"/>
    </row>
    <row r="335" spans="1:13" x14ac:dyDescent="0.55000000000000004">
      <c r="A335" s="4" t="s">
        <v>9357</v>
      </c>
      <c r="B335" s="60">
        <v>-0.122694</v>
      </c>
      <c r="C335" s="60">
        <v>0.24443000000000001</v>
      </c>
      <c r="D335" s="60">
        <v>2.0544E-2</v>
      </c>
      <c r="E335" s="4"/>
      <c r="F335" s="75">
        <v>44687.630878703705</v>
      </c>
      <c r="G335" s="4"/>
      <c r="H335" s="9"/>
      <c r="I335" s="9"/>
      <c r="J335" s="9"/>
      <c r="K335" s="9"/>
      <c r="L335" s="9"/>
      <c r="M335" s="9"/>
    </row>
    <row r="336" spans="1:13" x14ac:dyDescent="0.55000000000000004">
      <c r="A336" s="4" t="s">
        <v>9358</v>
      </c>
      <c r="B336" s="60">
        <v>0.13292499999999999</v>
      </c>
      <c r="C336" s="60">
        <v>0.24445</v>
      </c>
      <c r="D336" s="60">
        <v>-1E-4</v>
      </c>
      <c r="E336" s="4"/>
      <c r="F336" s="75">
        <v>44687.630878703705</v>
      </c>
      <c r="G336" s="4"/>
      <c r="H336" s="9"/>
      <c r="I336" s="9"/>
      <c r="J336" s="9"/>
      <c r="K336" s="9"/>
      <c r="L336" s="9"/>
      <c r="M336" s="9"/>
    </row>
    <row r="337" spans="1:13" x14ac:dyDescent="0.55000000000000004">
      <c r="A337" s="4" t="s">
        <v>9359</v>
      </c>
      <c r="B337" s="60">
        <v>-0.27204299999999998</v>
      </c>
      <c r="C337" s="60">
        <v>-1.9938999999999998E-2</v>
      </c>
      <c r="D337" s="60">
        <v>-2.0937000000000001E-2</v>
      </c>
      <c r="E337" s="4"/>
      <c r="F337" s="75">
        <v>44687.630878703705</v>
      </c>
      <c r="G337" s="4"/>
      <c r="H337" s="9"/>
      <c r="I337" s="9"/>
      <c r="J337" s="9"/>
      <c r="K337" s="9"/>
      <c r="L337" s="9"/>
      <c r="M337" s="9"/>
    </row>
    <row r="338" spans="1:13" x14ac:dyDescent="0.55000000000000004">
      <c r="A338" s="4" t="s">
        <v>9360</v>
      </c>
      <c r="B338" s="60">
        <v>-0.27207199999999998</v>
      </c>
      <c r="C338" s="60">
        <v>-1.9897000000000001E-2</v>
      </c>
      <c r="D338" s="60">
        <v>2.1031000000000001E-2</v>
      </c>
      <c r="E338" s="4"/>
      <c r="F338" s="75">
        <v>44687.630878703705</v>
      </c>
      <c r="G338" s="4"/>
      <c r="H338" s="9"/>
      <c r="I338" s="9"/>
      <c r="J338" s="9"/>
      <c r="K338" s="9"/>
      <c r="L338" s="9"/>
      <c r="M338" s="9"/>
    </row>
    <row r="339" spans="1:13" x14ac:dyDescent="0.55000000000000004">
      <c r="A339" s="4" t="s">
        <v>9361</v>
      </c>
      <c r="B339" s="60">
        <v>-0.144761</v>
      </c>
      <c r="C339" s="60">
        <v>0.18986</v>
      </c>
      <c r="D339" s="60">
        <v>5.3036E-2</v>
      </c>
      <c r="E339" s="4"/>
      <c r="F339" s="75">
        <v>44687.630878703705</v>
      </c>
      <c r="G339" s="4"/>
      <c r="H339" s="9"/>
      <c r="I339" s="9"/>
      <c r="J339" s="9"/>
      <c r="K339" s="9"/>
      <c r="L339" s="9"/>
      <c r="M339" s="9"/>
    </row>
    <row r="340" spans="1:13" x14ac:dyDescent="0.55000000000000004">
      <c r="A340" s="4" t="s">
        <v>9362</v>
      </c>
      <c r="B340" s="60">
        <v>-0.14465</v>
      </c>
      <c r="C340" s="60">
        <v>-0.18989600000000001</v>
      </c>
      <c r="D340" s="60">
        <v>5.3254999999999997E-2</v>
      </c>
      <c r="E340" s="4"/>
      <c r="F340" s="75">
        <v>44687.630878703705</v>
      </c>
      <c r="G340" s="4"/>
      <c r="H340" s="9"/>
      <c r="I340" s="9"/>
      <c r="J340" s="9"/>
      <c r="K340" s="9"/>
      <c r="L340" s="9"/>
      <c r="M340" s="9"/>
    </row>
    <row r="341" spans="1:13" x14ac:dyDescent="0.55000000000000004">
      <c r="A341" s="4" t="s">
        <v>9363</v>
      </c>
      <c r="B341" s="60">
        <v>0.15507199999999999</v>
      </c>
      <c r="C341" s="60">
        <v>0.189864</v>
      </c>
      <c r="D341" s="60">
        <v>5.3025000000000003E-2</v>
      </c>
      <c r="E341" s="4"/>
      <c r="F341" s="75">
        <v>44687.630878703705</v>
      </c>
      <c r="G341" s="4"/>
      <c r="H341" s="9"/>
      <c r="I341" s="9"/>
      <c r="J341" s="9"/>
      <c r="K341" s="9"/>
      <c r="L341" s="9"/>
      <c r="M341" s="9"/>
    </row>
    <row r="342" spans="1:13" x14ac:dyDescent="0.55000000000000004">
      <c r="A342" s="4" t="s">
        <v>9364</v>
      </c>
      <c r="B342" s="60">
        <v>0</v>
      </c>
      <c r="C342" s="60">
        <v>0</v>
      </c>
      <c r="D342" s="60">
        <v>0</v>
      </c>
      <c r="E342" s="4"/>
      <c r="F342" s="75">
        <v>44687.630878703705</v>
      </c>
      <c r="G342" s="4"/>
      <c r="H342" s="9"/>
      <c r="I342" s="9"/>
      <c r="J342" s="9"/>
      <c r="K342" s="9"/>
      <c r="L342" s="9"/>
      <c r="M342" s="9"/>
    </row>
    <row r="343" spans="1:13" x14ac:dyDescent="0.55000000000000004">
      <c r="A343" s="4" t="s">
        <v>9366</v>
      </c>
      <c r="B343" s="60">
        <v>2.1999999999999999E-5</v>
      </c>
      <c r="C343" s="60">
        <v>0</v>
      </c>
      <c r="D343" s="60">
        <v>0</v>
      </c>
      <c r="E343" s="4"/>
      <c r="F343" s="75">
        <v>44687.630929629631</v>
      </c>
      <c r="G343" s="4"/>
      <c r="H343" s="9">
        <v>173.23</v>
      </c>
      <c r="I343" s="9">
        <v>279.517</v>
      </c>
      <c r="J343" s="9">
        <f>H343-173.211</f>
        <v>1.8999999999977035E-2</v>
      </c>
      <c r="K343" s="9">
        <f>I343-279.5</f>
        <v>1.6999999999995907E-2</v>
      </c>
      <c r="L343" s="9"/>
      <c r="M343" s="9"/>
    </row>
    <row r="344" spans="1:13" x14ac:dyDescent="0.55000000000000004">
      <c r="A344" s="4" t="s">
        <v>9367</v>
      </c>
      <c r="B344" s="60">
        <v>-0.12261900000000001</v>
      </c>
      <c r="C344" s="60">
        <v>0.24432100000000001</v>
      </c>
      <c r="D344" s="60">
        <v>-2.1271000000000002E-2</v>
      </c>
      <c r="E344" s="4"/>
      <c r="F344" s="75">
        <v>44687.630929629631</v>
      </c>
      <c r="G344" s="4"/>
      <c r="H344" s="9"/>
      <c r="I344" s="9"/>
      <c r="J344" s="9"/>
      <c r="K344" s="9"/>
      <c r="L344" s="9"/>
      <c r="M344" s="9"/>
    </row>
    <row r="345" spans="1:13" x14ac:dyDescent="0.55000000000000004">
      <c r="A345" s="4" t="s">
        <v>9368</v>
      </c>
      <c r="B345" s="60">
        <v>-0.122604</v>
      </c>
      <c r="C345" s="60">
        <v>0.24432200000000001</v>
      </c>
      <c r="D345" s="60">
        <v>2.0662E-2</v>
      </c>
      <c r="E345" s="4"/>
      <c r="F345" s="75">
        <v>44687.630929629631</v>
      </c>
      <c r="G345" s="4"/>
      <c r="H345" s="9"/>
      <c r="I345" s="9"/>
      <c r="J345" s="9"/>
      <c r="K345" s="9"/>
      <c r="L345" s="9"/>
      <c r="M345" s="9"/>
    </row>
    <row r="346" spans="1:13" x14ac:dyDescent="0.55000000000000004">
      <c r="A346" s="4" t="s">
        <v>9369</v>
      </c>
      <c r="B346" s="60">
        <v>0.133045</v>
      </c>
      <c r="C346" s="60">
        <v>0.24445900000000001</v>
      </c>
      <c r="D346" s="60">
        <v>-1.94E-4</v>
      </c>
      <c r="E346" s="4"/>
      <c r="F346" s="75">
        <v>44687.630929629631</v>
      </c>
      <c r="G346" s="4"/>
      <c r="H346" s="9"/>
      <c r="I346" s="9"/>
      <c r="J346" s="9"/>
      <c r="K346" s="9"/>
      <c r="L346" s="9"/>
      <c r="M346" s="9"/>
    </row>
    <row r="347" spans="1:13" x14ac:dyDescent="0.55000000000000004">
      <c r="A347" s="4" t="s">
        <v>9370</v>
      </c>
      <c r="B347" s="60">
        <v>-0.27223700000000001</v>
      </c>
      <c r="C347" s="60">
        <v>-1.9932999999999999E-2</v>
      </c>
      <c r="D347" s="60">
        <v>-2.0673E-2</v>
      </c>
      <c r="E347" s="4"/>
      <c r="F347" s="75">
        <v>44687.630929629631</v>
      </c>
      <c r="G347" s="4"/>
      <c r="H347" s="9"/>
      <c r="I347" s="9"/>
      <c r="J347" s="9"/>
      <c r="K347" s="9"/>
      <c r="L347" s="9"/>
      <c r="M347" s="9"/>
    </row>
    <row r="348" spans="1:13" x14ac:dyDescent="0.55000000000000004">
      <c r="A348" s="4" t="s">
        <v>9371</v>
      </c>
      <c r="B348" s="60">
        <v>-0.27207300000000001</v>
      </c>
      <c r="C348" s="60">
        <v>-2.0005999999999999E-2</v>
      </c>
      <c r="D348" s="60">
        <v>2.1118999999999999E-2</v>
      </c>
      <c r="E348" s="4"/>
      <c r="F348" s="75">
        <v>44687.630929629631</v>
      </c>
      <c r="G348" s="4"/>
      <c r="H348" s="9"/>
      <c r="I348" s="9"/>
      <c r="J348" s="9"/>
      <c r="K348" s="9"/>
      <c r="L348" s="9"/>
      <c r="M348" s="9"/>
    </row>
    <row r="349" spans="1:13" x14ac:dyDescent="0.55000000000000004">
      <c r="A349" s="4" t="s">
        <v>9372</v>
      </c>
      <c r="B349" s="60">
        <v>-0.144652</v>
      </c>
      <c r="C349" s="60">
        <v>0.189744</v>
      </c>
      <c r="D349" s="60">
        <v>5.3068999999999998E-2</v>
      </c>
      <c r="E349" s="4"/>
      <c r="F349" s="75">
        <v>44687.630929629631</v>
      </c>
      <c r="G349" s="4"/>
      <c r="H349" s="9"/>
      <c r="I349" s="9"/>
      <c r="J349" s="9"/>
      <c r="K349" s="9"/>
      <c r="L349" s="9"/>
      <c r="M349" s="9"/>
    </row>
    <row r="350" spans="1:13" x14ac:dyDescent="0.55000000000000004">
      <c r="A350" s="4" t="s">
        <v>9373</v>
      </c>
      <c r="B350" s="60">
        <v>-0.14461199999999999</v>
      </c>
      <c r="C350" s="60">
        <v>-0.189972</v>
      </c>
      <c r="D350" s="60">
        <v>5.3212000000000002E-2</v>
      </c>
      <c r="E350" s="4"/>
      <c r="F350" s="75">
        <v>44687.630929629631</v>
      </c>
      <c r="G350" s="4"/>
      <c r="H350" s="9"/>
      <c r="I350" s="9"/>
      <c r="J350" s="9"/>
      <c r="K350" s="9"/>
      <c r="L350" s="9"/>
      <c r="M350" s="9"/>
    </row>
    <row r="351" spans="1:13" x14ac:dyDescent="0.55000000000000004">
      <c r="A351" s="4" t="s">
        <v>9374</v>
      </c>
      <c r="B351" s="60">
        <v>0.15509999999999999</v>
      </c>
      <c r="C351" s="60">
        <v>0.18990000000000001</v>
      </c>
      <c r="D351" s="60">
        <v>5.3013999999999999E-2</v>
      </c>
      <c r="E351" s="4"/>
      <c r="F351" s="75">
        <v>44687.630929629631</v>
      </c>
      <c r="G351" s="4"/>
      <c r="H351" s="9"/>
      <c r="I351" s="9"/>
      <c r="J351" s="9"/>
      <c r="K351" s="9"/>
      <c r="L351" s="9"/>
      <c r="M351" s="9"/>
    </row>
    <row r="352" spans="1:13" x14ac:dyDescent="0.55000000000000004">
      <c r="A352" s="4" t="s">
        <v>9375</v>
      </c>
      <c r="B352" s="60">
        <v>0</v>
      </c>
      <c r="C352" s="60">
        <v>0</v>
      </c>
      <c r="D352" s="60">
        <v>0</v>
      </c>
      <c r="E352" s="4"/>
      <c r="F352" s="75">
        <v>44687.630929629631</v>
      </c>
      <c r="G352" s="4"/>
      <c r="H352" s="9"/>
      <c r="I352" s="9"/>
      <c r="J352" s="9"/>
      <c r="K352" s="9"/>
      <c r="L352" s="9"/>
      <c r="M352" s="9"/>
    </row>
    <row r="353" spans="1:13" x14ac:dyDescent="0.55000000000000004">
      <c r="A353" s="4" t="s">
        <v>9377</v>
      </c>
      <c r="B353" s="60">
        <v>2.1999999999999999E-5</v>
      </c>
      <c r="C353" s="60">
        <v>0</v>
      </c>
      <c r="D353" s="60">
        <v>0</v>
      </c>
      <c r="E353" s="4"/>
      <c r="F353" s="75">
        <v>44687.630980208334</v>
      </c>
      <c r="G353" s="4"/>
      <c r="H353" s="9">
        <v>173.22299999999998</v>
      </c>
      <c r="I353" s="9">
        <v>279.50700000000001</v>
      </c>
      <c r="J353" s="9">
        <f>H353-173.211</f>
        <v>1.1999999999972033E-2</v>
      </c>
      <c r="K353" s="9">
        <f>I353-279.5</f>
        <v>7.0000000000050022E-3</v>
      </c>
      <c r="L353" s="9"/>
      <c r="M353" s="9"/>
    </row>
    <row r="354" spans="1:13" x14ac:dyDescent="0.55000000000000004">
      <c r="A354" s="4" t="s">
        <v>9378</v>
      </c>
      <c r="B354" s="60">
        <v>-0.122581</v>
      </c>
      <c r="C354" s="60">
        <v>0.24440000000000001</v>
      </c>
      <c r="D354" s="60">
        <v>-2.1309999999999999E-2</v>
      </c>
      <c r="E354" s="4"/>
      <c r="F354" s="75">
        <v>44687.630980208334</v>
      </c>
      <c r="G354" s="4"/>
      <c r="H354" s="9"/>
      <c r="I354" s="9"/>
      <c r="J354" s="9"/>
      <c r="K354" s="9"/>
      <c r="L354" s="9"/>
      <c r="M354" s="9"/>
    </row>
    <row r="355" spans="1:13" x14ac:dyDescent="0.55000000000000004">
      <c r="A355" s="4" t="s">
        <v>9379</v>
      </c>
      <c r="B355" s="60">
        <v>-0.122534</v>
      </c>
      <c r="C355" s="60">
        <v>0.24441599999999999</v>
      </c>
      <c r="D355" s="60">
        <v>2.0669E-2</v>
      </c>
      <c r="E355" s="4"/>
      <c r="F355" s="75">
        <v>44687.630980208334</v>
      </c>
      <c r="G355" s="4"/>
      <c r="H355" s="9"/>
      <c r="I355" s="9"/>
      <c r="J355" s="9"/>
      <c r="K355" s="9"/>
      <c r="L355" s="9"/>
      <c r="M355" s="9"/>
    </row>
    <row r="356" spans="1:13" x14ac:dyDescent="0.55000000000000004">
      <c r="A356" s="4" t="s">
        <v>9380</v>
      </c>
      <c r="B356" s="60">
        <v>0.13306100000000001</v>
      </c>
      <c r="C356" s="60">
        <v>0.244343</v>
      </c>
      <c r="D356" s="60">
        <v>-1.37E-4</v>
      </c>
      <c r="E356" s="4"/>
      <c r="F356" s="75">
        <v>44687.630980208334</v>
      </c>
      <c r="G356" s="4"/>
      <c r="H356" s="9"/>
      <c r="I356" s="9"/>
      <c r="J356" s="9"/>
      <c r="K356" s="9"/>
      <c r="L356" s="9"/>
      <c r="M356" s="9"/>
    </row>
    <row r="357" spans="1:13" x14ac:dyDescent="0.55000000000000004">
      <c r="A357" s="4" t="s">
        <v>9381</v>
      </c>
      <c r="B357" s="60">
        <v>-0.27203699999999997</v>
      </c>
      <c r="C357" s="60">
        <v>-1.9805E-2</v>
      </c>
      <c r="D357" s="60">
        <v>-2.0972000000000001E-2</v>
      </c>
      <c r="E357" s="4"/>
      <c r="F357" s="75">
        <v>44687.630980208334</v>
      </c>
      <c r="G357" s="4"/>
      <c r="H357" s="9"/>
      <c r="I357" s="9"/>
      <c r="J357" s="9"/>
      <c r="K357" s="9"/>
      <c r="L357" s="9"/>
      <c r="M357" s="9"/>
    </row>
    <row r="358" spans="1:13" x14ac:dyDescent="0.55000000000000004">
      <c r="A358" s="4" t="s">
        <v>9382</v>
      </c>
      <c r="B358" s="60">
        <v>-0.27204800000000001</v>
      </c>
      <c r="C358" s="60">
        <v>-1.9774E-2</v>
      </c>
      <c r="D358" s="60">
        <v>2.1038000000000001E-2</v>
      </c>
      <c r="E358" s="4"/>
      <c r="F358" s="75">
        <v>44687.630980208334</v>
      </c>
      <c r="G358" s="4"/>
      <c r="H358" s="9"/>
      <c r="I358" s="9"/>
      <c r="J358" s="9"/>
      <c r="K358" s="9"/>
      <c r="L358" s="9"/>
      <c r="M358" s="9"/>
    </row>
    <row r="359" spans="1:13" x14ac:dyDescent="0.55000000000000004">
      <c r="A359" s="4" t="s">
        <v>9383</v>
      </c>
      <c r="B359" s="60">
        <v>-0.14468200000000001</v>
      </c>
      <c r="C359" s="60">
        <v>0.18987999999999999</v>
      </c>
      <c r="D359" s="60">
        <v>5.3069999999999999E-2</v>
      </c>
      <c r="E359" s="4"/>
      <c r="F359" s="75">
        <v>44687.630980208334</v>
      </c>
      <c r="G359" s="4"/>
      <c r="H359" s="9"/>
      <c r="I359" s="9"/>
      <c r="J359" s="9"/>
      <c r="K359" s="9"/>
      <c r="L359" s="9"/>
      <c r="M359" s="9"/>
    </row>
    <row r="360" spans="1:13" x14ac:dyDescent="0.55000000000000004">
      <c r="A360" s="4" t="s">
        <v>9384</v>
      </c>
      <c r="B360" s="60">
        <v>-0.14478199999999999</v>
      </c>
      <c r="C360" s="60">
        <v>-0.18986600000000001</v>
      </c>
      <c r="D360" s="60">
        <v>5.3222999999999999E-2</v>
      </c>
      <c r="E360" s="4"/>
      <c r="F360" s="75">
        <v>44687.630980208334</v>
      </c>
      <c r="G360" s="4"/>
      <c r="H360" s="9"/>
      <c r="I360" s="9"/>
      <c r="J360" s="9"/>
      <c r="K360" s="9"/>
      <c r="L360" s="9"/>
      <c r="M360" s="9"/>
    </row>
    <row r="361" spans="1:13" x14ac:dyDescent="0.55000000000000004">
      <c r="A361" s="4" t="s">
        <v>9385</v>
      </c>
      <c r="B361" s="60">
        <v>0.155087</v>
      </c>
      <c r="C361" s="60">
        <v>0.18976299999999999</v>
      </c>
      <c r="D361" s="60">
        <v>5.3101000000000002E-2</v>
      </c>
      <c r="E361" s="4"/>
      <c r="F361" s="75">
        <v>44687.630980208334</v>
      </c>
      <c r="G361" s="4"/>
      <c r="H361" s="9"/>
      <c r="I361" s="9"/>
      <c r="J361" s="9"/>
      <c r="K361" s="9"/>
      <c r="L361" s="9"/>
      <c r="M361" s="9"/>
    </row>
    <row r="362" spans="1:13" x14ac:dyDescent="0.55000000000000004">
      <c r="A362" s="4" t="s">
        <v>9386</v>
      </c>
      <c r="B362" s="60">
        <v>0</v>
      </c>
      <c r="C362" s="60">
        <v>0</v>
      </c>
      <c r="D362" s="60">
        <v>0</v>
      </c>
      <c r="E362" s="4"/>
      <c r="F362" s="75">
        <v>44687.630980208334</v>
      </c>
      <c r="G362" s="4"/>
      <c r="H362" s="9"/>
      <c r="I362" s="9"/>
      <c r="J362" s="9"/>
      <c r="K362" s="9"/>
      <c r="L362" s="9"/>
      <c r="M362" s="9"/>
    </row>
    <row r="363" spans="1:13" x14ac:dyDescent="0.55000000000000004">
      <c r="A363" s="4" t="s">
        <v>9388</v>
      </c>
      <c r="B363" s="60">
        <v>2.1999999999999999E-5</v>
      </c>
      <c r="C363" s="60">
        <v>0</v>
      </c>
      <c r="D363" s="60">
        <v>0</v>
      </c>
      <c r="E363" s="4"/>
      <c r="F363" s="75">
        <v>44687.631032986108</v>
      </c>
      <c r="G363" s="4"/>
      <c r="H363" s="9">
        <v>173.23599999999999</v>
      </c>
      <c r="I363" s="9">
        <v>279.51799999999997</v>
      </c>
      <c r="J363" s="9">
        <f>H363-173.211</f>
        <v>2.4999999999977263E-2</v>
      </c>
      <c r="K363" s="9">
        <f>I363-279.5</f>
        <v>1.799999999997226E-2</v>
      </c>
      <c r="L363" s="9"/>
      <c r="M363" s="9"/>
    </row>
    <row r="364" spans="1:13" x14ac:dyDescent="0.55000000000000004">
      <c r="A364" s="4" t="s">
        <v>9389</v>
      </c>
      <c r="B364" s="60">
        <v>-0.122562</v>
      </c>
      <c r="C364" s="60">
        <v>0.24424799999999999</v>
      </c>
      <c r="D364" s="60">
        <v>-2.1325E-2</v>
      </c>
      <c r="E364" s="4"/>
      <c r="F364" s="75">
        <v>44687.631032986108</v>
      </c>
      <c r="G364" s="4"/>
      <c r="H364" s="9"/>
      <c r="I364" s="9"/>
      <c r="J364" s="9"/>
      <c r="K364" s="9"/>
      <c r="L364" s="9"/>
      <c r="M364" s="9"/>
    </row>
    <row r="365" spans="1:13" x14ac:dyDescent="0.55000000000000004">
      <c r="A365" s="4" t="s">
        <v>9390</v>
      </c>
      <c r="B365" s="60">
        <v>-0.12255199999999999</v>
      </c>
      <c r="C365" s="60">
        <v>0.24426500000000001</v>
      </c>
      <c r="D365" s="60">
        <v>2.0653000000000001E-2</v>
      </c>
      <c r="E365" s="4"/>
      <c r="F365" s="75">
        <v>44687.631032986108</v>
      </c>
      <c r="G365" s="4"/>
      <c r="H365" s="9"/>
      <c r="I365" s="9"/>
      <c r="J365" s="9"/>
      <c r="K365" s="9"/>
      <c r="L365" s="9"/>
      <c r="M365" s="9"/>
    </row>
    <row r="366" spans="1:13" x14ac:dyDescent="0.55000000000000004">
      <c r="A366" s="4" t="s">
        <v>9391</v>
      </c>
      <c r="B366" s="60">
        <v>0.13308600000000001</v>
      </c>
      <c r="C366" s="60">
        <v>0.24427199999999999</v>
      </c>
      <c r="D366" s="60">
        <v>4.8000000000000001E-5</v>
      </c>
      <c r="E366" s="4"/>
      <c r="F366" s="75">
        <v>44687.631032986108</v>
      </c>
      <c r="G366" s="4"/>
      <c r="H366" s="9"/>
      <c r="I366" s="9"/>
      <c r="J366" s="9"/>
      <c r="K366" s="9"/>
      <c r="L366" s="9"/>
      <c r="M366" s="9"/>
    </row>
    <row r="367" spans="1:13" x14ac:dyDescent="0.55000000000000004">
      <c r="A367" s="4" t="s">
        <v>9392</v>
      </c>
      <c r="B367" s="60">
        <v>-0.27196100000000001</v>
      </c>
      <c r="C367" s="60">
        <v>-1.9897000000000001E-2</v>
      </c>
      <c r="D367" s="60">
        <v>-2.0931000000000002E-2</v>
      </c>
      <c r="E367" s="4"/>
      <c r="F367" s="75">
        <v>44687.631032986108</v>
      </c>
      <c r="G367" s="4"/>
      <c r="H367" s="9"/>
      <c r="I367" s="9"/>
      <c r="J367" s="9"/>
      <c r="K367" s="9"/>
      <c r="L367" s="9"/>
      <c r="M367" s="9"/>
    </row>
    <row r="368" spans="1:13" x14ac:dyDescent="0.55000000000000004">
      <c r="A368" s="4" t="s">
        <v>9393</v>
      </c>
      <c r="B368" s="60">
        <v>-0.271982</v>
      </c>
      <c r="C368" s="60">
        <v>-1.9890000000000001E-2</v>
      </c>
      <c r="D368" s="60">
        <v>2.1014999999999999E-2</v>
      </c>
      <c r="E368" s="4"/>
      <c r="F368" s="75">
        <v>44687.631032986108</v>
      </c>
      <c r="G368" s="4"/>
      <c r="H368" s="9"/>
      <c r="I368" s="9"/>
      <c r="J368" s="9"/>
      <c r="K368" s="9"/>
      <c r="L368" s="9"/>
      <c r="M368" s="9"/>
    </row>
    <row r="369" spans="1:13" x14ac:dyDescent="0.55000000000000004">
      <c r="A369" s="4" t="s">
        <v>9394</v>
      </c>
      <c r="B369" s="60">
        <v>-0.14466799999999999</v>
      </c>
      <c r="C369" s="60">
        <v>0.18981100000000001</v>
      </c>
      <c r="D369" s="60">
        <v>5.2977000000000003E-2</v>
      </c>
      <c r="E369" s="4"/>
      <c r="F369" s="75">
        <v>44687.631032986108</v>
      </c>
      <c r="G369" s="4"/>
      <c r="H369" s="9"/>
      <c r="I369" s="9"/>
      <c r="J369" s="9"/>
      <c r="K369" s="9"/>
      <c r="L369" s="9"/>
      <c r="M369" s="9"/>
    </row>
    <row r="370" spans="1:13" x14ac:dyDescent="0.55000000000000004">
      <c r="A370" s="4" t="s">
        <v>9395</v>
      </c>
      <c r="B370" s="60">
        <v>-0.14472599999999999</v>
      </c>
      <c r="C370" s="60">
        <v>-0.18987299999999999</v>
      </c>
      <c r="D370" s="60">
        <v>5.3164000000000003E-2</v>
      </c>
      <c r="E370" s="4"/>
      <c r="F370" s="75">
        <v>44687.631032986108</v>
      </c>
      <c r="G370" s="4"/>
      <c r="H370" s="9"/>
      <c r="I370" s="9"/>
      <c r="J370" s="9"/>
      <c r="K370" s="9"/>
      <c r="L370" s="9"/>
      <c r="M370" s="9"/>
    </row>
    <row r="371" spans="1:13" x14ac:dyDescent="0.55000000000000004">
      <c r="A371" s="4" t="s">
        <v>9396</v>
      </c>
      <c r="B371" s="60">
        <v>0.15504499999999999</v>
      </c>
      <c r="C371" s="60">
        <v>0.18975500000000001</v>
      </c>
      <c r="D371" s="60">
        <v>5.3079000000000001E-2</v>
      </c>
      <c r="E371" s="4"/>
      <c r="F371" s="75">
        <v>44687.631032986108</v>
      </c>
      <c r="G371" s="4"/>
      <c r="H371" s="9"/>
      <c r="I371" s="9"/>
      <c r="J371" s="9"/>
      <c r="K371" s="9"/>
      <c r="L371" s="9"/>
      <c r="M371" s="9"/>
    </row>
    <row r="372" spans="1:13" x14ac:dyDescent="0.55000000000000004">
      <c r="A372" s="4" t="s">
        <v>9397</v>
      </c>
      <c r="B372" s="60">
        <v>0</v>
      </c>
      <c r="C372" s="60">
        <v>0</v>
      </c>
      <c r="D372" s="60">
        <v>0</v>
      </c>
      <c r="E372" s="4"/>
      <c r="F372" s="75">
        <v>44687.631032986108</v>
      </c>
      <c r="G372" s="4"/>
      <c r="H372" s="9"/>
      <c r="I372" s="9"/>
      <c r="J372" s="9"/>
      <c r="K372" s="9"/>
      <c r="L372" s="9"/>
      <c r="M372" s="9"/>
    </row>
    <row r="373" spans="1:13" x14ac:dyDescent="0.55000000000000004">
      <c r="A373" s="4" t="s">
        <v>9399</v>
      </c>
      <c r="B373" s="60">
        <v>2.1999999999999999E-5</v>
      </c>
      <c r="C373" s="60">
        <v>0</v>
      </c>
      <c r="D373" s="60">
        <v>0</v>
      </c>
      <c r="E373" s="4"/>
      <c r="F373" s="75">
        <v>44687.63106284722</v>
      </c>
      <c r="G373" s="4"/>
      <c r="H373" s="9">
        <v>173.21299999999999</v>
      </c>
      <c r="I373" s="9">
        <v>279.512</v>
      </c>
      <c r="J373" s="9">
        <f>H373-173.211</f>
        <v>1.999999999981128E-3</v>
      </c>
      <c r="K373" s="9">
        <f>I373-279.5</f>
        <v>1.2000000000000455E-2</v>
      </c>
      <c r="L373" s="9"/>
      <c r="M373" s="9"/>
    </row>
    <row r="374" spans="1:13" x14ac:dyDescent="0.55000000000000004">
      <c r="A374" s="4" t="s">
        <v>9400</v>
      </c>
      <c r="B374" s="60">
        <v>-0.12260799999999999</v>
      </c>
      <c r="C374" s="60">
        <v>0.24434600000000001</v>
      </c>
      <c r="D374" s="60">
        <v>-2.1368999999999999E-2</v>
      </c>
      <c r="E374" s="4"/>
      <c r="F374" s="75">
        <v>44687.63106284722</v>
      </c>
      <c r="G374" s="4"/>
      <c r="H374" s="9"/>
      <c r="I374" s="9"/>
      <c r="J374" s="9"/>
      <c r="K374" s="9"/>
      <c r="L374" s="9"/>
      <c r="M374" s="9"/>
    </row>
    <row r="375" spans="1:13" x14ac:dyDescent="0.55000000000000004">
      <c r="A375" s="4" t="s">
        <v>9401</v>
      </c>
      <c r="B375" s="60">
        <v>-0.12259299999999999</v>
      </c>
      <c r="C375" s="60">
        <v>0.24437500000000001</v>
      </c>
      <c r="D375" s="60">
        <v>2.0669E-2</v>
      </c>
      <c r="E375" s="4"/>
      <c r="F375" s="75">
        <v>44687.63106284722</v>
      </c>
      <c r="G375" s="4"/>
      <c r="H375" s="9"/>
      <c r="I375" s="9"/>
      <c r="J375" s="9"/>
      <c r="K375" s="9"/>
      <c r="L375" s="9"/>
      <c r="M375" s="9"/>
    </row>
    <row r="376" spans="1:13" x14ac:dyDescent="0.55000000000000004">
      <c r="A376" s="4" t="s">
        <v>9402</v>
      </c>
      <c r="B376" s="60">
        <v>0.13305700000000001</v>
      </c>
      <c r="C376" s="60">
        <v>0.24438199999999999</v>
      </c>
      <c r="D376" s="60">
        <v>-1.7699999999999999E-4</v>
      </c>
      <c r="E376" s="4"/>
      <c r="F376" s="75">
        <v>44687.63106284722</v>
      </c>
      <c r="G376" s="4"/>
      <c r="H376" s="9"/>
      <c r="I376" s="9"/>
      <c r="J376" s="9"/>
      <c r="K376" s="9"/>
      <c r="L376" s="9"/>
      <c r="M376" s="9"/>
    </row>
    <row r="377" spans="1:13" x14ac:dyDescent="0.55000000000000004">
      <c r="A377" s="4" t="s">
        <v>9403</v>
      </c>
      <c r="B377" s="60">
        <v>-0.27205699999999999</v>
      </c>
      <c r="C377" s="60">
        <v>-1.9890000000000001E-2</v>
      </c>
      <c r="D377" s="60">
        <v>-2.0930000000000001E-2</v>
      </c>
      <c r="E377" s="4"/>
      <c r="F377" s="75">
        <v>44687.63106284722</v>
      </c>
      <c r="G377" s="4"/>
      <c r="H377" s="9"/>
      <c r="I377" s="9"/>
      <c r="J377" s="9"/>
      <c r="K377" s="9"/>
      <c r="L377" s="9"/>
      <c r="M377" s="9"/>
    </row>
    <row r="378" spans="1:13" x14ac:dyDescent="0.55000000000000004">
      <c r="A378" s="4" t="s">
        <v>9404</v>
      </c>
      <c r="B378" s="60">
        <v>-0.27205600000000002</v>
      </c>
      <c r="C378" s="60">
        <v>-1.9945999999999998E-2</v>
      </c>
      <c r="D378" s="60">
        <v>2.1135999999999999E-2</v>
      </c>
      <c r="E378" s="4"/>
      <c r="F378" s="75">
        <v>44687.63106284722</v>
      </c>
      <c r="G378" s="4"/>
      <c r="H378" s="9"/>
      <c r="I378" s="9"/>
      <c r="J378" s="9"/>
      <c r="K378" s="9"/>
      <c r="L378" s="9"/>
      <c r="M378" s="9"/>
    </row>
    <row r="379" spans="1:13" x14ac:dyDescent="0.55000000000000004">
      <c r="A379" s="4" t="s">
        <v>9405</v>
      </c>
      <c r="B379" s="60">
        <v>-0.14466599999999999</v>
      </c>
      <c r="C379" s="60">
        <v>0.18983900000000001</v>
      </c>
      <c r="D379" s="60">
        <v>5.3044000000000001E-2</v>
      </c>
      <c r="E379" s="4"/>
      <c r="F379" s="75">
        <v>44687.63106284722</v>
      </c>
      <c r="G379" s="4"/>
      <c r="H379" s="9"/>
      <c r="I379" s="9"/>
      <c r="J379" s="9"/>
      <c r="K379" s="9"/>
      <c r="L379" s="9"/>
      <c r="M379" s="9"/>
    </row>
    <row r="380" spans="1:13" x14ac:dyDescent="0.55000000000000004">
      <c r="A380" s="4" t="s">
        <v>9406</v>
      </c>
      <c r="B380" s="60">
        <v>-0.14469799999999999</v>
      </c>
      <c r="C380" s="60">
        <v>-0.18992400000000001</v>
      </c>
      <c r="D380" s="60">
        <v>5.3234999999999998E-2</v>
      </c>
      <c r="E380" s="4"/>
      <c r="F380" s="75">
        <v>44687.63106284722</v>
      </c>
      <c r="G380" s="4"/>
      <c r="H380" s="9"/>
      <c r="I380" s="9"/>
      <c r="J380" s="9"/>
      <c r="K380" s="9"/>
      <c r="L380" s="9"/>
      <c r="M380" s="9"/>
    </row>
    <row r="381" spans="1:13" x14ac:dyDescent="0.55000000000000004">
      <c r="A381" s="4" t="s">
        <v>9407</v>
      </c>
      <c r="B381" s="60">
        <v>0.15507000000000001</v>
      </c>
      <c r="C381" s="60">
        <v>0.189828</v>
      </c>
      <c r="D381" s="60">
        <v>5.2989000000000001E-2</v>
      </c>
      <c r="E381" s="4"/>
      <c r="F381" s="75">
        <v>44687.63106284722</v>
      </c>
      <c r="G381" s="4"/>
      <c r="H381" s="9"/>
      <c r="I381" s="9"/>
      <c r="J381" s="9"/>
      <c r="K381" s="9"/>
      <c r="L381" s="9"/>
      <c r="M381" s="9"/>
    </row>
    <row r="382" spans="1:13" x14ac:dyDescent="0.55000000000000004">
      <c r="A382" s="4" t="s">
        <v>9408</v>
      </c>
      <c r="B382" s="60">
        <v>0</v>
      </c>
      <c r="C382" s="60">
        <v>0</v>
      </c>
      <c r="D382" s="60">
        <v>0</v>
      </c>
      <c r="E382" s="4"/>
      <c r="F382" s="75">
        <v>44687.63106284722</v>
      </c>
      <c r="G382" s="4"/>
      <c r="H382" s="9"/>
      <c r="I382" s="9"/>
      <c r="J382" s="9"/>
      <c r="K382" s="9"/>
      <c r="L382" s="9"/>
      <c r="M382" s="9"/>
    </row>
    <row r="383" spans="1:13" x14ac:dyDescent="0.55000000000000004">
      <c r="A383" s="4" t="s">
        <v>9410</v>
      </c>
      <c r="B383" s="60">
        <v>2.1999999999999999E-5</v>
      </c>
      <c r="C383" s="60">
        <v>0</v>
      </c>
      <c r="D383" s="60">
        <v>0</v>
      </c>
      <c r="E383" s="4"/>
      <c r="F383" s="75">
        <v>44687.631093634256</v>
      </c>
      <c r="G383" s="4"/>
      <c r="H383" s="9">
        <v>173.21900000000002</v>
      </c>
      <c r="I383" s="9">
        <v>279.52</v>
      </c>
      <c r="J383" s="9">
        <f>H383-173.211</f>
        <v>8.0000000000097771E-3</v>
      </c>
      <c r="K383" s="9">
        <f>I383-279.5</f>
        <v>1.999999999998181E-2</v>
      </c>
      <c r="L383" s="9"/>
      <c r="M383" s="9"/>
    </row>
    <row r="384" spans="1:13" x14ac:dyDescent="0.55000000000000004">
      <c r="A384" s="4" t="s">
        <v>9411</v>
      </c>
      <c r="B384" s="60">
        <v>-0.122529</v>
      </c>
      <c r="C384" s="60">
        <v>0.24432000000000001</v>
      </c>
      <c r="D384" s="60">
        <v>-2.1346E-2</v>
      </c>
      <c r="E384" s="4"/>
      <c r="F384" s="75">
        <v>44687.631093634256</v>
      </c>
      <c r="G384" s="4"/>
      <c r="H384" s="9"/>
      <c r="I384" s="9"/>
      <c r="J384" s="9"/>
      <c r="K384" s="9"/>
      <c r="L384" s="9"/>
      <c r="M384" s="9"/>
    </row>
    <row r="385" spans="1:13" x14ac:dyDescent="0.55000000000000004">
      <c r="A385" s="4" t="s">
        <v>9412</v>
      </c>
      <c r="B385" s="60">
        <v>-0.122492</v>
      </c>
      <c r="C385" s="60">
        <v>0.24435599999999999</v>
      </c>
      <c r="D385" s="60">
        <v>2.0618000000000001E-2</v>
      </c>
      <c r="E385" s="4"/>
      <c r="F385" s="75">
        <v>44687.631093634256</v>
      </c>
      <c r="G385" s="4"/>
      <c r="H385" s="9"/>
      <c r="I385" s="9"/>
      <c r="J385" s="9"/>
      <c r="K385" s="9"/>
      <c r="L385" s="9"/>
      <c r="M385" s="9"/>
    </row>
    <row r="386" spans="1:13" x14ac:dyDescent="0.55000000000000004">
      <c r="A386" s="4" t="s">
        <v>9413</v>
      </c>
      <c r="B386" s="60">
        <v>0.13303799999999999</v>
      </c>
      <c r="C386" s="60">
        <v>0.24429200000000001</v>
      </c>
      <c r="D386" s="60">
        <v>-6.3E-5</v>
      </c>
      <c r="E386" s="4"/>
      <c r="F386" s="75">
        <v>44687.631093634256</v>
      </c>
      <c r="G386" s="4"/>
      <c r="H386" s="9"/>
      <c r="I386" s="9"/>
      <c r="J386" s="9"/>
      <c r="K386" s="9"/>
      <c r="L386" s="9"/>
      <c r="M386" s="9"/>
    </row>
    <row r="387" spans="1:13" x14ac:dyDescent="0.55000000000000004">
      <c r="A387" s="4" t="s">
        <v>9414</v>
      </c>
      <c r="B387" s="60">
        <v>-0.27196199999999998</v>
      </c>
      <c r="C387" s="60">
        <v>-1.9812E-2</v>
      </c>
      <c r="D387" s="60">
        <v>-2.0924999999999999E-2</v>
      </c>
      <c r="E387" s="4"/>
      <c r="F387" s="75">
        <v>44687.631093634256</v>
      </c>
      <c r="G387" s="4"/>
      <c r="H387" s="9"/>
      <c r="I387" s="9"/>
      <c r="J387" s="9"/>
      <c r="K387" s="9"/>
      <c r="L387" s="9"/>
      <c r="M387" s="9"/>
    </row>
    <row r="388" spans="1:13" x14ac:dyDescent="0.55000000000000004">
      <c r="A388" s="4" t="s">
        <v>9415</v>
      </c>
      <c r="B388" s="60">
        <v>-0.14475099999999999</v>
      </c>
      <c r="C388" s="60">
        <v>-0.18983900000000001</v>
      </c>
      <c r="D388" s="60">
        <v>5.3151999999999998E-2</v>
      </c>
      <c r="E388" s="4"/>
      <c r="F388" s="75">
        <v>44687.631093634256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9416</v>
      </c>
      <c r="B389" s="60">
        <v>-0.14468</v>
      </c>
      <c r="C389" s="60">
        <v>0.189912</v>
      </c>
      <c r="D389" s="60">
        <v>5.2992999999999998E-2</v>
      </c>
      <c r="E389" s="4"/>
      <c r="F389" s="75">
        <v>44687.631093634256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9417</v>
      </c>
      <c r="B390" s="60">
        <v>0.15520200000000001</v>
      </c>
      <c r="C390" s="60">
        <v>0.189829</v>
      </c>
      <c r="D390" s="60">
        <v>5.2965999999999999E-2</v>
      </c>
      <c r="E390" s="4"/>
      <c r="F390" s="75">
        <v>44687.631093634256</v>
      </c>
      <c r="G390" s="4"/>
      <c r="H390" s="9"/>
      <c r="I390" s="9"/>
      <c r="J390" s="9"/>
      <c r="K390" s="9"/>
      <c r="L390" s="9"/>
      <c r="M390" s="9"/>
    </row>
    <row r="391" spans="1:13" x14ac:dyDescent="0.55000000000000004">
      <c r="A391" s="4" t="s">
        <v>9418</v>
      </c>
      <c r="B391" s="60">
        <v>0.15518499999999999</v>
      </c>
      <c r="C391" s="60">
        <v>0.18984300000000001</v>
      </c>
      <c r="D391" s="60">
        <v>5.2968000000000001E-2</v>
      </c>
      <c r="E391" s="4"/>
      <c r="F391" s="75">
        <v>44687.631093634256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9419</v>
      </c>
      <c r="B392" s="60">
        <v>0</v>
      </c>
      <c r="C392" s="60">
        <v>0</v>
      </c>
      <c r="D392" s="60">
        <v>0</v>
      </c>
      <c r="E392" s="4"/>
      <c r="F392" s="75">
        <v>44687.631093634256</v>
      </c>
      <c r="G392" s="4"/>
      <c r="H392" s="9"/>
      <c r="I392" s="9"/>
      <c r="J392" s="9"/>
      <c r="K392" s="9"/>
      <c r="L392" s="9"/>
      <c r="M392" s="9"/>
    </row>
    <row r="393" spans="1:13" x14ac:dyDescent="0.55000000000000004">
      <c r="A393" s="4" t="s">
        <v>9421</v>
      </c>
      <c r="B393" s="60">
        <v>2.1999999999999999E-5</v>
      </c>
      <c r="C393" s="60">
        <v>0</v>
      </c>
      <c r="D393" s="60">
        <v>0</v>
      </c>
      <c r="E393" s="4"/>
      <c r="F393" s="75">
        <v>44687.631143865743</v>
      </c>
      <c r="G393" s="4"/>
      <c r="H393" s="9">
        <v>173.22899999999998</v>
      </c>
      <c r="I393" s="9">
        <v>279.51100000000002</v>
      </c>
      <c r="J393" s="9">
        <f>H393-173.211</f>
        <v>1.799999999997226E-2</v>
      </c>
      <c r="K393" s="9">
        <f>I393-279.5</f>
        <v>1.1000000000024102E-2</v>
      </c>
      <c r="L393" s="9"/>
      <c r="M393" s="9"/>
    </row>
    <row r="394" spans="1:13" x14ac:dyDescent="0.55000000000000004">
      <c r="A394" s="4" t="s">
        <v>9422</v>
      </c>
      <c r="B394" s="60">
        <v>-0.122615</v>
      </c>
      <c r="C394" s="60">
        <v>0.24429100000000001</v>
      </c>
      <c r="D394" s="60">
        <v>-2.1316999999999999E-2</v>
      </c>
      <c r="E394" s="4"/>
      <c r="F394" s="75">
        <v>44687.631143865743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9423</v>
      </c>
      <c r="B395" s="60">
        <v>-0.122583</v>
      </c>
      <c r="C395" s="60">
        <v>0.24430199999999999</v>
      </c>
      <c r="D395" s="60">
        <v>2.0667999999999999E-2</v>
      </c>
      <c r="E395" s="4"/>
      <c r="F395" s="75">
        <v>44687.631143865743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9424</v>
      </c>
      <c r="B396" s="60">
        <v>0.13305900000000001</v>
      </c>
      <c r="C396" s="60">
        <v>0.24434700000000001</v>
      </c>
      <c r="D396" s="60">
        <v>-9.5000000000000005E-5</v>
      </c>
      <c r="E396" s="4"/>
      <c r="F396" s="75">
        <v>44687.631143865743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9425</v>
      </c>
      <c r="B397" s="60">
        <v>-0.27199000000000001</v>
      </c>
      <c r="C397" s="60">
        <v>-1.9913E-2</v>
      </c>
      <c r="D397" s="60">
        <v>-2.0919E-2</v>
      </c>
      <c r="E397" s="4"/>
      <c r="F397" s="75">
        <v>44687.631143865743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9426</v>
      </c>
      <c r="B398" s="60">
        <v>-0.27206999999999998</v>
      </c>
      <c r="C398" s="60">
        <v>-1.9902E-2</v>
      </c>
      <c r="D398" s="60">
        <v>2.1038999999999999E-2</v>
      </c>
      <c r="E398" s="4"/>
      <c r="F398" s="75">
        <v>44687.631143865743</v>
      </c>
      <c r="G398" s="4"/>
      <c r="H398" s="9"/>
      <c r="I398" s="9"/>
      <c r="J398" s="9"/>
      <c r="K398" s="9"/>
      <c r="L398" s="9"/>
      <c r="M398" s="9"/>
    </row>
    <row r="399" spans="1:13" x14ac:dyDescent="0.55000000000000004">
      <c r="A399" s="4" t="s">
        <v>9427</v>
      </c>
      <c r="B399" s="60">
        <v>-0.14468500000000001</v>
      </c>
      <c r="C399" s="60">
        <v>0.18983800000000001</v>
      </c>
      <c r="D399" s="60">
        <v>5.3008E-2</v>
      </c>
      <c r="E399" s="4"/>
      <c r="F399" s="75">
        <v>44687.631143865743</v>
      </c>
      <c r="G399" s="4"/>
      <c r="H399" s="9"/>
      <c r="I399" s="9"/>
      <c r="J399" s="9"/>
      <c r="K399" s="9"/>
      <c r="L399" s="9"/>
      <c r="M399" s="9"/>
    </row>
    <row r="400" spans="1:13" x14ac:dyDescent="0.55000000000000004">
      <c r="A400" s="4" t="s">
        <v>9428</v>
      </c>
      <c r="B400" s="60">
        <v>-0.14478199999999999</v>
      </c>
      <c r="C400" s="60">
        <v>-0.18990599999999999</v>
      </c>
      <c r="D400" s="60">
        <v>5.3184000000000002E-2</v>
      </c>
      <c r="E400" s="4"/>
      <c r="F400" s="75">
        <v>44687.631143865743</v>
      </c>
      <c r="G400" s="4"/>
      <c r="H400" s="9"/>
      <c r="I400" s="9"/>
      <c r="J400" s="9"/>
      <c r="K400" s="9"/>
      <c r="L400" s="9"/>
      <c r="M400" s="9"/>
    </row>
    <row r="401" spans="1:13" x14ac:dyDescent="0.55000000000000004">
      <c r="A401" s="4" t="s">
        <v>9429</v>
      </c>
      <c r="B401" s="60">
        <v>0.155087</v>
      </c>
      <c r="C401" s="60">
        <v>0.18992000000000001</v>
      </c>
      <c r="D401" s="60">
        <v>5.3013999999999999E-2</v>
      </c>
      <c r="E401" s="4"/>
      <c r="F401" s="75">
        <v>44687.631143865743</v>
      </c>
      <c r="G401" s="4"/>
      <c r="H401" s="9"/>
      <c r="I401" s="9"/>
      <c r="J401" s="9"/>
      <c r="K401" s="9"/>
      <c r="L401" s="9"/>
      <c r="M401" s="9"/>
    </row>
    <row r="402" spans="1:13" x14ac:dyDescent="0.55000000000000004">
      <c r="A402" s="4" t="s">
        <v>9430</v>
      </c>
      <c r="B402" s="60">
        <v>0</v>
      </c>
      <c r="C402" s="60">
        <v>0</v>
      </c>
      <c r="D402" s="60">
        <v>0</v>
      </c>
      <c r="E402" s="4"/>
      <c r="F402" s="75">
        <v>44687.631143865743</v>
      </c>
      <c r="G402" s="4"/>
      <c r="H402" s="9"/>
      <c r="I402" s="9"/>
      <c r="J402" s="9"/>
      <c r="K402" s="9"/>
      <c r="L402" s="9"/>
      <c r="M402" s="9"/>
    </row>
    <row r="403" spans="1:13" x14ac:dyDescent="0.55000000000000004">
      <c r="A403" s="4" t="s">
        <v>9432</v>
      </c>
      <c r="B403" s="60">
        <v>2.1999999999999999E-5</v>
      </c>
      <c r="C403" s="60">
        <v>0</v>
      </c>
      <c r="D403" s="60">
        <v>0</v>
      </c>
      <c r="E403" s="4"/>
      <c r="F403" s="75">
        <v>44687.631174768518</v>
      </c>
      <c r="G403" s="4"/>
      <c r="H403" s="9">
        <v>173.22299999999998</v>
      </c>
      <c r="I403" s="9">
        <v>279.50799999999998</v>
      </c>
      <c r="J403" s="9">
        <f>H403-173.211</f>
        <v>1.1999999999972033E-2</v>
      </c>
      <c r="K403" s="9">
        <f>I403-279.5</f>
        <v>7.9999999999813554E-3</v>
      </c>
      <c r="L403" s="9"/>
      <c r="M403" s="9"/>
    </row>
    <row r="404" spans="1:13" x14ac:dyDescent="0.55000000000000004">
      <c r="A404" s="4" t="s">
        <v>9433</v>
      </c>
      <c r="B404" s="60">
        <v>-0.122631</v>
      </c>
      <c r="C404" s="60">
        <v>0.244339</v>
      </c>
      <c r="D404" s="60">
        <v>-2.1385999999999999E-2</v>
      </c>
      <c r="E404" s="4"/>
      <c r="F404" s="75">
        <v>44687.631174768518</v>
      </c>
      <c r="G404" s="4"/>
      <c r="H404" s="9"/>
      <c r="I404" s="9"/>
      <c r="J404" s="9"/>
      <c r="K404" s="9"/>
      <c r="L404" s="9"/>
      <c r="M404" s="9"/>
    </row>
    <row r="405" spans="1:13" x14ac:dyDescent="0.55000000000000004">
      <c r="A405" s="4" t="s">
        <v>9434</v>
      </c>
      <c r="B405" s="60">
        <v>-0.12263</v>
      </c>
      <c r="C405" s="60">
        <v>0.244365</v>
      </c>
      <c r="D405" s="60">
        <v>2.0622999999999999E-2</v>
      </c>
      <c r="E405" s="4"/>
      <c r="F405" s="75">
        <v>44687.631174768518</v>
      </c>
      <c r="G405" s="4"/>
      <c r="H405" s="9"/>
      <c r="I405" s="9"/>
      <c r="J405" s="9"/>
      <c r="K405" s="9"/>
      <c r="L405" s="9"/>
      <c r="M405" s="9"/>
    </row>
    <row r="406" spans="1:13" x14ac:dyDescent="0.55000000000000004">
      <c r="A406" s="4" t="s">
        <v>9435</v>
      </c>
      <c r="B406" s="60">
        <v>0.13306499999999999</v>
      </c>
      <c r="C406" s="60">
        <v>0.24438599999999999</v>
      </c>
      <c r="D406" s="60">
        <v>-5.5000000000000002E-5</v>
      </c>
      <c r="E406" s="4"/>
      <c r="F406" s="75">
        <v>44687.631174768518</v>
      </c>
      <c r="G406" s="4"/>
      <c r="H406" s="9"/>
      <c r="I406" s="9"/>
      <c r="J406" s="9"/>
      <c r="K406" s="9"/>
      <c r="L406" s="9"/>
      <c r="M406" s="9"/>
    </row>
    <row r="407" spans="1:13" x14ac:dyDescent="0.55000000000000004">
      <c r="A407" s="4" t="s">
        <v>9436</v>
      </c>
      <c r="B407" s="60">
        <v>-0.27202799999999999</v>
      </c>
      <c r="C407" s="60">
        <v>-1.9878E-2</v>
      </c>
      <c r="D407" s="60">
        <v>-2.1017999999999998E-2</v>
      </c>
      <c r="E407" s="4"/>
      <c r="F407" s="75">
        <v>44687.631174768518</v>
      </c>
      <c r="G407" s="4"/>
      <c r="H407" s="9"/>
      <c r="I407" s="9"/>
      <c r="J407" s="9"/>
      <c r="K407" s="9"/>
      <c r="L407" s="9"/>
      <c r="M407" s="9"/>
    </row>
    <row r="408" spans="1:13" x14ac:dyDescent="0.55000000000000004">
      <c r="A408" s="4" t="s">
        <v>9437</v>
      </c>
      <c r="B408" s="60">
        <v>-0.27204800000000001</v>
      </c>
      <c r="C408" s="60">
        <v>-1.9857E-2</v>
      </c>
      <c r="D408" s="60">
        <v>2.1021000000000001E-2</v>
      </c>
      <c r="E408" s="4"/>
      <c r="F408" s="75">
        <v>44687.631174768518</v>
      </c>
      <c r="G408" s="4"/>
      <c r="H408" s="9"/>
      <c r="I408" s="9"/>
      <c r="J408" s="9"/>
      <c r="K408" s="9"/>
      <c r="L408" s="9"/>
      <c r="M408" s="9"/>
    </row>
    <row r="409" spans="1:13" x14ac:dyDescent="0.55000000000000004">
      <c r="A409" s="4" t="s">
        <v>9438</v>
      </c>
      <c r="B409" s="60">
        <v>-0.144814</v>
      </c>
      <c r="C409" s="60">
        <v>-0.18987399999999999</v>
      </c>
      <c r="D409" s="60">
        <v>5.3182E-2</v>
      </c>
      <c r="E409" s="4"/>
      <c r="F409" s="75">
        <v>44687.631174768518</v>
      </c>
      <c r="G409" s="4"/>
      <c r="H409" s="9"/>
      <c r="I409" s="9"/>
      <c r="J409" s="9"/>
      <c r="K409" s="9"/>
      <c r="L409" s="9"/>
      <c r="M409" s="9"/>
    </row>
    <row r="410" spans="1:13" x14ac:dyDescent="0.55000000000000004">
      <c r="A410" s="4" t="s">
        <v>9439</v>
      </c>
      <c r="B410" s="60">
        <v>-0.144735</v>
      </c>
      <c r="C410" s="60">
        <v>0.189861</v>
      </c>
      <c r="D410" s="60">
        <v>5.2989000000000001E-2</v>
      </c>
      <c r="E410" s="4"/>
      <c r="F410" s="75">
        <v>44687.631174768518</v>
      </c>
      <c r="G410" s="4"/>
      <c r="H410" s="9"/>
      <c r="I410" s="9"/>
      <c r="J410" s="9"/>
      <c r="K410" s="9"/>
      <c r="L410" s="9"/>
      <c r="M410" s="9"/>
    </row>
    <row r="411" spans="1:13" x14ac:dyDescent="0.55000000000000004">
      <c r="A411" s="4" t="s">
        <v>9440</v>
      </c>
      <c r="B411" s="60">
        <v>0.15509100000000001</v>
      </c>
      <c r="C411" s="60">
        <v>0.18989400000000001</v>
      </c>
      <c r="D411" s="60">
        <v>5.3039999999999997E-2</v>
      </c>
      <c r="E411" s="4"/>
      <c r="F411" s="75">
        <v>44687.631174768518</v>
      </c>
      <c r="G411" s="4"/>
      <c r="H411" s="9"/>
      <c r="I411" s="9"/>
      <c r="J411" s="9"/>
      <c r="K411" s="9"/>
      <c r="L411" s="9"/>
      <c r="M411" s="9"/>
    </row>
    <row r="412" spans="1:13" x14ac:dyDescent="0.55000000000000004">
      <c r="A412" s="4" t="s">
        <v>9441</v>
      </c>
      <c r="B412" s="60">
        <v>0</v>
      </c>
      <c r="C412" s="60">
        <v>0</v>
      </c>
      <c r="D412" s="60">
        <v>0</v>
      </c>
      <c r="E412" s="4"/>
      <c r="F412" s="75">
        <v>44687.631174768518</v>
      </c>
      <c r="G412" s="4"/>
      <c r="H412" s="9"/>
      <c r="I412" s="9"/>
      <c r="J412" s="9"/>
      <c r="K412" s="9"/>
      <c r="L412" s="9"/>
      <c r="M412" s="9"/>
    </row>
    <row r="413" spans="1:13" x14ac:dyDescent="0.55000000000000004">
      <c r="A413" s="4" t="s">
        <v>9443</v>
      </c>
      <c r="B413" s="60">
        <v>2.1999999999999999E-5</v>
      </c>
      <c r="C413" s="60">
        <v>0</v>
      </c>
      <c r="D413" s="60">
        <v>0</v>
      </c>
      <c r="E413" s="4"/>
      <c r="F413" s="75">
        <v>44687.631227199076</v>
      </c>
      <c r="G413" s="4"/>
      <c r="H413" s="9">
        <v>173.22199999999998</v>
      </c>
      <c r="I413" s="9">
        <v>279.51599999999996</v>
      </c>
      <c r="J413" s="9">
        <f>H413-173.211</f>
        <v>1.0999999999967258E-2</v>
      </c>
      <c r="K413" s="9">
        <f>I413-279.5</f>
        <v>1.5999999999962711E-2</v>
      </c>
      <c r="L413" s="9"/>
      <c r="M413" s="9"/>
    </row>
    <row r="414" spans="1:13" x14ac:dyDescent="0.55000000000000004">
      <c r="A414" s="4" t="s">
        <v>9444</v>
      </c>
      <c r="B414" s="60">
        <v>-0.122737</v>
      </c>
      <c r="C414" s="60">
        <v>0.24431600000000001</v>
      </c>
      <c r="D414" s="60">
        <v>-2.1392000000000001E-2</v>
      </c>
      <c r="E414" s="4"/>
      <c r="F414" s="75">
        <v>44687.631227199076</v>
      </c>
      <c r="G414" s="4"/>
      <c r="H414" s="9"/>
      <c r="I414" s="9"/>
      <c r="J414" s="9"/>
      <c r="K414" s="9"/>
      <c r="L414" s="9"/>
      <c r="M414" s="9"/>
    </row>
    <row r="415" spans="1:13" x14ac:dyDescent="0.55000000000000004">
      <c r="A415" s="4" t="s">
        <v>9445</v>
      </c>
      <c r="B415" s="60">
        <v>-0.122729</v>
      </c>
      <c r="C415" s="60">
        <v>0.244339</v>
      </c>
      <c r="D415" s="60">
        <v>2.0627E-2</v>
      </c>
      <c r="E415" s="4"/>
      <c r="F415" s="75">
        <v>44687.631227199076</v>
      </c>
      <c r="G415" s="4"/>
      <c r="H415" s="9"/>
      <c r="I415" s="9"/>
      <c r="J415" s="9"/>
      <c r="K415" s="9"/>
      <c r="L415" s="9"/>
      <c r="M415" s="9"/>
    </row>
    <row r="416" spans="1:13" x14ac:dyDescent="0.55000000000000004">
      <c r="A416" s="4" t="s">
        <v>9446</v>
      </c>
      <c r="B416" s="60">
        <v>0.13307099999999999</v>
      </c>
      <c r="C416" s="60">
        <v>0.24448800000000001</v>
      </c>
      <c r="D416" s="60">
        <v>-1.65E-4</v>
      </c>
      <c r="E416" s="4"/>
      <c r="F416" s="75">
        <v>44687.631227199076</v>
      </c>
      <c r="G416" s="4"/>
      <c r="H416" s="9"/>
      <c r="I416" s="9"/>
      <c r="J416" s="9"/>
      <c r="K416" s="9"/>
      <c r="L416" s="9"/>
      <c r="M416" s="9"/>
    </row>
    <row r="417" spans="1:13" x14ac:dyDescent="0.55000000000000004">
      <c r="A417" s="4" t="s">
        <v>9447</v>
      </c>
      <c r="B417" s="60">
        <v>-0.27213999999999999</v>
      </c>
      <c r="C417" s="60">
        <v>-2.0029000000000002E-2</v>
      </c>
      <c r="D417" s="60">
        <v>-2.0989000000000001E-2</v>
      </c>
      <c r="E417" s="4"/>
      <c r="F417" s="75">
        <v>44687.631227199076</v>
      </c>
      <c r="G417" s="4"/>
      <c r="H417" s="9"/>
      <c r="I417" s="9"/>
      <c r="J417" s="9"/>
      <c r="K417" s="9"/>
      <c r="L417" s="9"/>
      <c r="M417" s="9"/>
    </row>
    <row r="418" spans="1:13" x14ac:dyDescent="0.55000000000000004">
      <c r="A418" s="4" t="s">
        <v>9448</v>
      </c>
      <c r="B418" s="60">
        <v>-0.27215400000000001</v>
      </c>
      <c r="C418" s="60">
        <v>-2.0039000000000001E-2</v>
      </c>
      <c r="D418" s="60">
        <v>2.0965999999999999E-2</v>
      </c>
      <c r="E418" s="4"/>
      <c r="F418" s="75">
        <v>44687.631227199076</v>
      </c>
      <c r="G418" s="4"/>
      <c r="H418" s="9"/>
      <c r="I418" s="9"/>
      <c r="J418" s="9"/>
      <c r="K418" s="9"/>
      <c r="L418" s="9"/>
      <c r="M418" s="9"/>
    </row>
    <row r="419" spans="1:13" x14ac:dyDescent="0.55000000000000004">
      <c r="A419" s="4" t="s">
        <v>9449</v>
      </c>
      <c r="B419" s="60">
        <v>-0.14482900000000001</v>
      </c>
      <c r="C419" s="60">
        <v>0.18981799999999999</v>
      </c>
      <c r="D419" s="60">
        <v>5.2970000000000003E-2</v>
      </c>
      <c r="E419" s="4"/>
      <c r="F419" s="75">
        <v>44687.631227199076</v>
      </c>
      <c r="G419" s="4"/>
      <c r="H419" s="9"/>
      <c r="I419" s="9"/>
      <c r="J419" s="9"/>
      <c r="K419" s="9"/>
      <c r="L419" s="9"/>
      <c r="M419" s="9"/>
    </row>
    <row r="420" spans="1:13" x14ac:dyDescent="0.55000000000000004">
      <c r="A420" s="4" t="s">
        <v>9450</v>
      </c>
      <c r="B420" s="60">
        <v>-0.14469099999999999</v>
      </c>
      <c r="C420" s="60">
        <v>-0.189999</v>
      </c>
      <c r="D420" s="60">
        <v>5.3138999999999999E-2</v>
      </c>
      <c r="E420" s="4"/>
      <c r="F420" s="75">
        <v>44687.631227199076</v>
      </c>
      <c r="G420" s="4"/>
      <c r="H420" s="9"/>
      <c r="I420" s="9"/>
      <c r="J420" s="9"/>
      <c r="K420" s="9"/>
      <c r="L420" s="9"/>
      <c r="M420" s="9"/>
    </row>
    <row r="421" spans="1:13" x14ac:dyDescent="0.55000000000000004">
      <c r="A421" s="4" t="s">
        <v>9451</v>
      </c>
      <c r="B421" s="60">
        <v>0.15507299999999999</v>
      </c>
      <c r="C421" s="60">
        <v>0.19001299999999999</v>
      </c>
      <c r="D421" s="60">
        <v>5.2970000000000003E-2</v>
      </c>
      <c r="E421" s="4"/>
      <c r="F421" s="75">
        <v>44687.631227199076</v>
      </c>
      <c r="G421" s="4"/>
      <c r="H421" s="9"/>
      <c r="I421" s="9"/>
      <c r="J421" s="9"/>
      <c r="K421" s="9"/>
      <c r="L421" s="9"/>
      <c r="M421" s="9"/>
    </row>
    <row r="422" spans="1:13" x14ac:dyDescent="0.55000000000000004">
      <c r="A422" s="4" t="s">
        <v>9452</v>
      </c>
      <c r="B422" s="60">
        <v>0</v>
      </c>
      <c r="C422" s="60">
        <v>0</v>
      </c>
      <c r="D422" s="60">
        <v>0</v>
      </c>
      <c r="E422" s="4"/>
      <c r="F422" s="75">
        <v>44687.631227199076</v>
      </c>
      <c r="G422" s="4"/>
      <c r="H422" s="9"/>
      <c r="I422" s="9"/>
      <c r="J422" s="9"/>
      <c r="K422" s="9"/>
      <c r="L422" s="9"/>
      <c r="M422" s="9"/>
    </row>
    <row r="423" spans="1:13" x14ac:dyDescent="0.55000000000000004">
      <c r="A423" s="4" t="s">
        <v>9454</v>
      </c>
      <c r="B423" s="60">
        <v>2.1999999999999999E-5</v>
      </c>
      <c r="C423" s="60">
        <v>0</v>
      </c>
      <c r="D423" s="60">
        <v>0</v>
      </c>
      <c r="E423" s="4"/>
      <c r="F423" s="75">
        <v>44687.631278587964</v>
      </c>
      <c r="G423" s="4"/>
      <c r="H423" s="9">
        <v>173.215</v>
      </c>
      <c r="I423" s="9">
        <v>279.51499999999999</v>
      </c>
      <c r="J423" s="9">
        <f>H423-173.211</f>
        <v>3.9999999999906777E-3</v>
      </c>
      <c r="K423" s="9">
        <f>I423-279.5</f>
        <v>1.4999999999986358E-2</v>
      </c>
      <c r="L423" s="9"/>
      <c r="M423" s="9"/>
    </row>
    <row r="424" spans="1:13" x14ac:dyDescent="0.55000000000000004">
      <c r="A424" s="4" t="s">
        <v>9455</v>
      </c>
      <c r="B424" s="60">
        <v>-0.122821</v>
      </c>
      <c r="C424" s="60">
        <v>0.244397</v>
      </c>
      <c r="D424" s="60">
        <v>-2.1349E-2</v>
      </c>
      <c r="E424" s="4"/>
      <c r="F424" s="75">
        <v>44687.631278587964</v>
      </c>
      <c r="G424" s="4"/>
      <c r="H424" s="9"/>
      <c r="I424" s="9"/>
      <c r="J424" s="9"/>
      <c r="K424" s="9"/>
      <c r="L424" s="9"/>
      <c r="M424" s="9"/>
    </row>
    <row r="425" spans="1:13" x14ac:dyDescent="0.55000000000000004">
      <c r="A425" s="4" t="s">
        <v>9456</v>
      </c>
      <c r="B425" s="60">
        <v>-0.122781</v>
      </c>
      <c r="C425" s="60">
        <v>0.244392</v>
      </c>
      <c r="D425" s="60">
        <v>2.0719999999999999E-2</v>
      </c>
      <c r="E425" s="4"/>
      <c r="F425" s="75">
        <v>44687.631278587964</v>
      </c>
      <c r="G425" s="4"/>
      <c r="H425" s="9"/>
      <c r="I425" s="9"/>
      <c r="J425" s="9"/>
      <c r="K425" s="9"/>
      <c r="L425" s="9"/>
      <c r="M425" s="9"/>
    </row>
    <row r="426" spans="1:13" x14ac:dyDescent="0.55000000000000004">
      <c r="A426" s="4" t="s">
        <v>9457</v>
      </c>
      <c r="B426" s="60">
        <v>0.133275</v>
      </c>
      <c r="C426" s="60">
        <v>0.24444199999999999</v>
      </c>
      <c r="D426" s="60">
        <v>-3.6000000000000001E-5</v>
      </c>
      <c r="E426" s="4"/>
      <c r="F426" s="75">
        <v>44687.631278587964</v>
      </c>
      <c r="G426" s="4"/>
      <c r="H426" s="9"/>
      <c r="I426" s="9"/>
      <c r="J426" s="9"/>
      <c r="K426" s="9"/>
      <c r="L426" s="9"/>
      <c r="M426" s="9"/>
    </row>
    <row r="427" spans="1:13" x14ac:dyDescent="0.55000000000000004">
      <c r="A427" s="4" t="s">
        <v>9458</v>
      </c>
      <c r="B427" s="60">
        <v>-0.27220499999999997</v>
      </c>
      <c r="C427" s="60">
        <v>-1.9966999999999999E-2</v>
      </c>
      <c r="D427" s="60">
        <v>-2.0958999999999998E-2</v>
      </c>
      <c r="E427" s="4"/>
      <c r="F427" s="75">
        <v>44687.631278587964</v>
      </c>
      <c r="G427" s="4"/>
      <c r="H427" s="9"/>
      <c r="I427" s="9"/>
      <c r="J427" s="9"/>
      <c r="K427" s="9"/>
      <c r="L427" s="9"/>
      <c r="M427" s="9"/>
    </row>
    <row r="428" spans="1:13" x14ac:dyDescent="0.55000000000000004">
      <c r="A428" s="4" t="s">
        <v>9459</v>
      </c>
      <c r="B428" s="60">
        <v>-0.27226699999999998</v>
      </c>
      <c r="C428" s="60">
        <v>-1.9975E-2</v>
      </c>
      <c r="D428" s="60">
        <v>2.0969000000000002E-2</v>
      </c>
      <c r="E428" s="4"/>
      <c r="F428" s="75">
        <v>44687.631278587964</v>
      </c>
      <c r="G428" s="4"/>
      <c r="H428" s="9"/>
      <c r="I428" s="9"/>
      <c r="J428" s="9"/>
      <c r="K428" s="9"/>
      <c r="L428" s="9"/>
      <c r="M428" s="9"/>
    </row>
    <row r="429" spans="1:13" x14ac:dyDescent="0.55000000000000004">
      <c r="A429" s="4" t="s">
        <v>9460</v>
      </c>
      <c r="B429" s="60">
        <v>-0.14474300000000001</v>
      </c>
      <c r="C429" s="60">
        <v>0.189863</v>
      </c>
      <c r="D429" s="60">
        <v>5.3067999999999997E-2</v>
      </c>
      <c r="E429" s="4"/>
      <c r="F429" s="75">
        <v>44687.631278587964</v>
      </c>
      <c r="G429" s="4"/>
      <c r="H429" s="9"/>
      <c r="I429" s="9"/>
      <c r="J429" s="9"/>
      <c r="K429" s="9"/>
      <c r="L429" s="9"/>
      <c r="M429" s="9"/>
    </row>
    <row r="430" spans="1:13" x14ac:dyDescent="0.55000000000000004">
      <c r="A430" s="4" t="s">
        <v>9461</v>
      </c>
      <c r="B430" s="60">
        <v>-0.14476</v>
      </c>
      <c r="C430" s="60">
        <v>-0.18996299999999999</v>
      </c>
      <c r="D430" s="60">
        <v>5.3092E-2</v>
      </c>
      <c r="E430" s="4"/>
      <c r="F430" s="75">
        <v>44687.631278587964</v>
      </c>
      <c r="G430" s="4"/>
      <c r="H430" s="9"/>
      <c r="I430" s="9"/>
      <c r="J430" s="9"/>
      <c r="K430" s="9"/>
      <c r="L430" s="9"/>
      <c r="M430" s="9"/>
    </row>
    <row r="431" spans="1:13" x14ac:dyDescent="0.55000000000000004">
      <c r="A431" s="4" t="s">
        <v>9462</v>
      </c>
      <c r="B431" s="60">
        <v>0.15515200000000001</v>
      </c>
      <c r="C431" s="60">
        <v>0.18989500000000001</v>
      </c>
      <c r="D431" s="60">
        <v>5.3045000000000002E-2</v>
      </c>
      <c r="E431" s="4"/>
      <c r="F431" s="75">
        <v>44687.631278587964</v>
      </c>
      <c r="G431" s="4"/>
      <c r="H431" s="9"/>
      <c r="I431" s="9"/>
      <c r="J431" s="9"/>
      <c r="K431" s="9"/>
      <c r="L431" s="9"/>
      <c r="M431" s="9"/>
    </row>
    <row r="432" spans="1:13" x14ac:dyDescent="0.55000000000000004">
      <c r="A432" s="4" t="s">
        <v>9463</v>
      </c>
      <c r="B432" s="60">
        <v>0</v>
      </c>
      <c r="C432" s="60">
        <v>0</v>
      </c>
      <c r="D432" s="60">
        <v>0</v>
      </c>
      <c r="E432" s="4"/>
      <c r="F432" s="75">
        <v>44687.631278587964</v>
      </c>
      <c r="G432" s="4"/>
      <c r="H432" s="9"/>
      <c r="I432" s="9"/>
      <c r="J432" s="9"/>
      <c r="K432" s="9"/>
      <c r="L432" s="9"/>
      <c r="M432" s="9"/>
    </row>
    <row r="433" spans="1:13" x14ac:dyDescent="0.55000000000000004">
      <c r="A433" s="4" t="s">
        <v>9893</v>
      </c>
      <c r="B433" s="60">
        <v>2.1999999999999999E-5</v>
      </c>
      <c r="C433" s="60">
        <v>0</v>
      </c>
      <c r="D433" s="60">
        <v>0</v>
      </c>
      <c r="E433" s="4"/>
      <c r="F433" s="75">
        <v>44687.631327430558</v>
      </c>
      <c r="G433" s="4"/>
      <c r="H433" s="9">
        <v>173.22899999999998</v>
      </c>
      <c r="I433" s="9">
        <v>279.51</v>
      </c>
      <c r="J433" s="9">
        <f>H433-173.211</f>
        <v>1.799999999997226E-2</v>
      </c>
      <c r="K433" s="9">
        <f>I433-279.5</f>
        <v>9.9999999999909051E-3</v>
      </c>
      <c r="L433" s="9"/>
      <c r="M433" s="9"/>
    </row>
    <row r="434" spans="1:13" x14ac:dyDescent="0.55000000000000004">
      <c r="A434" s="4" t="s">
        <v>9465</v>
      </c>
      <c r="B434" s="60">
        <v>-0.12278699999999999</v>
      </c>
      <c r="C434" s="60">
        <v>0.24440000000000001</v>
      </c>
      <c r="D434" s="60">
        <v>-2.1326000000000001E-2</v>
      </c>
      <c r="E434" s="4"/>
      <c r="F434" s="75">
        <v>44687.631327430558</v>
      </c>
      <c r="G434" s="4"/>
      <c r="H434" s="9"/>
      <c r="I434" s="9"/>
      <c r="J434" s="9"/>
      <c r="K434" s="9"/>
      <c r="L434" s="9"/>
      <c r="M434" s="9"/>
    </row>
    <row r="435" spans="1:13" x14ac:dyDescent="0.55000000000000004">
      <c r="A435" s="4" t="s">
        <v>9466</v>
      </c>
      <c r="B435" s="60">
        <v>-0.12285</v>
      </c>
      <c r="C435" s="60">
        <v>0.24440100000000001</v>
      </c>
      <c r="D435" s="60">
        <v>2.0659E-2</v>
      </c>
      <c r="E435" s="4"/>
      <c r="F435" s="75">
        <v>44687.631327430558</v>
      </c>
      <c r="G435" s="4"/>
      <c r="H435" s="9"/>
      <c r="I435" s="9"/>
      <c r="J435" s="9"/>
      <c r="K435" s="9"/>
      <c r="L435" s="9"/>
      <c r="M435" s="9"/>
    </row>
    <row r="436" spans="1:13" x14ac:dyDescent="0.55000000000000004">
      <c r="A436" s="4" t="s">
        <v>9467</v>
      </c>
      <c r="B436" s="60">
        <v>0.133295</v>
      </c>
      <c r="C436" s="60">
        <v>0.244421</v>
      </c>
      <c r="D436" s="60">
        <v>-1.1400000000000001E-4</v>
      </c>
      <c r="E436" s="4"/>
      <c r="F436" s="75">
        <v>44687.631327430558</v>
      </c>
      <c r="G436" s="4"/>
      <c r="H436" s="9"/>
      <c r="I436" s="9"/>
      <c r="J436" s="9"/>
      <c r="K436" s="9"/>
      <c r="L436" s="9"/>
      <c r="M436" s="9"/>
    </row>
    <row r="437" spans="1:13" x14ac:dyDescent="0.55000000000000004">
      <c r="A437" s="4" t="s">
        <v>9468</v>
      </c>
      <c r="B437" s="60">
        <v>-0.27221000000000001</v>
      </c>
      <c r="C437" s="60">
        <v>-1.9954E-2</v>
      </c>
      <c r="D437" s="60">
        <v>-2.0929E-2</v>
      </c>
      <c r="E437" s="4"/>
      <c r="F437" s="75">
        <v>44687.631327430558</v>
      </c>
      <c r="G437" s="4"/>
      <c r="H437" s="9"/>
      <c r="I437" s="9"/>
      <c r="J437" s="9"/>
      <c r="K437" s="9"/>
      <c r="L437" s="9"/>
      <c r="M437" s="9"/>
    </row>
    <row r="438" spans="1:13" x14ac:dyDescent="0.55000000000000004">
      <c r="A438" s="4" t="s">
        <v>9469</v>
      </c>
      <c r="B438" s="60">
        <v>-0.27220800000000001</v>
      </c>
      <c r="C438" s="60">
        <v>-1.9948E-2</v>
      </c>
      <c r="D438" s="60">
        <v>2.1076000000000001E-2</v>
      </c>
      <c r="E438" s="4"/>
      <c r="F438" s="75">
        <v>44687.631327430558</v>
      </c>
      <c r="G438" s="4"/>
      <c r="H438" s="9"/>
      <c r="I438" s="9"/>
      <c r="J438" s="9"/>
      <c r="K438" s="9"/>
      <c r="L438" s="9"/>
      <c r="M438" s="9"/>
    </row>
    <row r="439" spans="1:13" x14ac:dyDescent="0.55000000000000004">
      <c r="A439" s="4" t="s">
        <v>9470</v>
      </c>
      <c r="B439" s="60">
        <v>-0.14477599999999999</v>
      </c>
      <c r="C439" s="60">
        <v>0.189914</v>
      </c>
      <c r="D439" s="60">
        <v>5.3075999999999998E-2</v>
      </c>
      <c r="E439" s="4"/>
      <c r="F439" s="75">
        <v>44687.631327430558</v>
      </c>
      <c r="G439" s="4"/>
      <c r="H439" s="9"/>
      <c r="I439" s="9"/>
      <c r="J439" s="9"/>
      <c r="K439" s="9"/>
      <c r="L439" s="9"/>
      <c r="M439" s="9"/>
    </row>
    <row r="440" spans="1:13" x14ac:dyDescent="0.55000000000000004">
      <c r="A440" s="4" t="s">
        <v>9471</v>
      </c>
      <c r="B440" s="60">
        <v>-0.144764</v>
      </c>
      <c r="C440" s="60">
        <v>-0.18994900000000001</v>
      </c>
      <c r="D440" s="60">
        <v>5.3158999999999998E-2</v>
      </c>
      <c r="E440" s="4"/>
      <c r="F440" s="75">
        <v>44687.631327430558</v>
      </c>
      <c r="G440" s="4"/>
      <c r="H440" s="9"/>
      <c r="I440" s="9"/>
      <c r="J440" s="9"/>
      <c r="K440" s="9"/>
      <c r="L440" s="9"/>
      <c r="M440" s="9"/>
    </row>
    <row r="441" spans="1:13" x14ac:dyDescent="0.55000000000000004">
      <c r="A441" s="4" t="s">
        <v>9472</v>
      </c>
      <c r="B441" s="60">
        <v>0.15517900000000001</v>
      </c>
      <c r="C441" s="60">
        <v>0.18993299999999999</v>
      </c>
      <c r="D441" s="60">
        <v>5.3012999999999998E-2</v>
      </c>
      <c r="E441" s="4"/>
      <c r="F441" s="75">
        <v>44687.631327430558</v>
      </c>
      <c r="G441" s="4"/>
      <c r="H441" s="9"/>
      <c r="I441" s="9"/>
      <c r="J441" s="9"/>
      <c r="K441" s="9"/>
      <c r="L441" s="9"/>
      <c r="M441" s="9"/>
    </row>
    <row r="442" spans="1:13" x14ac:dyDescent="0.55000000000000004">
      <c r="A442" s="4" t="s">
        <v>9473</v>
      </c>
      <c r="B442" s="60">
        <v>0</v>
      </c>
      <c r="C442" s="60">
        <v>0</v>
      </c>
      <c r="D442" s="60">
        <v>0</v>
      </c>
      <c r="E442" s="4"/>
      <c r="F442" s="75">
        <v>44687.631327430558</v>
      </c>
      <c r="G442" s="4"/>
      <c r="H442" s="9"/>
      <c r="I442" s="9"/>
      <c r="J442" s="9"/>
      <c r="K442" s="9"/>
      <c r="L442" s="9"/>
      <c r="M442" s="9"/>
    </row>
    <row r="443" spans="1:13" x14ac:dyDescent="0.55000000000000004">
      <c r="A443" s="4" t="s">
        <v>9475</v>
      </c>
      <c r="B443" s="60">
        <v>2.1999999999999999E-5</v>
      </c>
      <c r="C443" s="60">
        <v>0</v>
      </c>
      <c r="D443" s="60">
        <v>0</v>
      </c>
      <c r="E443" s="4"/>
      <c r="F443" s="75">
        <v>44687.631355671299</v>
      </c>
      <c r="G443" s="4"/>
      <c r="H443" s="9">
        <v>173.23699999999999</v>
      </c>
      <c r="I443" s="9">
        <v>279.51599999999996</v>
      </c>
      <c r="J443" s="9">
        <f>H443-173.211</f>
        <v>2.5999999999982037E-2</v>
      </c>
      <c r="K443" s="9">
        <f>I443-279.5</f>
        <v>1.5999999999962711E-2</v>
      </c>
      <c r="L443" s="9"/>
      <c r="M443" s="9"/>
    </row>
    <row r="444" spans="1:13" x14ac:dyDescent="0.55000000000000004">
      <c r="A444" s="4" t="s">
        <v>9476</v>
      </c>
      <c r="B444" s="60">
        <v>-0.122904</v>
      </c>
      <c r="C444" s="60">
        <v>0.244509</v>
      </c>
      <c r="D444" s="60">
        <v>-2.1538999999999999E-2</v>
      </c>
      <c r="E444" s="4"/>
      <c r="F444" s="75">
        <v>44687.631355671299</v>
      </c>
      <c r="G444" s="4"/>
      <c r="H444" s="9"/>
      <c r="I444" s="9"/>
      <c r="J444" s="9"/>
      <c r="K444" s="9"/>
      <c r="L444" s="9"/>
      <c r="M444" s="9"/>
    </row>
    <row r="445" spans="1:13" x14ac:dyDescent="0.55000000000000004">
      <c r="A445" s="4" t="s">
        <v>9477</v>
      </c>
      <c r="B445" s="60">
        <v>-0.122864</v>
      </c>
      <c r="C445" s="60">
        <v>0.24440000000000001</v>
      </c>
      <c r="D445" s="60">
        <v>2.0625999999999999E-2</v>
      </c>
      <c r="E445" s="4"/>
      <c r="F445" s="75">
        <v>44687.631355671299</v>
      </c>
      <c r="G445" s="4"/>
      <c r="H445" s="9"/>
      <c r="I445" s="9"/>
      <c r="J445" s="9"/>
      <c r="K445" s="9"/>
      <c r="L445" s="9"/>
      <c r="M445" s="9"/>
    </row>
    <row r="446" spans="1:13" x14ac:dyDescent="0.55000000000000004">
      <c r="A446" s="4" t="s">
        <v>9478</v>
      </c>
      <c r="B446" s="60">
        <v>0.13320599999999999</v>
      </c>
      <c r="C446" s="60">
        <v>0.24446000000000001</v>
      </c>
      <c r="D446" s="60">
        <v>-9.0000000000000006E-5</v>
      </c>
      <c r="E446" s="4"/>
      <c r="F446" s="75">
        <v>44687.631355671299</v>
      </c>
      <c r="G446" s="4"/>
      <c r="H446" s="9"/>
      <c r="I446" s="9"/>
      <c r="J446" s="9"/>
      <c r="K446" s="9"/>
      <c r="L446" s="9"/>
      <c r="M446" s="9"/>
    </row>
    <row r="447" spans="1:13" x14ac:dyDescent="0.55000000000000004">
      <c r="A447" s="4" t="s">
        <v>9479</v>
      </c>
      <c r="B447" s="60">
        <v>-0.27221000000000001</v>
      </c>
      <c r="C447" s="60">
        <v>-2.0043999999999999E-2</v>
      </c>
      <c r="D447" s="60">
        <v>-2.0958000000000001E-2</v>
      </c>
      <c r="E447" s="4"/>
      <c r="F447" s="75">
        <v>44687.631355671299</v>
      </c>
      <c r="G447" s="4"/>
      <c r="H447" s="9"/>
      <c r="I447" s="9"/>
      <c r="J447" s="9"/>
      <c r="K447" s="9"/>
      <c r="L447" s="9"/>
      <c r="M447" s="9"/>
    </row>
    <row r="448" spans="1:13" x14ac:dyDescent="0.55000000000000004">
      <c r="A448" s="4" t="s">
        <v>9480</v>
      </c>
      <c r="B448" s="60">
        <v>-0.27222000000000002</v>
      </c>
      <c r="C448" s="60">
        <v>-2.0049000000000001E-2</v>
      </c>
      <c r="D448" s="60">
        <v>2.1087000000000002E-2</v>
      </c>
      <c r="E448" s="4"/>
      <c r="F448" s="75">
        <v>44687.631355671299</v>
      </c>
      <c r="G448" s="4"/>
      <c r="H448" s="9"/>
      <c r="I448" s="9"/>
      <c r="J448" s="9"/>
      <c r="K448" s="9"/>
      <c r="L448" s="9"/>
      <c r="M448" s="9"/>
    </row>
    <row r="449" spans="1:13" x14ac:dyDescent="0.55000000000000004">
      <c r="A449" s="4" t="s">
        <v>9481</v>
      </c>
      <c r="B449" s="60">
        <v>-0.14476700000000001</v>
      </c>
      <c r="C449" s="60">
        <v>0.18983</v>
      </c>
      <c r="D449" s="60">
        <v>5.3053999999999997E-2</v>
      </c>
      <c r="E449" s="4"/>
      <c r="F449" s="75">
        <v>44687.631355671299</v>
      </c>
      <c r="G449" s="4"/>
      <c r="H449" s="9"/>
      <c r="I449" s="9"/>
      <c r="J449" s="9"/>
      <c r="K449" s="9"/>
      <c r="L449" s="9"/>
      <c r="M449" s="9"/>
    </row>
    <row r="450" spans="1:13" x14ac:dyDescent="0.55000000000000004">
      <c r="A450" s="4" t="s">
        <v>9482</v>
      </c>
      <c r="B450" s="60">
        <v>-0.14472599999999999</v>
      </c>
      <c r="C450" s="60">
        <v>-0.19004499999999999</v>
      </c>
      <c r="D450" s="60">
        <v>5.3171000000000003E-2</v>
      </c>
      <c r="E450" s="4"/>
      <c r="F450" s="75">
        <v>44687.631355671299</v>
      </c>
      <c r="G450" s="4"/>
      <c r="H450" s="9"/>
      <c r="I450" s="9"/>
      <c r="J450" s="9"/>
      <c r="K450" s="9"/>
      <c r="L450" s="9"/>
      <c r="M450" s="9"/>
    </row>
    <row r="451" spans="1:13" x14ac:dyDescent="0.55000000000000004">
      <c r="A451" s="4" t="s">
        <v>9483</v>
      </c>
      <c r="B451" s="60">
        <v>0.15512599999999999</v>
      </c>
      <c r="C451" s="60">
        <v>0.18995899999999999</v>
      </c>
      <c r="D451" s="60">
        <v>5.2993999999999999E-2</v>
      </c>
      <c r="E451" s="4"/>
      <c r="F451" s="75">
        <v>44687.631355671299</v>
      </c>
      <c r="G451" s="4"/>
      <c r="H451" s="9"/>
      <c r="I451" s="9"/>
      <c r="J451" s="9"/>
      <c r="K451" s="9"/>
      <c r="L451" s="9"/>
      <c r="M451" s="9"/>
    </row>
    <row r="452" spans="1:13" x14ac:dyDescent="0.55000000000000004">
      <c r="A452" s="4" t="s">
        <v>9484</v>
      </c>
      <c r="B452" s="60">
        <v>0</v>
      </c>
      <c r="C452" s="60">
        <v>0</v>
      </c>
      <c r="D452" s="60">
        <v>0</v>
      </c>
      <c r="E452" s="4"/>
      <c r="F452" s="75">
        <v>44687.631355671299</v>
      </c>
      <c r="G452" s="4"/>
      <c r="H452" s="9"/>
      <c r="I452" s="9"/>
      <c r="J452" s="9"/>
      <c r="K452" s="9"/>
      <c r="L452" s="9"/>
      <c r="M452" s="9"/>
    </row>
    <row r="453" spans="1:13" x14ac:dyDescent="0.55000000000000004">
      <c r="A453" s="4" t="s">
        <v>9486</v>
      </c>
      <c r="B453" s="60">
        <v>2.1999999999999999E-5</v>
      </c>
      <c r="C453" s="60">
        <v>0</v>
      </c>
      <c r="D453" s="60">
        <v>0</v>
      </c>
      <c r="E453" s="4"/>
      <c r="F453" s="75">
        <v>44687.63140578704</v>
      </c>
      <c r="G453" s="4"/>
      <c r="H453" s="9">
        <v>173.22199999999998</v>
      </c>
      <c r="I453" s="9">
        <v>279.51</v>
      </c>
      <c r="J453" s="9">
        <f>H453-173.211</f>
        <v>1.0999999999967258E-2</v>
      </c>
      <c r="K453" s="9">
        <f>I453-279.5</f>
        <v>9.9999999999909051E-3</v>
      </c>
      <c r="L453" s="9"/>
      <c r="M453" s="9"/>
    </row>
    <row r="454" spans="1:13" x14ac:dyDescent="0.55000000000000004">
      <c r="A454" s="4" t="s">
        <v>9487</v>
      </c>
      <c r="B454" s="60">
        <v>-0.122791</v>
      </c>
      <c r="C454" s="60">
        <v>0.244394</v>
      </c>
      <c r="D454" s="60">
        <v>-2.1285999999999999E-2</v>
      </c>
      <c r="E454" s="4"/>
      <c r="F454" s="75">
        <v>44687.63140578704</v>
      </c>
      <c r="G454" s="4"/>
      <c r="H454" s="9"/>
      <c r="I454" s="9"/>
      <c r="J454" s="9"/>
      <c r="K454" s="9"/>
      <c r="L454" s="9"/>
      <c r="M454" s="9"/>
    </row>
    <row r="455" spans="1:13" x14ac:dyDescent="0.55000000000000004">
      <c r="A455" s="4" t="s">
        <v>9488</v>
      </c>
      <c r="B455" s="60">
        <v>-0.12277200000000001</v>
      </c>
      <c r="C455" s="60">
        <v>0.24438599999999999</v>
      </c>
      <c r="D455" s="60">
        <v>2.0666E-2</v>
      </c>
      <c r="E455" s="4"/>
      <c r="F455" s="75">
        <v>44687.63140578704</v>
      </c>
      <c r="G455" s="4"/>
      <c r="H455" s="9"/>
      <c r="I455" s="9"/>
      <c r="J455" s="9"/>
      <c r="K455" s="9"/>
      <c r="L455" s="9"/>
      <c r="M455" s="9"/>
    </row>
    <row r="456" spans="1:13" x14ac:dyDescent="0.55000000000000004">
      <c r="A456" s="4" t="s">
        <v>9489</v>
      </c>
      <c r="B456" s="60">
        <v>0.13325600000000001</v>
      </c>
      <c r="C456" s="60">
        <v>0.24443899999999999</v>
      </c>
      <c r="D456" s="60">
        <v>6.2000000000000003E-5</v>
      </c>
      <c r="E456" s="4"/>
      <c r="F456" s="75">
        <v>44687.63140578704</v>
      </c>
      <c r="G456" s="4"/>
      <c r="H456" s="9"/>
      <c r="I456" s="9"/>
      <c r="J456" s="9"/>
      <c r="K456" s="9"/>
      <c r="L456" s="9"/>
      <c r="M456" s="9"/>
    </row>
    <row r="457" spans="1:13" x14ac:dyDescent="0.55000000000000004">
      <c r="A457" s="4" t="s">
        <v>9490</v>
      </c>
      <c r="B457" s="60">
        <v>-0.27223900000000001</v>
      </c>
      <c r="C457" s="60">
        <v>-1.9993E-2</v>
      </c>
      <c r="D457" s="60">
        <v>-2.1028000000000002E-2</v>
      </c>
      <c r="E457" s="4"/>
      <c r="F457" s="75">
        <v>44687.63140578704</v>
      </c>
      <c r="G457" s="4"/>
      <c r="H457" s="9"/>
      <c r="I457" s="9"/>
      <c r="J457" s="9"/>
      <c r="K457" s="9"/>
      <c r="L457" s="9"/>
      <c r="M457" s="9"/>
    </row>
    <row r="458" spans="1:13" x14ac:dyDescent="0.55000000000000004">
      <c r="A458" s="4" t="s">
        <v>9491</v>
      </c>
      <c r="B458" s="60">
        <v>-0.27224199999999998</v>
      </c>
      <c r="C458" s="60">
        <v>-2.0036999999999999E-2</v>
      </c>
      <c r="D458" s="60">
        <v>2.0996000000000001E-2</v>
      </c>
      <c r="E458" s="4"/>
      <c r="F458" s="75">
        <v>44687.63140578704</v>
      </c>
      <c r="G458" s="4"/>
      <c r="H458" s="9"/>
      <c r="I458" s="9"/>
      <c r="J458" s="9"/>
      <c r="K458" s="9"/>
      <c r="L458" s="9"/>
      <c r="M458" s="9"/>
    </row>
    <row r="459" spans="1:13" x14ac:dyDescent="0.55000000000000004">
      <c r="A459" s="4" t="s">
        <v>9492</v>
      </c>
      <c r="B459" s="60">
        <v>-0.144817</v>
      </c>
      <c r="C459" s="60">
        <v>-0.19001100000000001</v>
      </c>
      <c r="D459" s="60">
        <v>5.3102000000000003E-2</v>
      </c>
      <c r="E459" s="4"/>
      <c r="F459" s="75">
        <v>44687.63140578704</v>
      </c>
      <c r="G459" s="4"/>
      <c r="H459" s="9"/>
      <c r="I459" s="9"/>
      <c r="J459" s="9"/>
      <c r="K459" s="9"/>
      <c r="L459" s="9"/>
      <c r="M459" s="9"/>
    </row>
    <row r="460" spans="1:13" x14ac:dyDescent="0.55000000000000004">
      <c r="A460" s="4" t="s">
        <v>9493</v>
      </c>
      <c r="B460" s="60">
        <v>-0.144731</v>
      </c>
      <c r="C460" s="60">
        <v>0.18992300000000001</v>
      </c>
      <c r="D460" s="60">
        <v>5.3067999999999997E-2</v>
      </c>
      <c r="E460" s="4"/>
      <c r="F460" s="75">
        <v>44687.63140578704</v>
      </c>
      <c r="G460" s="4"/>
      <c r="H460" s="9"/>
      <c r="I460" s="9"/>
      <c r="J460" s="9"/>
      <c r="K460" s="9"/>
      <c r="L460" s="9"/>
      <c r="M460" s="9"/>
    </row>
    <row r="461" spans="1:13" x14ac:dyDescent="0.55000000000000004">
      <c r="A461" s="4" t="s">
        <v>9494</v>
      </c>
      <c r="B461" s="60">
        <v>0.15515599999999999</v>
      </c>
      <c r="C461" s="60">
        <v>0.189888</v>
      </c>
      <c r="D461" s="60">
        <v>5.3119E-2</v>
      </c>
      <c r="E461" s="4"/>
      <c r="F461" s="75">
        <v>44687.63140578704</v>
      </c>
      <c r="G461" s="4"/>
      <c r="H461" s="9"/>
      <c r="I461" s="9"/>
      <c r="J461" s="9"/>
      <c r="K461" s="9"/>
      <c r="L461" s="9"/>
      <c r="M461" s="9"/>
    </row>
    <row r="462" spans="1:13" x14ac:dyDescent="0.55000000000000004">
      <c r="A462" s="4" t="s">
        <v>9495</v>
      </c>
      <c r="B462" s="60">
        <v>0</v>
      </c>
      <c r="C462" s="60">
        <v>0</v>
      </c>
      <c r="D462" s="60">
        <v>0</v>
      </c>
      <c r="E462" s="4"/>
      <c r="F462" s="75">
        <v>44687.63140578704</v>
      </c>
      <c r="G462" s="4"/>
      <c r="H462" s="9"/>
      <c r="I462" s="9"/>
      <c r="J462" s="9"/>
      <c r="K462" s="9"/>
      <c r="L462" s="9"/>
      <c r="M462" s="9"/>
    </row>
    <row r="463" spans="1:13" x14ac:dyDescent="0.55000000000000004">
      <c r="A463" s="4" t="s">
        <v>9497</v>
      </c>
      <c r="B463" s="60">
        <v>2.1999999999999999E-5</v>
      </c>
      <c r="C463" s="60">
        <v>0</v>
      </c>
      <c r="D463" s="60">
        <v>0</v>
      </c>
      <c r="E463" s="4"/>
      <c r="F463" s="75">
        <v>44687.631436342592</v>
      </c>
      <c r="G463" s="4"/>
      <c r="H463" s="9">
        <v>173.22299999999998</v>
      </c>
      <c r="I463" s="9">
        <v>279.50399999999996</v>
      </c>
      <c r="J463" s="9">
        <f>H463-173.211</f>
        <v>1.1999999999972033E-2</v>
      </c>
      <c r="K463" s="9">
        <f>I463-279.5</f>
        <v>3.999999999962256E-3</v>
      </c>
      <c r="L463" s="9"/>
      <c r="M463" s="9"/>
    </row>
    <row r="464" spans="1:13" x14ac:dyDescent="0.55000000000000004">
      <c r="A464" s="4" t="s">
        <v>9498</v>
      </c>
      <c r="B464" s="60">
        <v>-0.122825</v>
      </c>
      <c r="C464" s="60">
        <v>0.24430099999999999</v>
      </c>
      <c r="D464" s="60">
        <v>-2.1343000000000001E-2</v>
      </c>
      <c r="E464" s="4"/>
      <c r="F464" s="75">
        <v>44687.631436342592</v>
      </c>
      <c r="G464" s="4"/>
      <c r="H464" s="9"/>
      <c r="I464" s="9"/>
      <c r="J464" s="9"/>
      <c r="K464" s="9"/>
      <c r="L464" s="9"/>
      <c r="M464" s="9"/>
    </row>
    <row r="465" spans="1:13" x14ac:dyDescent="0.55000000000000004">
      <c r="A465" s="4" t="s">
        <v>9499</v>
      </c>
      <c r="B465" s="60">
        <v>-0.122823</v>
      </c>
      <c r="C465" s="60">
        <v>0.24435799999999999</v>
      </c>
      <c r="D465" s="60">
        <v>2.0660999999999999E-2</v>
      </c>
      <c r="E465" s="4"/>
      <c r="F465" s="75">
        <v>44687.631436342592</v>
      </c>
      <c r="G465" s="4"/>
      <c r="H465" s="9"/>
      <c r="I465" s="9"/>
      <c r="J465" s="9"/>
      <c r="K465" s="9"/>
      <c r="L465" s="9"/>
      <c r="M465" s="9"/>
    </row>
    <row r="466" spans="1:13" x14ac:dyDescent="0.55000000000000004">
      <c r="A466" s="4" t="s">
        <v>9500</v>
      </c>
      <c r="B466" s="60">
        <v>0.13319300000000001</v>
      </c>
      <c r="C466" s="60">
        <v>0.24438499999999999</v>
      </c>
      <c r="D466" s="60">
        <v>-2.5999999999999998E-5</v>
      </c>
      <c r="E466" s="4"/>
      <c r="F466" s="75">
        <v>44687.631436342592</v>
      </c>
      <c r="G466" s="4"/>
      <c r="H466" s="9"/>
      <c r="I466" s="9"/>
      <c r="J466" s="9"/>
      <c r="K466" s="9"/>
      <c r="L466" s="9"/>
      <c r="M466" s="9"/>
    </row>
    <row r="467" spans="1:13" x14ac:dyDescent="0.55000000000000004">
      <c r="A467" s="4" t="s">
        <v>9501</v>
      </c>
      <c r="B467" s="60">
        <v>-0.27227800000000002</v>
      </c>
      <c r="C467" s="60">
        <v>-2.0119999999999999E-2</v>
      </c>
      <c r="D467" s="60">
        <v>-2.0936E-2</v>
      </c>
      <c r="E467" s="4"/>
      <c r="F467" s="75">
        <v>44687.631436342592</v>
      </c>
      <c r="G467" s="4"/>
      <c r="H467" s="9"/>
      <c r="I467" s="9"/>
      <c r="J467" s="9"/>
      <c r="K467" s="9"/>
      <c r="L467" s="9"/>
      <c r="M467" s="9"/>
    </row>
    <row r="468" spans="1:13" x14ac:dyDescent="0.55000000000000004">
      <c r="A468" s="4" t="s">
        <v>9502</v>
      </c>
      <c r="B468" s="60">
        <v>-0.27221299999999998</v>
      </c>
      <c r="C468" s="60">
        <v>-2.0168999999999999E-2</v>
      </c>
      <c r="D468" s="60">
        <v>2.1066000000000001E-2</v>
      </c>
      <c r="E468" s="4"/>
      <c r="F468" s="75">
        <v>44687.631436342592</v>
      </c>
      <c r="G468" s="4"/>
      <c r="H468" s="9"/>
      <c r="I468" s="9"/>
      <c r="J468" s="9"/>
      <c r="K468" s="9"/>
      <c r="L468" s="9"/>
      <c r="M468" s="9"/>
    </row>
    <row r="469" spans="1:13" x14ac:dyDescent="0.55000000000000004">
      <c r="A469" s="4" t="s">
        <v>9503</v>
      </c>
      <c r="B469" s="60">
        <v>-0.14477100000000001</v>
      </c>
      <c r="C469" s="60">
        <v>0.18976299999999999</v>
      </c>
      <c r="D469" s="60">
        <v>5.3102999999999997E-2</v>
      </c>
      <c r="E469" s="4"/>
      <c r="F469" s="75">
        <v>44687.631436342592</v>
      </c>
      <c r="G469" s="4"/>
      <c r="H469" s="9"/>
      <c r="I469" s="9"/>
      <c r="J469" s="9"/>
      <c r="K469" s="9"/>
      <c r="L469" s="9"/>
      <c r="M469" s="9"/>
    </row>
    <row r="470" spans="1:13" x14ac:dyDescent="0.55000000000000004">
      <c r="A470" s="4" t="s">
        <v>9504</v>
      </c>
      <c r="B470" s="60">
        <v>-0.14471400000000001</v>
      </c>
      <c r="C470" s="60">
        <v>-0.19009100000000001</v>
      </c>
      <c r="D470" s="60">
        <v>5.3164000000000003E-2</v>
      </c>
      <c r="E470" s="4"/>
      <c r="F470" s="75">
        <v>44687.631436342592</v>
      </c>
      <c r="G470" s="4"/>
      <c r="H470" s="9"/>
      <c r="I470" s="9"/>
      <c r="J470" s="9"/>
      <c r="K470" s="9"/>
      <c r="L470" s="9"/>
      <c r="M470" s="9"/>
    </row>
    <row r="471" spans="1:13" x14ac:dyDescent="0.55000000000000004">
      <c r="A471" s="4" t="s">
        <v>9505</v>
      </c>
      <c r="B471" s="60">
        <v>0.15512100000000001</v>
      </c>
      <c r="C471" s="60">
        <v>0.189883</v>
      </c>
      <c r="D471" s="60">
        <v>5.3053999999999997E-2</v>
      </c>
      <c r="E471" s="4"/>
      <c r="F471" s="75">
        <v>44687.631436342592</v>
      </c>
      <c r="G471" s="4"/>
      <c r="H471" s="9"/>
      <c r="I471" s="9"/>
      <c r="J471" s="9"/>
      <c r="K471" s="9"/>
      <c r="L471" s="9"/>
      <c r="M471" s="9"/>
    </row>
    <row r="472" spans="1:13" x14ac:dyDescent="0.55000000000000004">
      <c r="A472" s="4" t="s">
        <v>9506</v>
      </c>
      <c r="B472" s="60">
        <v>0</v>
      </c>
      <c r="C472" s="60">
        <v>0</v>
      </c>
      <c r="D472" s="60">
        <v>0</v>
      </c>
      <c r="E472" s="4"/>
      <c r="F472" s="75">
        <v>44687.631436342592</v>
      </c>
      <c r="G472" s="4"/>
      <c r="H472" s="9"/>
      <c r="I472" s="9"/>
      <c r="J472" s="9"/>
      <c r="K472" s="9"/>
      <c r="L472" s="9"/>
      <c r="M472" s="9"/>
    </row>
    <row r="473" spans="1:13" x14ac:dyDescent="0.55000000000000004">
      <c r="A473" s="4" t="s">
        <v>9508</v>
      </c>
      <c r="B473" s="60">
        <v>2.1999999999999999E-5</v>
      </c>
      <c r="C473" s="60">
        <v>0</v>
      </c>
      <c r="D473" s="60">
        <v>0</v>
      </c>
      <c r="E473" s="4"/>
      <c r="F473" s="75">
        <v>44687.631486689817</v>
      </c>
      <c r="G473" s="4"/>
      <c r="H473" s="9">
        <v>173.23099999999999</v>
      </c>
      <c r="I473" s="9">
        <v>279.51499999999999</v>
      </c>
      <c r="J473" s="9">
        <f>H473-173.211</f>
        <v>1.999999999998181E-2</v>
      </c>
      <c r="K473" s="9">
        <f>I473-279.5</f>
        <v>1.4999999999986358E-2</v>
      </c>
      <c r="L473" s="9"/>
      <c r="M473" s="9"/>
    </row>
    <row r="474" spans="1:13" x14ac:dyDescent="0.55000000000000004">
      <c r="A474" s="4" t="s">
        <v>9509</v>
      </c>
      <c r="B474" s="60">
        <v>-0.12292599999999999</v>
      </c>
      <c r="C474" s="60">
        <v>0.24432799999999999</v>
      </c>
      <c r="D474" s="60">
        <v>-2.1337999999999999E-2</v>
      </c>
      <c r="E474" s="4"/>
      <c r="F474" s="75">
        <v>44687.631486689817</v>
      </c>
      <c r="G474" s="4"/>
      <c r="H474" s="9"/>
      <c r="I474" s="9"/>
      <c r="J474" s="9"/>
      <c r="K474" s="9"/>
      <c r="L474" s="9"/>
      <c r="M474" s="9"/>
    </row>
    <row r="475" spans="1:13" x14ac:dyDescent="0.55000000000000004">
      <c r="A475" s="4" t="s">
        <v>9510</v>
      </c>
      <c r="B475" s="60">
        <v>-0.122914</v>
      </c>
      <c r="C475" s="60">
        <v>0.24432999999999999</v>
      </c>
      <c r="D475" s="60">
        <v>2.0667000000000001E-2</v>
      </c>
      <c r="E475" s="4"/>
      <c r="F475" s="75">
        <v>44687.631486689817</v>
      </c>
      <c r="G475" s="4"/>
      <c r="H475" s="9"/>
      <c r="I475" s="9"/>
      <c r="J475" s="9"/>
      <c r="K475" s="9"/>
      <c r="L475" s="9"/>
      <c r="M475" s="9"/>
    </row>
    <row r="476" spans="1:13" x14ac:dyDescent="0.55000000000000004">
      <c r="A476" s="4" t="s">
        <v>9511</v>
      </c>
      <c r="B476" s="60">
        <v>0.13313900000000001</v>
      </c>
      <c r="C476" s="60">
        <v>0.24452399999999999</v>
      </c>
      <c r="D476" s="60">
        <v>4.5000000000000003E-5</v>
      </c>
      <c r="E476" s="4"/>
      <c r="F476" s="75">
        <v>44687.631486689817</v>
      </c>
      <c r="G476" s="4"/>
      <c r="H476" s="9"/>
      <c r="I476" s="9"/>
      <c r="J476" s="9"/>
      <c r="K476" s="9"/>
      <c r="L476" s="9"/>
      <c r="M476" s="9"/>
    </row>
    <row r="477" spans="1:13" x14ac:dyDescent="0.55000000000000004">
      <c r="A477" s="4" t="s">
        <v>9512</v>
      </c>
      <c r="B477" s="60">
        <v>-0.272258</v>
      </c>
      <c r="C477" s="60">
        <v>-2.0077000000000001E-2</v>
      </c>
      <c r="D477" s="60">
        <v>-2.0937999999999998E-2</v>
      </c>
      <c r="E477" s="4"/>
      <c r="F477" s="75">
        <v>44687.631486689817</v>
      </c>
      <c r="G477" s="4"/>
      <c r="H477" s="9"/>
      <c r="I477" s="9"/>
      <c r="J477" s="9"/>
      <c r="K477" s="9"/>
      <c r="L477" s="9"/>
      <c r="M477" s="9"/>
    </row>
    <row r="478" spans="1:13" x14ac:dyDescent="0.55000000000000004">
      <c r="A478" s="4" t="s">
        <v>9513</v>
      </c>
      <c r="B478" s="60">
        <v>-0.27226899999999998</v>
      </c>
      <c r="C478" s="60">
        <v>-2.0098999999999999E-2</v>
      </c>
      <c r="D478" s="60">
        <v>2.1034000000000001E-2</v>
      </c>
      <c r="E478" s="4"/>
      <c r="F478" s="75">
        <v>44687.631486689817</v>
      </c>
      <c r="G478" s="4"/>
      <c r="H478" s="9"/>
      <c r="I478" s="9"/>
      <c r="J478" s="9"/>
      <c r="K478" s="9"/>
      <c r="L478" s="9"/>
      <c r="M478" s="9"/>
    </row>
    <row r="479" spans="1:13" x14ac:dyDescent="0.55000000000000004">
      <c r="A479" s="4" t="s">
        <v>9514</v>
      </c>
      <c r="B479" s="60">
        <v>-0.14480899999999999</v>
      </c>
      <c r="C479" s="60">
        <v>0.18984100000000001</v>
      </c>
      <c r="D479" s="60">
        <v>5.3062999999999999E-2</v>
      </c>
      <c r="E479" s="4"/>
      <c r="F479" s="75">
        <v>44687.631486689817</v>
      </c>
      <c r="G479" s="4"/>
      <c r="H479" s="9"/>
      <c r="I479" s="9"/>
      <c r="J479" s="9"/>
      <c r="K479" s="9"/>
      <c r="L479" s="9"/>
      <c r="M479" s="9"/>
    </row>
    <row r="480" spans="1:13" x14ac:dyDescent="0.55000000000000004">
      <c r="A480" s="4" t="s">
        <v>9515</v>
      </c>
      <c r="B480" s="60">
        <v>-0.14462</v>
      </c>
      <c r="C480" s="60">
        <v>-0.19001699999999999</v>
      </c>
      <c r="D480" s="60">
        <v>5.3129000000000003E-2</v>
      </c>
      <c r="E480" s="4"/>
      <c r="F480" s="75">
        <v>44687.631486689817</v>
      </c>
      <c r="G480" s="4"/>
      <c r="H480" s="9"/>
      <c r="I480" s="9"/>
      <c r="J480" s="9"/>
      <c r="K480" s="9"/>
      <c r="L480" s="9"/>
      <c r="M480" s="9"/>
    </row>
    <row r="481" spans="1:13" x14ac:dyDescent="0.55000000000000004">
      <c r="A481" s="4" t="s">
        <v>9516</v>
      </c>
      <c r="B481" s="60">
        <v>0.155061</v>
      </c>
      <c r="C481" s="60">
        <v>0.19000500000000001</v>
      </c>
      <c r="D481" s="60">
        <v>5.3099E-2</v>
      </c>
      <c r="E481" s="4"/>
      <c r="F481" s="75">
        <v>44687.631486689817</v>
      </c>
      <c r="G481" s="4"/>
      <c r="H481" s="9"/>
      <c r="I481" s="9"/>
      <c r="J481" s="9"/>
      <c r="K481" s="9"/>
      <c r="L481" s="9"/>
      <c r="M481" s="9"/>
    </row>
    <row r="482" spans="1:13" x14ac:dyDescent="0.55000000000000004">
      <c r="A482" s="4" t="s">
        <v>9517</v>
      </c>
      <c r="B482" s="60">
        <v>0</v>
      </c>
      <c r="C482" s="60">
        <v>0</v>
      </c>
      <c r="D482" s="60">
        <v>0</v>
      </c>
      <c r="E482" s="4"/>
      <c r="F482" s="75">
        <v>44687.631486689817</v>
      </c>
      <c r="G482" s="4"/>
      <c r="H482" s="9"/>
      <c r="I482" s="9"/>
      <c r="J482" s="9"/>
      <c r="K482" s="9"/>
      <c r="L482" s="9"/>
      <c r="M482" s="9"/>
    </row>
    <row r="483" spans="1:13" x14ac:dyDescent="0.55000000000000004">
      <c r="A483" s="4" t="s">
        <v>9519</v>
      </c>
      <c r="B483" s="60">
        <v>2.1999999999999999E-5</v>
      </c>
      <c r="C483" s="60">
        <v>0</v>
      </c>
      <c r="D483" s="60">
        <v>0</v>
      </c>
      <c r="E483" s="4"/>
      <c r="F483" s="75">
        <v>44687.631517476853</v>
      </c>
      <c r="G483" s="4"/>
      <c r="H483" s="9">
        <v>173.21299999999999</v>
      </c>
      <c r="I483" s="9">
        <v>279.512</v>
      </c>
      <c r="J483" s="9">
        <f>H483-173.211</f>
        <v>1.999999999981128E-3</v>
      </c>
      <c r="K483" s="9">
        <f>I483-279.5</f>
        <v>1.2000000000000455E-2</v>
      </c>
      <c r="L483" s="9"/>
      <c r="M483" s="9"/>
    </row>
    <row r="484" spans="1:13" x14ac:dyDescent="0.55000000000000004">
      <c r="A484" s="4" t="s">
        <v>9520</v>
      </c>
      <c r="B484" s="60">
        <v>-0.12273199999999999</v>
      </c>
      <c r="C484" s="60">
        <v>0.244397</v>
      </c>
      <c r="D484" s="60">
        <v>-2.1375000000000002E-2</v>
      </c>
      <c r="E484" s="4"/>
      <c r="F484" s="75">
        <v>44687.631517476853</v>
      </c>
      <c r="G484" s="4"/>
      <c r="H484" s="9"/>
      <c r="I484" s="9"/>
      <c r="J484" s="9"/>
      <c r="K484" s="9"/>
      <c r="L484" s="9"/>
      <c r="M484" s="9"/>
    </row>
    <row r="485" spans="1:13" x14ac:dyDescent="0.55000000000000004">
      <c r="A485" s="4" t="s">
        <v>9521</v>
      </c>
      <c r="B485" s="60">
        <v>-0.122789</v>
      </c>
      <c r="C485" s="60">
        <v>0.244424</v>
      </c>
      <c r="D485" s="60">
        <v>2.0593E-2</v>
      </c>
      <c r="E485" s="4"/>
      <c r="F485" s="75">
        <v>44687.631517476853</v>
      </c>
      <c r="G485" s="4"/>
      <c r="H485" s="9"/>
      <c r="I485" s="9"/>
      <c r="J485" s="9"/>
      <c r="K485" s="9"/>
      <c r="L485" s="9"/>
      <c r="M485" s="9"/>
    </row>
    <row r="486" spans="1:13" x14ac:dyDescent="0.55000000000000004">
      <c r="A486" s="4" t="s">
        <v>9522</v>
      </c>
      <c r="B486" s="60">
        <v>0.13322000000000001</v>
      </c>
      <c r="C486" s="60">
        <v>0.24448300000000001</v>
      </c>
      <c r="D486" s="60">
        <v>3.3000000000000003E-5</v>
      </c>
      <c r="E486" s="4"/>
      <c r="F486" s="75">
        <v>44687.631517476853</v>
      </c>
      <c r="G486" s="4"/>
      <c r="H486" s="9"/>
      <c r="I486" s="9"/>
      <c r="J486" s="9"/>
      <c r="K486" s="9"/>
      <c r="L486" s="9"/>
      <c r="M486" s="9"/>
    </row>
    <row r="487" spans="1:13" x14ac:dyDescent="0.55000000000000004">
      <c r="A487" s="4" t="s">
        <v>9523</v>
      </c>
      <c r="B487" s="60">
        <v>-0.27227200000000001</v>
      </c>
      <c r="C487" s="60">
        <v>-2.0021000000000001E-2</v>
      </c>
      <c r="D487" s="60">
        <v>-2.0999E-2</v>
      </c>
      <c r="E487" s="4"/>
      <c r="F487" s="75">
        <v>44687.631517476853</v>
      </c>
      <c r="G487" s="4"/>
      <c r="H487" s="9"/>
      <c r="I487" s="9"/>
      <c r="J487" s="9"/>
      <c r="K487" s="9"/>
      <c r="L487" s="9"/>
      <c r="M487" s="9"/>
    </row>
    <row r="488" spans="1:13" x14ac:dyDescent="0.55000000000000004">
      <c r="A488" s="4" t="s">
        <v>9524</v>
      </c>
      <c r="B488" s="60">
        <v>-0.27221499999999998</v>
      </c>
      <c r="C488" s="60">
        <v>-1.9990999999999998E-2</v>
      </c>
      <c r="D488" s="60">
        <v>2.1037E-2</v>
      </c>
      <c r="E488" s="4"/>
      <c r="F488" s="75">
        <v>44687.631517476853</v>
      </c>
      <c r="G488" s="4"/>
      <c r="H488" s="9"/>
      <c r="I488" s="9"/>
      <c r="J488" s="9"/>
      <c r="K488" s="9"/>
      <c r="L488" s="9"/>
      <c r="M488" s="9"/>
    </row>
    <row r="489" spans="1:13" x14ac:dyDescent="0.55000000000000004">
      <c r="A489" s="4" t="s">
        <v>9525</v>
      </c>
      <c r="B489" s="60">
        <v>-0.14476700000000001</v>
      </c>
      <c r="C489" s="60">
        <v>0.18992000000000001</v>
      </c>
      <c r="D489" s="60">
        <v>5.3116999999999998E-2</v>
      </c>
      <c r="E489" s="4"/>
      <c r="F489" s="75">
        <v>44687.631517476853</v>
      </c>
      <c r="G489" s="4"/>
      <c r="H489" s="9"/>
      <c r="I489" s="9"/>
      <c r="J489" s="9"/>
      <c r="K489" s="9"/>
      <c r="L489" s="9"/>
      <c r="M489" s="9"/>
    </row>
    <row r="490" spans="1:13" x14ac:dyDescent="0.55000000000000004">
      <c r="A490" s="4" t="s">
        <v>9526</v>
      </c>
      <c r="B490" s="60">
        <v>-0.14475299999999999</v>
      </c>
      <c r="C490" s="60">
        <v>-0.18998499999999999</v>
      </c>
      <c r="D490" s="60">
        <v>5.3237E-2</v>
      </c>
      <c r="E490" s="4"/>
      <c r="F490" s="75">
        <v>44687.631517476853</v>
      </c>
      <c r="G490" s="4"/>
      <c r="H490" s="9"/>
      <c r="I490" s="9"/>
      <c r="J490" s="9"/>
      <c r="K490" s="9"/>
      <c r="L490" s="9"/>
      <c r="M490" s="9"/>
    </row>
    <row r="491" spans="1:13" x14ac:dyDescent="0.55000000000000004">
      <c r="A491" s="4" t="s">
        <v>9527</v>
      </c>
      <c r="B491" s="60">
        <v>0.155114</v>
      </c>
      <c r="C491" s="60">
        <v>0.189917</v>
      </c>
      <c r="D491" s="60">
        <v>5.3088999999999997E-2</v>
      </c>
      <c r="E491" s="4"/>
      <c r="F491" s="75">
        <v>44687.631517476853</v>
      </c>
      <c r="G491" s="4"/>
      <c r="H491" s="9"/>
      <c r="I491" s="9"/>
      <c r="J491" s="9"/>
      <c r="K491" s="9"/>
      <c r="L491" s="9"/>
      <c r="M491" s="9"/>
    </row>
    <row r="492" spans="1:13" x14ac:dyDescent="0.55000000000000004">
      <c r="A492" s="4" t="s">
        <v>9528</v>
      </c>
      <c r="B492" s="60">
        <v>0</v>
      </c>
      <c r="C492" s="60">
        <v>0</v>
      </c>
      <c r="D492" s="60">
        <v>0</v>
      </c>
      <c r="E492" s="4"/>
      <c r="F492" s="75">
        <v>44687.631517476853</v>
      </c>
      <c r="G492" s="4"/>
      <c r="H492" s="9"/>
      <c r="I492" s="9"/>
      <c r="J492" s="9"/>
      <c r="K492" s="9"/>
      <c r="L492" s="9"/>
      <c r="M492" s="9"/>
    </row>
    <row r="493" spans="1:13" x14ac:dyDescent="0.55000000000000004">
      <c r="A493" s="4" t="s">
        <v>9530</v>
      </c>
      <c r="B493" s="60">
        <v>2.1999999999999999E-5</v>
      </c>
      <c r="C493" s="60">
        <v>0</v>
      </c>
      <c r="D493" s="60">
        <v>0</v>
      </c>
      <c r="E493" s="4"/>
      <c r="F493" s="75">
        <v>44687.631568055556</v>
      </c>
      <c r="G493" s="4"/>
      <c r="H493" s="9">
        <v>173.245</v>
      </c>
      <c r="I493" s="9">
        <v>279.52</v>
      </c>
      <c r="J493" s="9">
        <f>H493-173.211</f>
        <v>3.3999999999991815E-2</v>
      </c>
      <c r="K493" s="9">
        <f>I493-279.5</f>
        <v>1.999999999998181E-2</v>
      </c>
      <c r="L493" s="9"/>
      <c r="M493" s="9"/>
    </row>
    <row r="494" spans="1:13" x14ac:dyDescent="0.55000000000000004">
      <c r="A494" s="4" t="s">
        <v>9531</v>
      </c>
      <c r="B494" s="60">
        <v>-0.122849</v>
      </c>
      <c r="C494" s="60">
        <v>0.244393</v>
      </c>
      <c r="D494" s="60">
        <v>-2.1353E-2</v>
      </c>
      <c r="E494" s="4"/>
      <c r="F494" s="75">
        <v>44687.631568055556</v>
      </c>
      <c r="G494" s="4"/>
      <c r="H494" s="9"/>
      <c r="I494" s="9"/>
      <c r="J494" s="9"/>
      <c r="K494" s="9"/>
      <c r="L494" s="9"/>
      <c r="M494" s="9"/>
    </row>
    <row r="495" spans="1:13" x14ac:dyDescent="0.55000000000000004">
      <c r="A495" s="4" t="s">
        <v>9532</v>
      </c>
      <c r="B495" s="60">
        <v>-0.122831</v>
      </c>
      <c r="C495" s="60">
        <v>0.244394</v>
      </c>
      <c r="D495" s="60">
        <v>2.0669E-2</v>
      </c>
      <c r="E495" s="4"/>
      <c r="F495" s="75">
        <v>44687.631568055556</v>
      </c>
      <c r="G495" s="4"/>
      <c r="H495" s="9"/>
      <c r="I495" s="9"/>
      <c r="J495" s="9"/>
      <c r="K495" s="9"/>
      <c r="L495" s="9"/>
      <c r="M495" s="9"/>
    </row>
    <row r="496" spans="1:13" x14ac:dyDescent="0.55000000000000004">
      <c r="A496" s="4" t="s">
        <v>9533</v>
      </c>
      <c r="B496" s="60">
        <v>0.13323399999999999</v>
      </c>
      <c r="C496" s="60">
        <v>0.24441399999999999</v>
      </c>
      <c r="D496" s="60">
        <v>-5.0000000000000004E-6</v>
      </c>
      <c r="E496" s="4"/>
      <c r="F496" s="75">
        <v>44687.631568055556</v>
      </c>
      <c r="G496" s="4"/>
      <c r="H496" s="9"/>
      <c r="I496" s="9"/>
      <c r="J496" s="9"/>
      <c r="K496" s="9"/>
      <c r="L496" s="9"/>
      <c r="M496" s="9"/>
    </row>
    <row r="497" spans="1:13" x14ac:dyDescent="0.55000000000000004">
      <c r="A497" s="4" t="s">
        <v>9534</v>
      </c>
      <c r="B497" s="60">
        <v>-0.27230799999999999</v>
      </c>
      <c r="C497" s="60">
        <v>-2.0055E-2</v>
      </c>
      <c r="D497" s="60">
        <v>-2.0996000000000001E-2</v>
      </c>
      <c r="E497" s="4"/>
      <c r="F497" s="75">
        <v>44687.631568055556</v>
      </c>
      <c r="G497" s="4"/>
      <c r="H497" s="9"/>
      <c r="I497" s="9"/>
      <c r="J497" s="9"/>
      <c r="K497" s="9"/>
      <c r="L497" s="9"/>
      <c r="M497" s="9"/>
    </row>
    <row r="498" spans="1:13" x14ac:dyDescent="0.55000000000000004">
      <c r="A498" s="4" t="s">
        <v>9535</v>
      </c>
      <c r="B498" s="60">
        <v>-0.27225700000000003</v>
      </c>
      <c r="C498" s="60">
        <v>-2.0004999999999998E-2</v>
      </c>
      <c r="D498" s="60">
        <v>2.1014999999999999E-2</v>
      </c>
      <c r="E498" s="4"/>
      <c r="F498" s="75">
        <v>44687.631568055556</v>
      </c>
      <c r="G498" s="4"/>
      <c r="H498" s="9"/>
      <c r="I498" s="9"/>
      <c r="J498" s="9"/>
      <c r="K498" s="9"/>
      <c r="L498" s="9"/>
      <c r="M498" s="9"/>
    </row>
    <row r="499" spans="1:13" x14ac:dyDescent="0.55000000000000004">
      <c r="A499" s="4" t="s">
        <v>9536</v>
      </c>
      <c r="B499" s="60">
        <v>-0.14477100000000001</v>
      </c>
      <c r="C499" s="60">
        <v>0.18992400000000001</v>
      </c>
      <c r="D499" s="60">
        <v>5.3163000000000002E-2</v>
      </c>
      <c r="E499" s="4"/>
      <c r="F499" s="75">
        <v>44687.631568055556</v>
      </c>
      <c r="G499" s="4"/>
      <c r="H499" s="9"/>
      <c r="I499" s="9"/>
      <c r="J499" s="9"/>
      <c r="K499" s="9"/>
      <c r="L499" s="9"/>
      <c r="M499" s="9"/>
    </row>
    <row r="500" spans="1:13" x14ac:dyDescent="0.55000000000000004">
      <c r="A500" s="4" t="s">
        <v>9537</v>
      </c>
      <c r="B500" s="60">
        <v>-0.14473900000000001</v>
      </c>
      <c r="C500" s="60">
        <v>-0.18995300000000001</v>
      </c>
      <c r="D500" s="60">
        <v>5.3093000000000001E-2</v>
      </c>
      <c r="E500" s="4"/>
      <c r="F500" s="75">
        <v>44687.631568055556</v>
      </c>
      <c r="G500" s="4"/>
      <c r="H500" s="9"/>
      <c r="I500" s="9"/>
      <c r="J500" s="9"/>
      <c r="K500" s="9"/>
      <c r="L500" s="9"/>
      <c r="M500" s="9"/>
    </row>
    <row r="501" spans="1:13" x14ac:dyDescent="0.55000000000000004">
      <c r="A501" s="4" t="s">
        <v>9538</v>
      </c>
      <c r="B501" s="60">
        <v>0.15515100000000001</v>
      </c>
      <c r="C501" s="60">
        <v>0.18987599999999999</v>
      </c>
      <c r="D501" s="60">
        <v>5.3067999999999997E-2</v>
      </c>
      <c r="E501" s="4"/>
      <c r="F501" s="75">
        <v>44687.631568055556</v>
      </c>
      <c r="G501" s="4"/>
      <c r="H501" s="9"/>
      <c r="I501" s="9"/>
      <c r="J501" s="9"/>
      <c r="K501" s="9"/>
      <c r="L501" s="9"/>
      <c r="M501" s="9"/>
    </row>
    <row r="502" spans="1:13" x14ac:dyDescent="0.55000000000000004">
      <c r="A502" s="4" t="s">
        <v>9539</v>
      </c>
      <c r="B502" s="60">
        <v>0</v>
      </c>
      <c r="C502" s="60">
        <v>0</v>
      </c>
      <c r="D502" s="60">
        <v>0</v>
      </c>
      <c r="E502" s="4"/>
      <c r="F502" s="75">
        <v>44687.631568055556</v>
      </c>
      <c r="G502" s="4"/>
      <c r="H502" s="9"/>
      <c r="I502" s="9"/>
      <c r="J502" s="9"/>
      <c r="K502" s="9"/>
      <c r="L502" s="9"/>
      <c r="M502" s="9"/>
    </row>
    <row r="503" spans="1:13" x14ac:dyDescent="0.55000000000000004">
      <c r="A503" s="4" t="s">
        <v>9541</v>
      </c>
      <c r="B503" s="60">
        <v>2.1999999999999999E-5</v>
      </c>
      <c r="C503" s="60">
        <v>0</v>
      </c>
      <c r="D503" s="60">
        <v>0</v>
      </c>
      <c r="E503" s="4"/>
      <c r="F503" s="75">
        <v>44687.631598495369</v>
      </c>
      <c r="G503" s="4"/>
      <c r="H503" s="9">
        <v>173.21</v>
      </c>
      <c r="I503" s="9">
        <v>279.51</v>
      </c>
      <c r="J503" s="9">
        <f>H503-173.211</f>
        <v>-1.0000000000047748E-3</v>
      </c>
      <c r="K503" s="9">
        <f>I503-279.5</f>
        <v>9.9999999999909051E-3</v>
      </c>
      <c r="L503" s="9"/>
      <c r="M503" s="9"/>
    </row>
    <row r="504" spans="1:13" x14ac:dyDescent="0.55000000000000004">
      <c r="A504" s="4" t="s">
        <v>9542</v>
      </c>
      <c r="B504" s="60">
        <v>-0.122807</v>
      </c>
      <c r="C504" s="60">
        <v>0.24444399999999999</v>
      </c>
      <c r="D504" s="60">
        <v>-2.1307E-2</v>
      </c>
      <c r="E504" s="4"/>
      <c r="F504" s="75">
        <v>44687.631598495369</v>
      </c>
      <c r="G504" s="4"/>
      <c r="H504" s="9"/>
      <c r="I504" s="9"/>
      <c r="J504" s="9"/>
      <c r="K504" s="9"/>
      <c r="L504" s="9"/>
      <c r="M504" s="9"/>
    </row>
    <row r="505" spans="1:13" x14ac:dyDescent="0.55000000000000004">
      <c r="A505" s="4" t="s">
        <v>9543</v>
      </c>
      <c r="B505" s="60">
        <v>-0.12278799999999999</v>
      </c>
      <c r="C505" s="60">
        <v>0.24442</v>
      </c>
      <c r="D505" s="60">
        <v>2.0646999999999999E-2</v>
      </c>
      <c r="E505" s="4"/>
      <c r="F505" s="75">
        <v>44687.631598495369</v>
      </c>
      <c r="G505" s="4"/>
      <c r="H505" s="9"/>
      <c r="I505" s="9"/>
      <c r="J505" s="9"/>
      <c r="K505" s="9"/>
      <c r="L505" s="9"/>
      <c r="M505" s="9"/>
    </row>
    <row r="506" spans="1:13" x14ac:dyDescent="0.55000000000000004">
      <c r="A506" s="4" t="s">
        <v>9544</v>
      </c>
      <c r="B506" s="60">
        <v>0.13329199999999999</v>
      </c>
      <c r="C506" s="60">
        <v>0.24449799999999999</v>
      </c>
      <c r="D506" s="60">
        <v>-6.3E-5</v>
      </c>
      <c r="E506" s="4"/>
      <c r="F506" s="75">
        <v>44687.631598495369</v>
      </c>
      <c r="G506" s="4"/>
      <c r="H506" s="9"/>
      <c r="I506" s="9"/>
      <c r="J506" s="9"/>
      <c r="K506" s="9"/>
      <c r="L506" s="9"/>
      <c r="M506" s="9"/>
    </row>
    <row r="507" spans="1:13" x14ac:dyDescent="0.55000000000000004">
      <c r="A507" s="4" t="s">
        <v>9545</v>
      </c>
      <c r="B507" s="60">
        <v>-0.27224300000000001</v>
      </c>
      <c r="C507" s="60">
        <v>-2.0015999999999999E-2</v>
      </c>
      <c r="D507" s="60">
        <v>-2.0972000000000001E-2</v>
      </c>
      <c r="E507" s="4"/>
      <c r="F507" s="75">
        <v>44687.631598495369</v>
      </c>
      <c r="G507" s="4"/>
      <c r="H507" s="9"/>
      <c r="I507" s="9"/>
      <c r="J507" s="9"/>
      <c r="K507" s="9"/>
      <c r="L507" s="9"/>
      <c r="M507" s="9"/>
    </row>
    <row r="508" spans="1:13" x14ac:dyDescent="0.55000000000000004">
      <c r="A508" s="4" t="s">
        <v>9546</v>
      </c>
      <c r="B508" s="60">
        <v>-0.27232800000000001</v>
      </c>
      <c r="C508" s="60">
        <v>-2.0060999999999999E-2</v>
      </c>
      <c r="D508" s="60">
        <v>2.1069000000000001E-2</v>
      </c>
      <c r="E508" s="4"/>
      <c r="F508" s="75">
        <v>44687.631598495369</v>
      </c>
      <c r="G508" s="4"/>
      <c r="H508" s="9"/>
      <c r="I508" s="9"/>
      <c r="J508" s="9"/>
      <c r="K508" s="9"/>
      <c r="L508" s="9"/>
      <c r="M508" s="9"/>
    </row>
    <row r="509" spans="1:13" x14ac:dyDescent="0.55000000000000004">
      <c r="A509" s="4" t="s">
        <v>9547</v>
      </c>
      <c r="B509" s="60">
        <v>-0.14477400000000001</v>
      </c>
      <c r="C509" s="60">
        <v>-0.18996199999999999</v>
      </c>
      <c r="D509" s="60">
        <v>5.3121000000000002E-2</v>
      </c>
      <c r="E509" s="4"/>
      <c r="F509" s="75">
        <v>44687.631598495369</v>
      </c>
      <c r="G509" s="4"/>
      <c r="H509" s="9"/>
      <c r="I509" s="9"/>
      <c r="J509" s="9"/>
      <c r="K509" s="9"/>
      <c r="L509" s="9"/>
      <c r="M509" s="9"/>
    </row>
    <row r="510" spans="1:13" x14ac:dyDescent="0.55000000000000004">
      <c r="A510" s="4" t="s">
        <v>9548</v>
      </c>
      <c r="B510" s="60">
        <v>-0.14469299999999999</v>
      </c>
      <c r="C510" s="60">
        <v>0.18992000000000001</v>
      </c>
      <c r="D510" s="60">
        <v>5.3097999999999999E-2</v>
      </c>
      <c r="E510" s="4"/>
      <c r="F510" s="75">
        <v>44687.631598495369</v>
      </c>
      <c r="G510" s="4"/>
      <c r="H510" s="9"/>
      <c r="I510" s="9"/>
      <c r="J510" s="9"/>
      <c r="K510" s="9"/>
      <c r="L510" s="9"/>
      <c r="M510" s="9"/>
    </row>
    <row r="511" spans="1:13" x14ac:dyDescent="0.55000000000000004">
      <c r="A511" s="4" t="s">
        <v>9549</v>
      </c>
      <c r="B511" s="60">
        <v>0.15518599999999999</v>
      </c>
      <c r="C511" s="60">
        <v>0.189889</v>
      </c>
      <c r="D511" s="60">
        <v>5.3113E-2</v>
      </c>
      <c r="E511" s="4"/>
      <c r="F511" s="75">
        <v>44687.631598495369</v>
      </c>
      <c r="G511" s="4"/>
      <c r="H511" s="9"/>
      <c r="I511" s="9"/>
      <c r="J511" s="9"/>
      <c r="K511" s="9"/>
      <c r="L511" s="9"/>
      <c r="M511" s="9"/>
    </row>
    <row r="512" spans="1:13" x14ac:dyDescent="0.55000000000000004">
      <c r="A512" s="4" t="s">
        <v>9550</v>
      </c>
      <c r="B512" s="60">
        <v>0</v>
      </c>
      <c r="C512" s="60">
        <v>0</v>
      </c>
      <c r="D512" s="60">
        <v>0</v>
      </c>
      <c r="E512" s="4"/>
      <c r="F512" s="75">
        <v>44687.631598495369</v>
      </c>
      <c r="G512" s="4"/>
      <c r="H512" s="9"/>
      <c r="I512" s="9"/>
      <c r="J512" s="9"/>
      <c r="K512" s="9"/>
      <c r="L512" s="9"/>
      <c r="M512" s="9"/>
    </row>
    <row r="513" spans="1:13" x14ac:dyDescent="0.55000000000000004">
      <c r="A513" s="4" t="s">
        <v>9552</v>
      </c>
      <c r="B513" s="60">
        <v>2.1999999999999999E-5</v>
      </c>
      <c r="C513" s="60">
        <v>0</v>
      </c>
      <c r="D513" s="60">
        <v>0</v>
      </c>
      <c r="E513" s="4"/>
      <c r="F513" s="75">
        <v>44687.631650810188</v>
      </c>
      <c r="G513" s="4"/>
      <c r="H513" s="9">
        <v>173.227</v>
      </c>
      <c r="I513" s="9">
        <v>279.50900000000001</v>
      </c>
      <c r="J513" s="9">
        <f>H513-173.211</f>
        <v>1.5999999999991132E-2</v>
      </c>
      <c r="K513" s="9">
        <f>I513-279.5</f>
        <v>9.0000000000145519E-3</v>
      </c>
      <c r="L513" s="9"/>
      <c r="M513" s="9"/>
    </row>
    <row r="514" spans="1:13" x14ac:dyDescent="0.55000000000000004">
      <c r="A514" s="4" t="s">
        <v>9553</v>
      </c>
      <c r="B514" s="60">
        <v>-0.122798</v>
      </c>
      <c r="C514" s="60">
        <v>0.244314</v>
      </c>
      <c r="D514" s="60">
        <v>-2.1332E-2</v>
      </c>
      <c r="E514" s="4"/>
      <c r="F514" s="75">
        <v>44687.631650810188</v>
      </c>
      <c r="G514" s="4"/>
      <c r="H514" s="9"/>
      <c r="I514" s="9"/>
      <c r="J514" s="9"/>
      <c r="K514" s="9"/>
      <c r="L514" s="9"/>
      <c r="M514" s="9"/>
    </row>
    <row r="515" spans="1:13" x14ac:dyDescent="0.55000000000000004">
      <c r="A515" s="4" t="s">
        <v>9554</v>
      </c>
      <c r="B515" s="60">
        <v>-0.122805</v>
      </c>
      <c r="C515" s="60">
        <v>0.24432699999999999</v>
      </c>
      <c r="D515" s="60">
        <v>2.0684999999999999E-2</v>
      </c>
      <c r="E515" s="4"/>
      <c r="F515" s="75">
        <v>44687.631650810188</v>
      </c>
      <c r="G515" s="4"/>
      <c r="H515" s="9"/>
      <c r="I515" s="9"/>
      <c r="J515" s="9"/>
      <c r="K515" s="9"/>
      <c r="L515" s="9"/>
      <c r="M515" s="9"/>
    </row>
    <row r="516" spans="1:13" x14ac:dyDescent="0.55000000000000004">
      <c r="A516" s="4" t="s">
        <v>9555</v>
      </c>
      <c r="B516" s="60">
        <v>0.13326199999999999</v>
      </c>
      <c r="C516" s="60">
        <v>0.244451</v>
      </c>
      <c r="D516" s="60">
        <v>-1.4E-5</v>
      </c>
      <c r="E516" s="4"/>
      <c r="F516" s="75">
        <v>44687.631650810188</v>
      </c>
      <c r="G516" s="4"/>
      <c r="H516" s="9"/>
      <c r="I516" s="9"/>
      <c r="J516" s="9"/>
      <c r="K516" s="9"/>
      <c r="L516" s="9"/>
      <c r="M516" s="9"/>
    </row>
    <row r="517" spans="1:13" ht="14.1" customHeight="1" x14ac:dyDescent="0.55000000000000004">
      <c r="A517" s="4" t="s">
        <v>9556</v>
      </c>
      <c r="B517" s="60">
        <v>-0.27218300000000001</v>
      </c>
      <c r="C517" s="60">
        <v>-1.9942999999999999E-2</v>
      </c>
      <c r="D517" s="60">
        <v>-2.0979000000000001E-2</v>
      </c>
      <c r="E517" s="4"/>
      <c r="F517" s="75">
        <v>44687.631650810188</v>
      </c>
      <c r="G517" s="4"/>
      <c r="H517" s="9"/>
      <c r="I517" s="9"/>
      <c r="J517" s="9"/>
      <c r="K517" s="9"/>
      <c r="L517" s="9"/>
      <c r="M517" s="9"/>
    </row>
    <row r="518" spans="1:13" x14ac:dyDescent="0.55000000000000004">
      <c r="A518" s="4" t="s">
        <v>9557</v>
      </c>
      <c r="B518" s="60">
        <v>-0.272198</v>
      </c>
      <c r="C518" s="60">
        <v>-1.9928000000000001E-2</v>
      </c>
      <c r="D518" s="60">
        <v>2.1009E-2</v>
      </c>
      <c r="E518" s="4"/>
      <c r="F518" s="75">
        <v>44687.631650810188</v>
      </c>
      <c r="G518" s="4"/>
      <c r="H518" s="9"/>
      <c r="I518" s="9"/>
      <c r="J518" s="9"/>
      <c r="K518" s="9"/>
      <c r="L518" s="9"/>
      <c r="M518" s="9"/>
    </row>
    <row r="519" spans="1:13" x14ac:dyDescent="0.55000000000000004">
      <c r="A519" s="4" t="s">
        <v>9558</v>
      </c>
      <c r="B519" s="60">
        <v>-0.14477799999999999</v>
      </c>
      <c r="C519" s="60">
        <v>-0.18990599999999999</v>
      </c>
      <c r="D519" s="60">
        <v>5.3058000000000001E-2</v>
      </c>
      <c r="E519" s="4"/>
      <c r="F519" s="75">
        <v>44687.631650810188</v>
      </c>
      <c r="G519" s="4"/>
      <c r="H519" s="9"/>
      <c r="I519" s="9"/>
      <c r="J519" s="9"/>
      <c r="K519" s="9"/>
      <c r="L519" s="9"/>
      <c r="M519" s="9"/>
    </row>
    <row r="520" spans="1:13" x14ac:dyDescent="0.55000000000000004">
      <c r="A520" s="4" t="s">
        <v>9559</v>
      </c>
      <c r="B520" s="60">
        <v>-0.144731</v>
      </c>
      <c r="C520" s="60">
        <v>0.18995300000000001</v>
      </c>
      <c r="D520" s="60">
        <v>5.3088000000000003E-2</v>
      </c>
      <c r="E520" s="4"/>
      <c r="F520" s="75">
        <v>44687.631650810188</v>
      </c>
      <c r="G520" s="4"/>
      <c r="H520" s="9"/>
      <c r="I520" s="9"/>
      <c r="J520" s="9"/>
      <c r="K520" s="9"/>
      <c r="L520" s="9"/>
      <c r="M520" s="9"/>
    </row>
    <row r="521" spans="1:13" x14ac:dyDescent="0.55000000000000004">
      <c r="A521" s="4" t="s">
        <v>9560</v>
      </c>
      <c r="B521" s="60">
        <v>0.15521699999999999</v>
      </c>
      <c r="C521" s="60">
        <v>0.189975</v>
      </c>
      <c r="D521" s="60">
        <v>5.3052000000000002E-2</v>
      </c>
      <c r="E521" s="4"/>
      <c r="F521" s="75">
        <v>44687.631650810188</v>
      </c>
      <c r="G521" s="4"/>
      <c r="H521" s="9"/>
      <c r="I521" s="9"/>
      <c r="J521" s="9"/>
      <c r="K521" s="9"/>
      <c r="L521" s="9"/>
      <c r="M521" s="9"/>
    </row>
    <row r="522" spans="1:13" x14ac:dyDescent="0.55000000000000004">
      <c r="A522" s="4" t="s">
        <v>9561</v>
      </c>
      <c r="B522" s="60">
        <v>0</v>
      </c>
      <c r="C522" s="60">
        <v>0</v>
      </c>
      <c r="D522" s="60">
        <v>0</v>
      </c>
      <c r="E522" s="4"/>
      <c r="F522" s="75">
        <v>44687.631650810188</v>
      </c>
      <c r="G522" s="4"/>
      <c r="H522" s="9"/>
      <c r="I522" s="9"/>
      <c r="J522" s="9"/>
      <c r="K522" s="9"/>
      <c r="L522" s="9"/>
      <c r="M522" s="9"/>
    </row>
    <row r="523" spans="1:13" x14ac:dyDescent="0.55000000000000004">
      <c r="A523" s="4" t="s">
        <v>9563</v>
      </c>
      <c r="B523" s="60">
        <v>2.1999999999999999E-5</v>
      </c>
      <c r="C523" s="60">
        <v>0</v>
      </c>
      <c r="D523" s="60">
        <v>0</v>
      </c>
      <c r="E523" s="4"/>
      <c r="F523" s="75">
        <v>44687.631680555554</v>
      </c>
      <c r="G523" s="4"/>
      <c r="H523" s="9">
        <v>173.23699999999999</v>
      </c>
      <c r="I523" s="9">
        <v>279.51799999999997</v>
      </c>
      <c r="J523" s="9">
        <f>H523-173.211</f>
        <v>2.5999999999982037E-2</v>
      </c>
      <c r="K523" s="9">
        <f>I523-279.5</f>
        <v>1.799999999997226E-2</v>
      </c>
      <c r="L523" s="9"/>
      <c r="M523" s="9"/>
    </row>
    <row r="524" spans="1:13" x14ac:dyDescent="0.55000000000000004">
      <c r="A524" s="4" t="s">
        <v>9564</v>
      </c>
      <c r="B524" s="60">
        <v>-0.122831</v>
      </c>
      <c r="C524" s="60">
        <v>0.244393</v>
      </c>
      <c r="D524" s="60">
        <v>-2.1382999999999999E-2</v>
      </c>
      <c r="E524" s="4"/>
      <c r="F524" s="75">
        <v>44687.631680555554</v>
      </c>
      <c r="G524" s="4"/>
      <c r="H524" s="9"/>
      <c r="I524" s="9"/>
      <c r="J524" s="9"/>
      <c r="K524" s="9"/>
      <c r="L524" s="9"/>
      <c r="M524" s="9"/>
    </row>
    <row r="525" spans="1:13" x14ac:dyDescent="0.55000000000000004">
      <c r="A525" s="4" t="s">
        <v>9565</v>
      </c>
      <c r="B525" s="60">
        <v>-0.12277399999999999</v>
      </c>
      <c r="C525" s="60">
        <v>0.24446000000000001</v>
      </c>
      <c r="D525" s="60">
        <v>2.0617E-2</v>
      </c>
      <c r="E525" s="4"/>
      <c r="F525" s="75">
        <v>44687.631680555554</v>
      </c>
      <c r="G525" s="4"/>
      <c r="H525" s="9"/>
      <c r="I525" s="9"/>
      <c r="J525" s="9"/>
      <c r="K525" s="9"/>
      <c r="L525" s="9"/>
      <c r="M525" s="9"/>
    </row>
    <row r="526" spans="1:13" x14ac:dyDescent="0.55000000000000004">
      <c r="A526" s="4" t="s">
        <v>9566</v>
      </c>
      <c r="B526" s="60">
        <v>0.13321</v>
      </c>
      <c r="C526" s="60">
        <v>0.24440600000000001</v>
      </c>
      <c r="D526" s="60">
        <v>-9.0000000000000006E-5</v>
      </c>
      <c r="E526" s="4"/>
      <c r="F526" s="75">
        <v>44687.631680555554</v>
      </c>
      <c r="G526" s="4"/>
      <c r="H526" s="9"/>
      <c r="I526" s="9"/>
      <c r="J526" s="9"/>
      <c r="K526" s="9"/>
      <c r="L526" s="9"/>
      <c r="M526" s="9"/>
    </row>
    <row r="527" spans="1:13" x14ac:dyDescent="0.55000000000000004">
      <c r="A527" s="4" t="s">
        <v>9567</v>
      </c>
      <c r="B527" s="60">
        <v>-0.27218100000000001</v>
      </c>
      <c r="C527" s="60">
        <v>-1.9951E-2</v>
      </c>
      <c r="D527" s="60">
        <v>-2.0908E-2</v>
      </c>
      <c r="E527" s="4"/>
      <c r="F527" s="75">
        <v>44687.631680555554</v>
      </c>
      <c r="G527" s="4"/>
      <c r="H527" s="9"/>
      <c r="I527" s="9"/>
      <c r="J527" s="9"/>
      <c r="K527" s="9"/>
      <c r="L527" s="9"/>
      <c r="M527" s="9"/>
    </row>
    <row r="528" spans="1:13" x14ac:dyDescent="0.55000000000000004">
      <c r="A528" s="4" t="s">
        <v>9568</v>
      </c>
      <c r="B528" s="60">
        <v>-0.27220299999999997</v>
      </c>
      <c r="C528" s="60">
        <v>-1.9973999999999999E-2</v>
      </c>
      <c r="D528" s="60">
        <v>2.1052000000000001E-2</v>
      </c>
      <c r="E528" s="4"/>
      <c r="F528" s="75">
        <v>44687.631680555554</v>
      </c>
      <c r="G528" s="4"/>
      <c r="H528" s="9"/>
      <c r="I528" s="9"/>
      <c r="J528" s="9"/>
      <c r="K528" s="9"/>
      <c r="L528" s="9"/>
      <c r="M528" s="9"/>
    </row>
    <row r="529" spans="1:13" x14ac:dyDescent="0.55000000000000004">
      <c r="A529" s="4" t="s">
        <v>9569</v>
      </c>
      <c r="B529" s="60">
        <v>-0.14474200000000001</v>
      </c>
      <c r="C529" s="60">
        <v>0.18992300000000001</v>
      </c>
      <c r="D529" s="60">
        <v>5.3005999999999998E-2</v>
      </c>
      <c r="E529" s="4"/>
      <c r="F529" s="75">
        <v>44687.631680555554</v>
      </c>
      <c r="G529" s="4"/>
      <c r="H529" s="9"/>
      <c r="I529" s="9"/>
      <c r="J529" s="9"/>
      <c r="K529" s="9"/>
      <c r="L529" s="9"/>
      <c r="M529" s="9"/>
    </row>
    <row r="530" spans="1:13" x14ac:dyDescent="0.55000000000000004">
      <c r="A530" s="4" t="s">
        <v>9570</v>
      </c>
      <c r="B530" s="60">
        <v>-0.144792</v>
      </c>
      <c r="C530" s="60">
        <v>-0.18989200000000001</v>
      </c>
      <c r="D530" s="60">
        <v>5.3126E-2</v>
      </c>
      <c r="E530" s="4"/>
      <c r="F530" s="75">
        <v>44687.631680555554</v>
      </c>
      <c r="G530" s="4"/>
      <c r="H530" s="9"/>
      <c r="I530" s="9"/>
      <c r="J530" s="9"/>
      <c r="K530" s="9"/>
      <c r="L530" s="9"/>
      <c r="M530" s="9"/>
    </row>
    <row r="531" spans="1:13" x14ac:dyDescent="0.55000000000000004">
      <c r="A531" s="4" t="s">
        <v>9571</v>
      </c>
      <c r="B531" s="60">
        <v>0.155142</v>
      </c>
      <c r="C531" s="60">
        <v>0.18992899999999999</v>
      </c>
      <c r="D531" s="60">
        <v>5.2964999999999998E-2</v>
      </c>
      <c r="E531" s="4"/>
      <c r="F531" s="75">
        <v>44687.631680555554</v>
      </c>
      <c r="G531" s="4"/>
      <c r="H531" s="9"/>
      <c r="I531" s="9"/>
      <c r="J531" s="9"/>
      <c r="K531" s="9"/>
      <c r="L531" s="9"/>
      <c r="M531" s="9"/>
    </row>
    <row r="532" spans="1:13" x14ac:dyDescent="0.55000000000000004">
      <c r="A532" s="4" t="s">
        <v>9572</v>
      </c>
      <c r="B532" s="60">
        <v>0</v>
      </c>
      <c r="C532" s="60">
        <v>0</v>
      </c>
      <c r="D532" s="60">
        <v>0</v>
      </c>
      <c r="E532" s="4"/>
      <c r="F532" s="75">
        <v>44687.631680555554</v>
      </c>
      <c r="G532" s="4"/>
      <c r="H532" s="9"/>
      <c r="I532" s="9"/>
      <c r="J532" s="9"/>
      <c r="K532" s="9"/>
      <c r="L532" s="9"/>
      <c r="M532" s="9"/>
    </row>
    <row r="533" spans="1:13" ht="16.350000000000001" customHeight="1" x14ac:dyDescent="0.55000000000000004">
      <c r="A533" s="4" t="s">
        <v>9574</v>
      </c>
      <c r="B533" s="60">
        <v>2.1999999999999999E-5</v>
      </c>
      <c r="C533" s="60">
        <v>0</v>
      </c>
      <c r="D533" s="60">
        <v>0</v>
      </c>
      <c r="E533" s="4"/>
      <c r="F533" s="75">
        <v>44687.63173090278</v>
      </c>
      <c r="G533" s="4"/>
      <c r="H533" s="9">
        <v>173.22299999999998</v>
      </c>
      <c r="I533" s="9">
        <v>279.517</v>
      </c>
      <c r="J533" s="9">
        <f>H533-173.211</f>
        <v>1.1999999999972033E-2</v>
      </c>
      <c r="K533" s="9">
        <f>I533-279.5</f>
        <v>1.6999999999995907E-2</v>
      </c>
      <c r="L533" s="9"/>
      <c r="M533" s="9"/>
    </row>
    <row r="534" spans="1:13" x14ac:dyDescent="0.55000000000000004">
      <c r="A534" s="4" t="s">
        <v>9575</v>
      </c>
      <c r="B534" s="60">
        <v>-0.122711</v>
      </c>
      <c r="C534" s="60">
        <v>0.24438199999999999</v>
      </c>
      <c r="D534" s="60">
        <v>-2.1316999999999999E-2</v>
      </c>
      <c r="E534" s="4"/>
      <c r="F534" s="75">
        <v>44687.63173090278</v>
      </c>
      <c r="G534" s="4"/>
      <c r="H534" s="9"/>
      <c r="I534" s="9"/>
      <c r="J534" s="9"/>
      <c r="K534" s="9"/>
      <c r="L534" s="9"/>
      <c r="M534" s="9"/>
    </row>
    <row r="535" spans="1:13" x14ac:dyDescent="0.55000000000000004">
      <c r="A535" s="4" t="s">
        <v>9576</v>
      </c>
      <c r="B535" s="60">
        <v>-0.12274599999999999</v>
      </c>
      <c r="C535" s="60">
        <v>0.24440600000000001</v>
      </c>
      <c r="D535" s="60">
        <v>2.0671999999999999E-2</v>
      </c>
      <c r="E535" s="4"/>
      <c r="F535" s="75">
        <v>44687.63173090278</v>
      </c>
      <c r="G535" s="4"/>
      <c r="H535" s="9"/>
      <c r="I535" s="9"/>
      <c r="J535" s="9"/>
      <c r="K535" s="9"/>
      <c r="L535" s="9"/>
      <c r="M535" s="9"/>
    </row>
    <row r="536" spans="1:13" x14ac:dyDescent="0.55000000000000004">
      <c r="A536" s="4" t="s">
        <v>9577</v>
      </c>
      <c r="B536" s="60">
        <v>0.13331399999999999</v>
      </c>
      <c r="C536" s="60">
        <v>0.24441399999999999</v>
      </c>
      <c r="D536" s="60">
        <v>7.2000000000000002E-5</v>
      </c>
      <c r="E536" s="4"/>
      <c r="F536" s="75">
        <v>44687.63173090278</v>
      </c>
      <c r="G536" s="4"/>
      <c r="H536" s="9"/>
      <c r="I536" s="9"/>
      <c r="J536" s="9"/>
      <c r="K536" s="9"/>
      <c r="L536" s="9"/>
      <c r="M536" s="9"/>
    </row>
    <row r="537" spans="1:13" x14ac:dyDescent="0.55000000000000004">
      <c r="A537" s="4" t="s">
        <v>9578</v>
      </c>
      <c r="B537" s="60">
        <v>-0.27227000000000001</v>
      </c>
      <c r="C537" s="60">
        <v>-2.0018999999999999E-2</v>
      </c>
      <c r="D537" s="60">
        <v>-2.0924999999999999E-2</v>
      </c>
      <c r="E537" s="4"/>
      <c r="F537" s="75">
        <v>44687.63173090278</v>
      </c>
      <c r="G537" s="4"/>
      <c r="H537" s="9"/>
      <c r="I537" s="9"/>
      <c r="J537" s="9"/>
      <c r="K537" s="9"/>
      <c r="L537" s="9"/>
      <c r="M537" s="9"/>
    </row>
    <row r="538" spans="1:13" x14ac:dyDescent="0.55000000000000004">
      <c r="A538" s="4" t="s">
        <v>9579</v>
      </c>
      <c r="B538" s="60">
        <v>-0.27229599999999998</v>
      </c>
      <c r="C538" s="60">
        <v>-1.9987999999999999E-2</v>
      </c>
      <c r="D538" s="60">
        <v>2.1004999999999999E-2</v>
      </c>
      <c r="E538" s="4"/>
      <c r="F538" s="75">
        <v>44687.63173090278</v>
      </c>
      <c r="G538" s="4"/>
      <c r="H538" s="9"/>
      <c r="I538" s="9"/>
      <c r="J538" s="9"/>
      <c r="K538" s="9"/>
      <c r="L538" s="9"/>
      <c r="M538" s="9"/>
    </row>
    <row r="539" spans="1:13" x14ac:dyDescent="0.55000000000000004">
      <c r="A539" s="4" t="s">
        <v>9580</v>
      </c>
      <c r="B539" s="60">
        <v>-0.144735</v>
      </c>
      <c r="C539" s="60">
        <v>0.189889</v>
      </c>
      <c r="D539" s="60">
        <v>5.3026999999999998E-2</v>
      </c>
      <c r="E539" s="4"/>
      <c r="F539" s="75">
        <v>44687.63173090278</v>
      </c>
      <c r="G539" s="4"/>
      <c r="H539" s="9"/>
      <c r="I539" s="9"/>
      <c r="J539" s="9"/>
      <c r="K539" s="9"/>
      <c r="L539" s="9"/>
      <c r="M539" s="9"/>
    </row>
    <row r="540" spans="1:13" x14ac:dyDescent="0.55000000000000004">
      <c r="A540" s="4" t="s">
        <v>9581</v>
      </c>
      <c r="B540" s="60">
        <v>-0.14484900000000001</v>
      </c>
      <c r="C540" s="60">
        <v>-0.189995</v>
      </c>
      <c r="D540" s="60">
        <v>5.3075999999999998E-2</v>
      </c>
      <c r="E540" s="4"/>
      <c r="F540" s="75">
        <v>44687.63173090278</v>
      </c>
      <c r="G540" s="4"/>
      <c r="H540" s="9"/>
      <c r="I540" s="9"/>
      <c r="J540" s="9"/>
      <c r="K540" s="9"/>
      <c r="L540" s="9"/>
      <c r="M540" s="9"/>
    </row>
    <row r="541" spans="1:13" x14ac:dyDescent="0.55000000000000004">
      <c r="A541" s="4" t="s">
        <v>9582</v>
      </c>
      <c r="B541" s="60">
        <v>0.15517400000000001</v>
      </c>
      <c r="C541" s="60">
        <v>0.189939</v>
      </c>
      <c r="D541" s="60">
        <v>5.3060999999999997E-2</v>
      </c>
      <c r="E541" s="4"/>
      <c r="F541" s="75">
        <v>44687.63173090278</v>
      </c>
      <c r="G541" s="4"/>
      <c r="H541" s="9"/>
      <c r="I541" s="9"/>
      <c r="J541" s="9"/>
      <c r="K541" s="9"/>
      <c r="L541" s="9"/>
      <c r="M541" s="9"/>
    </row>
    <row r="542" spans="1:13" x14ac:dyDescent="0.55000000000000004">
      <c r="A542" s="4" t="s">
        <v>9583</v>
      </c>
      <c r="B542" s="60">
        <v>0</v>
      </c>
      <c r="C542" s="60">
        <v>0</v>
      </c>
      <c r="D542" s="60">
        <v>0</v>
      </c>
      <c r="E542" s="4"/>
      <c r="F542" s="75">
        <v>44687.63173090278</v>
      </c>
      <c r="G542" s="4"/>
      <c r="H542" s="9"/>
      <c r="I542" s="9"/>
      <c r="J542" s="9"/>
      <c r="K542" s="9"/>
      <c r="L542" s="9"/>
      <c r="M542" s="9"/>
    </row>
    <row r="543" spans="1:13" x14ac:dyDescent="0.55000000000000004">
      <c r="A543" s="4" t="s">
        <v>9585</v>
      </c>
      <c r="B543" s="60">
        <v>2.1999999999999999E-5</v>
      </c>
      <c r="C543" s="60">
        <v>0</v>
      </c>
      <c r="D543" s="60">
        <v>0</v>
      </c>
      <c r="E543" s="4"/>
      <c r="F543" s="75">
        <v>44687.631761689816</v>
      </c>
      <c r="G543" s="4"/>
      <c r="H543" s="9">
        <v>173.22499999999999</v>
      </c>
      <c r="I543" s="9">
        <v>279.51</v>
      </c>
      <c r="J543" s="9">
        <f>H543-173.211</f>
        <v>1.3999999999981583E-2</v>
      </c>
      <c r="K543" s="9">
        <f>I543-279.5</f>
        <v>9.9999999999909051E-3</v>
      </c>
      <c r="L543" s="9"/>
      <c r="M543" s="9"/>
    </row>
    <row r="544" spans="1:13" x14ac:dyDescent="0.55000000000000004">
      <c r="A544" s="4" t="s">
        <v>9586</v>
      </c>
      <c r="B544" s="60">
        <v>-0.122763</v>
      </c>
      <c r="C544" s="60">
        <v>0.24434500000000001</v>
      </c>
      <c r="D544" s="60">
        <v>-2.1350999999999998E-2</v>
      </c>
      <c r="E544" s="4"/>
      <c r="F544" s="75">
        <v>44687.631761689816</v>
      </c>
      <c r="G544" s="4"/>
      <c r="H544" s="9"/>
      <c r="I544" s="9"/>
      <c r="J544" s="9"/>
      <c r="K544" s="9"/>
      <c r="L544" s="9"/>
      <c r="M544" s="9"/>
    </row>
    <row r="545" spans="1:13" x14ac:dyDescent="0.55000000000000004">
      <c r="A545" s="4" t="s">
        <v>9587</v>
      </c>
      <c r="B545" s="60">
        <v>-0.12278799999999999</v>
      </c>
      <c r="C545" s="60">
        <v>0.244338</v>
      </c>
      <c r="D545" s="60">
        <v>2.0670000000000001E-2</v>
      </c>
      <c r="E545" s="4"/>
      <c r="F545" s="75">
        <v>44687.631761689816</v>
      </c>
      <c r="G545" s="4"/>
      <c r="H545" s="9"/>
      <c r="I545" s="9"/>
      <c r="J545" s="9"/>
      <c r="K545" s="9"/>
      <c r="L545" s="9"/>
      <c r="M545" s="9"/>
    </row>
    <row r="546" spans="1:13" x14ac:dyDescent="0.55000000000000004">
      <c r="A546" s="4" t="s">
        <v>9588</v>
      </c>
      <c r="B546" s="60">
        <v>0.13325999999999999</v>
      </c>
      <c r="C546" s="60">
        <v>0.244507</v>
      </c>
      <c r="D546" s="60">
        <v>2.6999999999999999E-5</v>
      </c>
      <c r="E546" s="4"/>
      <c r="F546" s="75">
        <v>44687.631761689816</v>
      </c>
      <c r="G546" s="4"/>
      <c r="H546" s="9"/>
      <c r="I546" s="9"/>
      <c r="J546" s="9"/>
      <c r="K546" s="9"/>
      <c r="L546" s="9"/>
      <c r="M546" s="9"/>
    </row>
    <row r="547" spans="1:13" x14ac:dyDescent="0.55000000000000004">
      <c r="A547" s="4" t="s">
        <v>9589</v>
      </c>
      <c r="B547" s="60">
        <v>-0.27216200000000002</v>
      </c>
      <c r="C547" s="60">
        <v>-2.0029999999999999E-2</v>
      </c>
      <c r="D547" s="60">
        <v>-2.0941999999999999E-2</v>
      </c>
      <c r="E547" s="4"/>
      <c r="F547" s="75">
        <v>44687.631761689816</v>
      </c>
      <c r="G547" s="4"/>
      <c r="H547" s="9"/>
      <c r="I547" s="9"/>
      <c r="J547" s="9"/>
      <c r="K547" s="9"/>
      <c r="L547" s="9"/>
      <c r="M547" s="9"/>
    </row>
    <row r="548" spans="1:13" x14ac:dyDescent="0.55000000000000004">
      <c r="A548" s="4" t="s">
        <v>9590</v>
      </c>
      <c r="B548" s="60">
        <v>-0.272175</v>
      </c>
      <c r="C548" s="60">
        <v>-2.0035000000000001E-2</v>
      </c>
      <c r="D548" s="60">
        <v>2.1018999999999999E-2</v>
      </c>
      <c r="E548" s="4"/>
      <c r="F548" s="75">
        <v>44687.631761689816</v>
      </c>
      <c r="G548" s="4"/>
      <c r="H548" s="9"/>
      <c r="I548" s="9"/>
      <c r="J548" s="9"/>
      <c r="K548" s="9"/>
      <c r="L548" s="9"/>
      <c r="M548" s="9"/>
    </row>
    <row r="549" spans="1:13" x14ac:dyDescent="0.55000000000000004">
      <c r="A549" s="4" t="s">
        <v>9591</v>
      </c>
      <c r="B549" s="60">
        <v>-0.14463300000000001</v>
      </c>
      <c r="C549" s="60">
        <v>0.18995799999999999</v>
      </c>
      <c r="D549" s="60">
        <v>5.3138999999999999E-2</v>
      </c>
      <c r="E549" s="4"/>
      <c r="F549" s="75">
        <v>44687.631761689816</v>
      </c>
      <c r="G549" s="4"/>
      <c r="H549" s="9"/>
      <c r="I549" s="9"/>
      <c r="J549" s="9"/>
      <c r="K549" s="9"/>
      <c r="L549" s="9"/>
      <c r="M549" s="9"/>
    </row>
    <row r="550" spans="1:13" x14ac:dyDescent="0.55000000000000004">
      <c r="A550" s="4" t="s">
        <v>9592</v>
      </c>
      <c r="B550" s="60">
        <v>-0.14486099999999999</v>
      </c>
      <c r="C550" s="60">
        <v>-0.18986</v>
      </c>
      <c r="D550" s="60">
        <v>5.3081000000000003E-2</v>
      </c>
      <c r="E550" s="4"/>
      <c r="F550" s="75">
        <v>44687.631761689816</v>
      </c>
      <c r="G550" s="4"/>
      <c r="H550" s="9"/>
      <c r="I550" s="9"/>
      <c r="J550" s="9"/>
      <c r="K550" s="9"/>
      <c r="L550" s="9"/>
      <c r="M550" s="9"/>
    </row>
    <row r="551" spans="1:13" x14ac:dyDescent="0.55000000000000004">
      <c r="A551" s="4" t="s">
        <v>9593</v>
      </c>
      <c r="B551" s="60">
        <v>0.155002</v>
      </c>
      <c r="C551" s="60">
        <v>0.19001199999999999</v>
      </c>
      <c r="D551" s="60">
        <v>5.3222999999999999E-2</v>
      </c>
      <c r="E551" s="4"/>
      <c r="F551" s="75">
        <v>44687.631761689816</v>
      </c>
      <c r="G551" s="4"/>
      <c r="H551" s="9"/>
      <c r="I551" s="9"/>
      <c r="J551" s="9"/>
      <c r="K551" s="9"/>
      <c r="L551" s="9"/>
      <c r="M551" s="9"/>
    </row>
    <row r="552" spans="1:13" x14ac:dyDescent="0.55000000000000004">
      <c r="A552" s="4" t="s">
        <v>9594</v>
      </c>
      <c r="B552" s="60">
        <v>0</v>
      </c>
      <c r="C552" s="60">
        <v>0</v>
      </c>
      <c r="D552" s="60">
        <v>0</v>
      </c>
      <c r="E552" s="4"/>
      <c r="F552" s="75">
        <v>44687.631761689816</v>
      </c>
      <c r="G552" s="4"/>
      <c r="H552" s="9"/>
      <c r="I552" s="9"/>
      <c r="J552" s="9"/>
      <c r="K552" s="9"/>
      <c r="L552" s="9"/>
      <c r="M552" s="9"/>
    </row>
    <row r="553" spans="1:13" x14ac:dyDescent="0.55000000000000004">
      <c r="A553" s="4" t="s">
        <v>9596</v>
      </c>
      <c r="B553" s="60">
        <v>2.1999999999999999E-5</v>
      </c>
      <c r="C553" s="60">
        <v>0</v>
      </c>
      <c r="D553" s="60">
        <v>0</v>
      </c>
      <c r="E553" s="4"/>
      <c r="F553" s="75">
        <v>44687.631814699074</v>
      </c>
      <c r="G553" s="4"/>
      <c r="H553" s="9">
        <v>173.215</v>
      </c>
      <c r="I553" s="9">
        <v>279.52</v>
      </c>
      <c r="J553" s="9">
        <f>H553-173.211</f>
        <v>3.9999999999906777E-3</v>
      </c>
      <c r="K553" s="9">
        <f>I553-279.5</f>
        <v>1.999999999998181E-2</v>
      </c>
      <c r="L553" s="9"/>
      <c r="M553" s="9"/>
    </row>
    <row r="554" spans="1:13" x14ac:dyDescent="0.55000000000000004">
      <c r="A554" s="4" t="s">
        <v>9597</v>
      </c>
      <c r="B554" s="60">
        <v>-0.122794</v>
      </c>
      <c r="C554" s="60">
        <v>0.24443000000000001</v>
      </c>
      <c r="D554" s="60">
        <v>-2.1222000000000001E-2</v>
      </c>
      <c r="E554" s="4"/>
      <c r="F554" s="75">
        <v>44687.631814699074</v>
      </c>
      <c r="G554" s="4"/>
      <c r="H554" s="9"/>
      <c r="I554" s="9"/>
      <c r="J554" s="9"/>
      <c r="K554" s="9"/>
      <c r="L554" s="9"/>
      <c r="M554" s="9"/>
    </row>
    <row r="555" spans="1:13" x14ac:dyDescent="0.55000000000000004">
      <c r="A555" s="4" t="s">
        <v>9598</v>
      </c>
      <c r="B555" s="60">
        <v>-0.12274599999999999</v>
      </c>
      <c r="C555" s="60">
        <v>0.244394</v>
      </c>
      <c r="D555" s="60">
        <v>2.0766E-2</v>
      </c>
      <c r="E555" s="4"/>
      <c r="F555" s="75">
        <v>44687.631814699074</v>
      </c>
      <c r="G555" s="4"/>
      <c r="H555" s="9"/>
      <c r="I555" s="9"/>
      <c r="J555" s="9"/>
      <c r="K555" s="9"/>
      <c r="L555" s="9"/>
      <c r="M555" s="9"/>
    </row>
    <row r="556" spans="1:13" x14ac:dyDescent="0.55000000000000004">
      <c r="A556" s="4" t="s">
        <v>9599</v>
      </c>
      <c r="B556" s="60">
        <v>0.133327</v>
      </c>
      <c r="C556" s="60">
        <v>0.24443799999999999</v>
      </c>
      <c r="D556" s="60">
        <v>-1.4100000000000001E-4</v>
      </c>
      <c r="E556" s="4"/>
      <c r="F556" s="75">
        <v>44687.631814699074</v>
      </c>
      <c r="G556" s="4"/>
      <c r="H556" s="9"/>
      <c r="I556" s="9"/>
      <c r="J556" s="9"/>
      <c r="K556" s="9"/>
      <c r="L556" s="9"/>
      <c r="M556" s="9"/>
    </row>
    <row r="557" spans="1:13" x14ac:dyDescent="0.55000000000000004">
      <c r="A557" s="4" t="s">
        <v>9600</v>
      </c>
      <c r="B557" s="60">
        <v>-0.27207999999999999</v>
      </c>
      <c r="C557" s="60">
        <v>-2.0065E-2</v>
      </c>
      <c r="D557" s="60">
        <v>-2.0962000000000001E-2</v>
      </c>
      <c r="E557" s="4"/>
      <c r="F557" s="75">
        <v>44687.631814699074</v>
      </c>
      <c r="G557" s="4"/>
      <c r="H557" s="9"/>
      <c r="I557" s="9"/>
      <c r="J557" s="9"/>
      <c r="K557" s="9"/>
      <c r="L557" s="9"/>
      <c r="M557" s="9"/>
    </row>
    <row r="558" spans="1:13" x14ac:dyDescent="0.55000000000000004">
      <c r="A558" s="4" t="s">
        <v>9601</v>
      </c>
      <c r="B558" s="60">
        <v>-0.272142</v>
      </c>
      <c r="C558" s="60">
        <v>-2.0069E-2</v>
      </c>
      <c r="D558" s="60">
        <v>2.1003999999999998E-2</v>
      </c>
      <c r="E558" s="4"/>
      <c r="F558" s="75">
        <v>44687.631814699074</v>
      </c>
      <c r="G558" s="4"/>
      <c r="H558" s="9"/>
      <c r="I558" s="9"/>
      <c r="J558" s="9"/>
      <c r="K558" s="9"/>
      <c r="L558" s="9"/>
      <c r="M558" s="9"/>
    </row>
    <row r="559" spans="1:13" x14ac:dyDescent="0.55000000000000004">
      <c r="A559" s="4" t="s">
        <v>9602</v>
      </c>
      <c r="B559" s="60">
        <v>-0.14471000000000001</v>
      </c>
      <c r="C559" s="60">
        <v>0.189919</v>
      </c>
      <c r="D559" s="60">
        <v>5.314E-2</v>
      </c>
      <c r="E559" s="4"/>
      <c r="F559" s="75">
        <v>44687.631814699074</v>
      </c>
      <c r="G559" s="4"/>
      <c r="H559" s="9"/>
      <c r="I559" s="9"/>
      <c r="J559" s="9"/>
      <c r="K559" s="9"/>
      <c r="L559" s="9"/>
      <c r="M559" s="9"/>
    </row>
    <row r="560" spans="1:13" x14ac:dyDescent="0.55000000000000004">
      <c r="A560" s="4" t="s">
        <v>9603</v>
      </c>
      <c r="B560" s="60">
        <v>-0.14475499999999999</v>
      </c>
      <c r="C560" s="60">
        <v>-0.19003600000000001</v>
      </c>
      <c r="D560" s="60">
        <v>5.3088999999999997E-2</v>
      </c>
      <c r="E560" s="4"/>
      <c r="F560" s="75">
        <v>44687.631814699074</v>
      </c>
      <c r="G560" s="4"/>
      <c r="H560" s="9"/>
      <c r="I560" s="9"/>
      <c r="J560" s="9"/>
      <c r="K560" s="9"/>
      <c r="L560" s="9"/>
      <c r="M560" s="9"/>
    </row>
    <row r="561" spans="1:13" x14ac:dyDescent="0.55000000000000004">
      <c r="A561" s="4" t="s">
        <v>9604</v>
      </c>
      <c r="B561" s="60">
        <v>0.155172</v>
      </c>
      <c r="C561" s="60">
        <v>0.189942</v>
      </c>
      <c r="D561" s="60">
        <v>5.2894999999999998E-2</v>
      </c>
      <c r="E561" s="4"/>
      <c r="F561" s="75">
        <v>44687.631814699074</v>
      </c>
      <c r="G561" s="4"/>
      <c r="H561" s="9"/>
      <c r="I561" s="9"/>
      <c r="J561" s="9"/>
      <c r="K561" s="9"/>
      <c r="L561" s="9"/>
      <c r="M561" s="9"/>
    </row>
    <row r="562" spans="1:13" x14ac:dyDescent="0.55000000000000004">
      <c r="A562" s="4" t="s">
        <v>9605</v>
      </c>
      <c r="B562" s="60">
        <v>0</v>
      </c>
      <c r="C562" s="60">
        <v>0</v>
      </c>
      <c r="D562" s="60">
        <v>0</v>
      </c>
      <c r="E562" s="4"/>
      <c r="F562" s="75">
        <v>44687.631814699074</v>
      </c>
      <c r="G562" s="4"/>
      <c r="H562" s="9"/>
      <c r="I562" s="9"/>
      <c r="J562" s="9"/>
      <c r="K562" s="9"/>
      <c r="L562" s="9"/>
      <c r="M562" s="9"/>
    </row>
    <row r="563" spans="1:13" x14ac:dyDescent="0.55000000000000004">
      <c r="A563" s="4" t="s">
        <v>9607</v>
      </c>
      <c r="B563" s="60">
        <v>2.1999999999999999E-5</v>
      </c>
      <c r="C563" s="60">
        <v>0</v>
      </c>
      <c r="D563" s="60">
        <v>0</v>
      </c>
      <c r="E563" s="4"/>
      <c r="F563" s="75">
        <v>44687.631847222219</v>
      </c>
      <c r="G563" s="4"/>
      <c r="H563" s="9">
        <v>173.203</v>
      </c>
      <c r="I563" s="9">
        <v>279.52900000000005</v>
      </c>
      <c r="J563" s="9">
        <f>H563-173.211</f>
        <v>-8.0000000000097771E-3</v>
      </c>
      <c r="K563" s="9">
        <f>I563-279.5</f>
        <v>2.9000000000053205E-2</v>
      </c>
      <c r="L563" s="9"/>
      <c r="M563" s="9"/>
    </row>
    <row r="564" spans="1:13" x14ac:dyDescent="0.55000000000000004">
      <c r="A564" s="4" t="s">
        <v>9608</v>
      </c>
      <c r="B564" s="60">
        <v>-0.122818</v>
      </c>
      <c r="C564" s="60">
        <v>0.24434</v>
      </c>
      <c r="D564" s="60">
        <v>-2.1281000000000001E-2</v>
      </c>
      <c r="E564" s="4"/>
      <c r="F564" s="75">
        <v>44687.631847222219</v>
      </c>
      <c r="G564" s="4"/>
      <c r="H564" s="9"/>
      <c r="I564" s="9"/>
      <c r="J564" s="9"/>
      <c r="K564" s="9"/>
      <c r="L564" s="9"/>
      <c r="M564" s="9"/>
    </row>
    <row r="565" spans="1:13" x14ac:dyDescent="0.55000000000000004">
      <c r="A565" s="4" t="s">
        <v>9609</v>
      </c>
      <c r="B565" s="60">
        <v>-0.122811</v>
      </c>
      <c r="C565" s="60">
        <v>0.24431900000000001</v>
      </c>
      <c r="D565" s="60">
        <v>2.0789999999999999E-2</v>
      </c>
      <c r="E565" s="4"/>
      <c r="F565" s="75">
        <v>44687.631847222219</v>
      </c>
      <c r="G565" s="4"/>
      <c r="H565" s="9"/>
      <c r="I565" s="9"/>
      <c r="J565" s="9"/>
      <c r="K565" s="9"/>
      <c r="L565" s="9"/>
      <c r="M565" s="9"/>
    </row>
    <row r="566" spans="1:13" x14ac:dyDescent="0.55000000000000004">
      <c r="A566" s="4" t="s">
        <v>9610</v>
      </c>
      <c r="B566" s="60">
        <v>0.13316800000000001</v>
      </c>
      <c r="C566" s="60">
        <v>0.24428900000000001</v>
      </c>
      <c r="D566" s="60">
        <v>-2.5000000000000001E-5</v>
      </c>
      <c r="E566" s="4"/>
      <c r="F566" s="75">
        <v>44687.631847222219</v>
      </c>
      <c r="G566" s="4"/>
      <c r="H566" s="9"/>
      <c r="I566" s="9"/>
      <c r="J566" s="9"/>
      <c r="K566" s="9"/>
      <c r="L566" s="9"/>
      <c r="M566" s="9"/>
    </row>
    <row r="567" spans="1:13" x14ac:dyDescent="0.55000000000000004">
      <c r="A567" s="4" t="s">
        <v>9611</v>
      </c>
      <c r="B567" s="60">
        <v>-0.272206</v>
      </c>
      <c r="C567" s="60">
        <v>-1.9952999999999999E-2</v>
      </c>
      <c r="D567" s="60">
        <v>-2.0886999999999999E-2</v>
      </c>
      <c r="E567" s="4"/>
      <c r="F567" s="75">
        <v>44687.631847222219</v>
      </c>
      <c r="G567" s="4"/>
      <c r="H567" s="9"/>
      <c r="I567" s="9"/>
      <c r="J567" s="9"/>
      <c r="K567" s="9"/>
      <c r="L567" s="9"/>
      <c r="M567" s="9"/>
    </row>
    <row r="568" spans="1:13" x14ac:dyDescent="0.55000000000000004">
      <c r="A568" s="4" t="s">
        <v>9612</v>
      </c>
      <c r="B568" s="60">
        <v>-0.27217599999999997</v>
      </c>
      <c r="C568" s="60">
        <v>-2.0022000000000002E-2</v>
      </c>
      <c r="D568" s="60">
        <v>2.1038000000000001E-2</v>
      </c>
      <c r="E568" s="4"/>
      <c r="F568" s="75">
        <v>44687.631847222219</v>
      </c>
      <c r="G568" s="4"/>
      <c r="H568" s="9"/>
      <c r="I568" s="9"/>
      <c r="J568" s="9"/>
      <c r="K568" s="9"/>
      <c r="L568" s="9"/>
      <c r="M568" s="9"/>
    </row>
    <row r="569" spans="1:13" x14ac:dyDescent="0.55000000000000004">
      <c r="A569" s="4" t="s">
        <v>9613</v>
      </c>
      <c r="B569" s="60">
        <v>-0.14473</v>
      </c>
      <c r="C569" s="60">
        <v>0.189827</v>
      </c>
      <c r="D569" s="60">
        <v>5.2946E-2</v>
      </c>
      <c r="E569" s="4"/>
      <c r="F569" s="75">
        <v>44687.631847222219</v>
      </c>
      <c r="G569" s="4"/>
      <c r="H569" s="9"/>
      <c r="I569" s="9"/>
      <c r="J569" s="9"/>
      <c r="K569" s="9"/>
      <c r="L569" s="9"/>
      <c r="M569" s="9"/>
    </row>
    <row r="570" spans="1:13" x14ac:dyDescent="0.55000000000000004">
      <c r="A570" s="4" t="s">
        <v>9614</v>
      </c>
      <c r="B570" s="60">
        <v>-0.14476800000000001</v>
      </c>
      <c r="C570" s="60">
        <v>-0.19003500000000001</v>
      </c>
      <c r="D570" s="60">
        <v>5.2907000000000003E-2</v>
      </c>
      <c r="E570" s="4"/>
      <c r="F570" s="75">
        <v>44687.631847222219</v>
      </c>
      <c r="G570" s="4"/>
      <c r="H570" s="9"/>
      <c r="I570" s="9"/>
      <c r="J570" s="9"/>
      <c r="K570" s="9"/>
      <c r="L570" s="9"/>
      <c r="M570" s="9"/>
    </row>
    <row r="571" spans="1:13" x14ac:dyDescent="0.55000000000000004">
      <c r="A571" s="4" t="s">
        <v>9615</v>
      </c>
      <c r="B571" s="60">
        <v>0.15512799999999999</v>
      </c>
      <c r="C571" s="60">
        <v>0.18982399999999999</v>
      </c>
      <c r="D571" s="60">
        <v>5.2907000000000003E-2</v>
      </c>
      <c r="E571" s="4"/>
      <c r="F571" s="75">
        <v>44687.631847222219</v>
      </c>
      <c r="G571" s="4"/>
      <c r="H571" s="9"/>
      <c r="I571" s="9"/>
      <c r="J571" s="9"/>
      <c r="K571" s="9"/>
      <c r="L571" s="9"/>
      <c r="M571" s="9"/>
    </row>
    <row r="572" spans="1:13" x14ac:dyDescent="0.55000000000000004">
      <c r="A572" s="4" t="s">
        <v>9616</v>
      </c>
      <c r="B572" s="60">
        <v>0</v>
      </c>
      <c r="C572" s="60">
        <v>0</v>
      </c>
      <c r="D572" s="60">
        <v>0</v>
      </c>
      <c r="E572" s="4"/>
      <c r="F572" s="75">
        <v>44687.631847222219</v>
      </c>
      <c r="G572" s="4"/>
      <c r="H572" s="9"/>
      <c r="I572" s="9"/>
      <c r="J572" s="9"/>
      <c r="K572" s="9"/>
      <c r="L572" s="9"/>
      <c r="M572" s="9"/>
    </row>
    <row r="573" spans="1:13" x14ac:dyDescent="0.55000000000000004">
      <c r="A573" s="4" t="s">
        <v>9618</v>
      </c>
      <c r="B573" s="60">
        <v>2.1999999999999999E-5</v>
      </c>
      <c r="C573" s="60">
        <v>0</v>
      </c>
      <c r="D573" s="60">
        <v>0</v>
      </c>
      <c r="E573" s="4"/>
      <c r="F573" s="75">
        <v>44687.631899537038</v>
      </c>
      <c r="G573" s="4"/>
      <c r="H573" s="9">
        <v>173.214</v>
      </c>
      <c r="I573" s="9">
        <v>279.51400000000001</v>
      </c>
      <c r="J573" s="9">
        <f>H573-173.211</f>
        <v>2.9999999999859028E-3</v>
      </c>
      <c r="K573" s="9">
        <f>I573-279.5</f>
        <v>1.4000000000010004E-2</v>
      </c>
      <c r="L573" s="9"/>
      <c r="M573" s="9"/>
    </row>
    <row r="574" spans="1:13" x14ac:dyDescent="0.55000000000000004">
      <c r="A574" s="4" t="s">
        <v>9619</v>
      </c>
      <c r="B574" s="60">
        <v>-0.12280199999999999</v>
      </c>
      <c r="C574" s="60">
        <v>0.24433199999999999</v>
      </c>
      <c r="D574" s="60">
        <v>-2.1295000000000001E-2</v>
      </c>
      <c r="E574" s="4"/>
      <c r="F574" s="75">
        <v>44687.631899537038</v>
      </c>
      <c r="G574" s="4"/>
      <c r="H574" s="9"/>
      <c r="I574" s="9"/>
      <c r="J574" s="9"/>
      <c r="K574" s="9"/>
      <c r="L574" s="9"/>
      <c r="M574" s="9"/>
    </row>
    <row r="575" spans="1:13" x14ac:dyDescent="0.55000000000000004">
      <c r="A575" s="4" t="s">
        <v>9620</v>
      </c>
      <c r="B575" s="60">
        <v>-0.12277</v>
      </c>
      <c r="C575" s="60">
        <v>0.24421000000000001</v>
      </c>
      <c r="D575" s="60">
        <v>2.0729999999999998E-2</v>
      </c>
      <c r="E575" s="4"/>
      <c r="F575" s="75">
        <v>44687.631899537038</v>
      </c>
      <c r="G575" s="4"/>
      <c r="H575" s="9"/>
      <c r="I575" s="9"/>
      <c r="J575" s="9"/>
      <c r="K575" s="9"/>
      <c r="L575" s="9"/>
      <c r="M575" s="9"/>
    </row>
    <row r="576" spans="1:13" x14ac:dyDescent="0.55000000000000004">
      <c r="A576" s="4" t="s">
        <v>9621</v>
      </c>
      <c r="B576" s="60">
        <v>0.13328000000000001</v>
      </c>
      <c r="C576" s="60">
        <v>0.24438699999999999</v>
      </c>
      <c r="D576" s="60">
        <v>-5.3000000000000001E-5</v>
      </c>
      <c r="E576" s="4"/>
      <c r="F576" s="75">
        <v>44687.631899537038</v>
      </c>
      <c r="G576" s="4"/>
      <c r="H576" s="9"/>
      <c r="I576" s="9"/>
      <c r="J576" s="9"/>
      <c r="K576" s="9"/>
      <c r="L576" s="9"/>
      <c r="M576" s="9"/>
    </row>
    <row r="577" spans="1:13" x14ac:dyDescent="0.55000000000000004">
      <c r="A577" s="4" t="s">
        <v>9622</v>
      </c>
      <c r="B577" s="60">
        <v>-0.27202900000000002</v>
      </c>
      <c r="C577" s="60">
        <v>-2.0014000000000001E-2</v>
      </c>
      <c r="D577" s="60">
        <v>-2.0924000000000002E-2</v>
      </c>
      <c r="E577" s="4"/>
      <c r="F577" s="75">
        <v>44687.631899537038</v>
      </c>
      <c r="G577" s="4"/>
      <c r="H577" s="9"/>
      <c r="I577" s="9"/>
      <c r="J577" s="9"/>
      <c r="K577" s="9"/>
      <c r="L577" s="9"/>
      <c r="M577" s="9"/>
    </row>
    <row r="578" spans="1:13" x14ac:dyDescent="0.55000000000000004">
      <c r="A578" s="4" t="s">
        <v>9623</v>
      </c>
      <c r="B578" s="60">
        <v>-0.27215600000000001</v>
      </c>
      <c r="C578" s="60">
        <v>-2.0003E-2</v>
      </c>
      <c r="D578" s="60">
        <v>2.1006E-2</v>
      </c>
      <c r="E578" s="4"/>
      <c r="F578" s="75">
        <v>44687.631899537038</v>
      </c>
      <c r="G578" s="4"/>
      <c r="H578" s="9"/>
      <c r="I578" s="9"/>
      <c r="J578" s="9"/>
      <c r="K578" s="9"/>
      <c r="L578" s="9"/>
      <c r="M578" s="9"/>
    </row>
    <row r="579" spans="1:13" x14ac:dyDescent="0.55000000000000004">
      <c r="A579" s="4" t="s">
        <v>9624</v>
      </c>
      <c r="B579" s="60">
        <v>-0.144761</v>
      </c>
      <c r="C579" s="60">
        <v>0.189858</v>
      </c>
      <c r="D579" s="60">
        <v>5.2920000000000002E-2</v>
      </c>
      <c r="E579" s="4"/>
      <c r="F579" s="75">
        <v>44687.631899537038</v>
      </c>
      <c r="G579" s="4"/>
      <c r="H579" s="9"/>
      <c r="I579" s="9"/>
      <c r="J579" s="9"/>
      <c r="K579" s="9"/>
      <c r="L579" s="9"/>
      <c r="M579" s="9"/>
    </row>
    <row r="580" spans="1:13" x14ac:dyDescent="0.55000000000000004">
      <c r="A580" s="4" t="s">
        <v>9625</v>
      </c>
      <c r="B580" s="60">
        <v>-0.14477799999999999</v>
      </c>
      <c r="C580" s="60">
        <v>-0.19001999999999999</v>
      </c>
      <c r="D580" s="60">
        <v>5.2998999999999998E-2</v>
      </c>
      <c r="E580" s="4"/>
      <c r="F580" s="75">
        <v>44687.631899537038</v>
      </c>
      <c r="G580" s="4"/>
      <c r="H580" s="9"/>
      <c r="I580" s="9"/>
      <c r="J580" s="9"/>
      <c r="K580" s="9"/>
      <c r="L580" s="9"/>
      <c r="M580" s="9"/>
    </row>
    <row r="581" spans="1:13" x14ac:dyDescent="0.55000000000000004">
      <c r="A581" s="4" t="s">
        <v>9626</v>
      </c>
      <c r="B581" s="60">
        <v>0.155193</v>
      </c>
      <c r="C581" s="60">
        <v>0.189887</v>
      </c>
      <c r="D581" s="60">
        <v>5.2850000000000001E-2</v>
      </c>
      <c r="E581" s="4"/>
      <c r="F581" s="75">
        <v>44687.631899537038</v>
      </c>
      <c r="G581" s="4"/>
      <c r="H581" s="9"/>
      <c r="I581" s="9"/>
      <c r="J581" s="9"/>
      <c r="K581" s="9"/>
      <c r="L581" s="9"/>
      <c r="M581" s="9"/>
    </row>
    <row r="582" spans="1:13" x14ac:dyDescent="0.55000000000000004">
      <c r="A582" s="4" t="s">
        <v>9627</v>
      </c>
      <c r="B582" s="60">
        <v>0</v>
      </c>
      <c r="C582" s="60">
        <v>0</v>
      </c>
      <c r="D582" s="60">
        <v>0</v>
      </c>
      <c r="E582" s="4"/>
      <c r="F582" s="75">
        <v>44687.631899537038</v>
      </c>
      <c r="G582" s="4"/>
      <c r="H582" s="9"/>
      <c r="I582" s="9"/>
      <c r="J582" s="9"/>
      <c r="K582" s="9"/>
      <c r="L582" s="9"/>
      <c r="M582" s="9"/>
    </row>
    <row r="583" spans="1:13" x14ac:dyDescent="0.55000000000000004">
      <c r="A583" s="4" t="s">
        <v>9629</v>
      </c>
      <c r="B583" s="60">
        <v>2.1999999999999999E-5</v>
      </c>
      <c r="C583" s="60">
        <v>0</v>
      </c>
      <c r="D583" s="60">
        <v>0</v>
      </c>
      <c r="E583" s="4"/>
      <c r="F583" s="75">
        <v>44687.63193009259</v>
      </c>
      <c r="G583" s="4"/>
      <c r="H583" s="9">
        <v>173.221</v>
      </c>
      <c r="I583" s="9">
        <v>279.50700000000001</v>
      </c>
      <c r="J583" s="9">
        <f>H583-173.211</f>
        <v>9.9999999999909051E-3</v>
      </c>
      <c r="K583" s="9">
        <f>I583-279.5</f>
        <v>7.0000000000050022E-3</v>
      </c>
      <c r="L583" s="9"/>
      <c r="M583" s="9"/>
    </row>
    <row r="584" spans="1:13" x14ac:dyDescent="0.55000000000000004">
      <c r="A584" s="4" t="s">
        <v>9630</v>
      </c>
      <c r="B584" s="60">
        <v>-0.122879</v>
      </c>
      <c r="C584" s="60">
        <v>0.24429999999999999</v>
      </c>
      <c r="D584" s="60">
        <v>-2.1253999999999999E-2</v>
      </c>
      <c r="E584" s="4"/>
      <c r="F584" s="75">
        <v>44687.63193009259</v>
      </c>
      <c r="G584" s="4"/>
      <c r="H584" s="9"/>
      <c r="I584" s="9"/>
      <c r="J584" s="9"/>
      <c r="K584" s="9"/>
      <c r="L584" s="9"/>
      <c r="M584" s="9"/>
    </row>
    <row r="585" spans="1:13" x14ac:dyDescent="0.55000000000000004">
      <c r="A585" s="4" t="s">
        <v>9631</v>
      </c>
      <c r="B585" s="60">
        <v>-0.122847</v>
      </c>
      <c r="C585" s="60">
        <v>0.24428900000000001</v>
      </c>
      <c r="D585" s="60">
        <v>2.0742E-2</v>
      </c>
      <c r="E585" s="4"/>
      <c r="F585" s="75">
        <v>44687.63193009259</v>
      </c>
      <c r="G585" s="4"/>
      <c r="H585" s="9"/>
      <c r="I585" s="9"/>
      <c r="J585" s="9"/>
      <c r="K585" s="9"/>
      <c r="L585" s="9"/>
      <c r="M585" s="9"/>
    </row>
    <row r="586" spans="1:13" x14ac:dyDescent="0.55000000000000004">
      <c r="A586" s="4" t="s">
        <v>9632</v>
      </c>
      <c r="B586" s="60">
        <v>0.133216</v>
      </c>
      <c r="C586" s="60">
        <v>0.24440400000000001</v>
      </c>
      <c r="D586" s="60">
        <v>-1.05E-4</v>
      </c>
      <c r="E586" s="4"/>
      <c r="F586" s="75">
        <v>44687.63193009259</v>
      </c>
      <c r="G586" s="4"/>
      <c r="H586" s="9"/>
      <c r="I586" s="9"/>
      <c r="J586" s="9"/>
      <c r="K586" s="9"/>
      <c r="L586" s="9"/>
      <c r="M586" s="9"/>
    </row>
    <row r="587" spans="1:13" x14ac:dyDescent="0.55000000000000004">
      <c r="A587" s="4" t="s">
        <v>9633</v>
      </c>
      <c r="B587" s="60">
        <v>-0.272142</v>
      </c>
      <c r="C587" s="60">
        <v>-2.0086E-2</v>
      </c>
      <c r="D587" s="60">
        <v>-2.0990000000000002E-2</v>
      </c>
      <c r="E587" s="4"/>
      <c r="F587" s="75">
        <v>44687.63193009259</v>
      </c>
      <c r="G587" s="4"/>
      <c r="H587" s="9"/>
      <c r="I587" s="9"/>
      <c r="J587" s="9"/>
      <c r="K587" s="9"/>
      <c r="L587" s="9"/>
      <c r="M587" s="9"/>
    </row>
    <row r="588" spans="1:13" x14ac:dyDescent="0.55000000000000004">
      <c r="A588" s="4" t="s">
        <v>9634</v>
      </c>
      <c r="B588" s="60">
        <v>-0.27207900000000002</v>
      </c>
      <c r="C588" s="60">
        <v>-2.0119999999999999E-2</v>
      </c>
      <c r="D588" s="60">
        <v>2.1035000000000002E-2</v>
      </c>
      <c r="E588" s="4"/>
      <c r="F588" s="75">
        <v>44687.63193009259</v>
      </c>
      <c r="G588" s="4"/>
      <c r="H588" s="9"/>
      <c r="I588" s="9"/>
      <c r="J588" s="9"/>
      <c r="K588" s="9"/>
      <c r="L588" s="9"/>
      <c r="M588" s="9"/>
    </row>
    <row r="589" spans="1:13" x14ac:dyDescent="0.55000000000000004">
      <c r="A589" s="4" t="s">
        <v>9635</v>
      </c>
      <c r="B589" s="60">
        <v>-0.14477699999999999</v>
      </c>
      <c r="C589" s="60">
        <v>0.18979499999999999</v>
      </c>
      <c r="D589" s="60">
        <v>5.3071E-2</v>
      </c>
      <c r="E589" s="4"/>
      <c r="F589" s="75">
        <v>44687.63193009259</v>
      </c>
      <c r="G589" s="4"/>
      <c r="H589" s="9"/>
      <c r="I589" s="9"/>
      <c r="J589" s="9"/>
      <c r="K589" s="9"/>
      <c r="L589" s="9"/>
      <c r="M589" s="9"/>
    </row>
    <row r="590" spans="1:13" x14ac:dyDescent="0.55000000000000004">
      <c r="A590" s="4" t="s">
        <v>9636</v>
      </c>
      <c r="B590" s="60">
        <v>-0.14474899999999999</v>
      </c>
      <c r="C590" s="60">
        <v>-0.190077</v>
      </c>
      <c r="D590" s="60">
        <v>5.3018000000000003E-2</v>
      </c>
      <c r="E590" s="4"/>
      <c r="F590" s="75">
        <v>44687.63193009259</v>
      </c>
      <c r="G590" s="4"/>
      <c r="H590" s="9"/>
      <c r="I590" s="9"/>
      <c r="J590" s="9"/>
      <c r="K590" s="9"/>
      <c r="L590" s="9"/>
      <c r="M590" s="9"/>
    </row>
    <row r="591" spans="1:13" x14ac:dyDescent="0.55000000000000004">
      <c r="A591" s="4" t="s">
        <v>9637</v>
      </c>
      <c r="B591" s="60">
        <v>0.155168</v>
      </c>
      <c r="C591" s="60">
        <v>0.189971</v>
      </c>
      <c r="D591" s="60">
        <v>5.3036E-2</v>
      </c>
      <c r="E591" s="4"/>
      <c r="F591" s="75">
        <v>44687.63193009259</v>
      </c>
      <c r="G591" s="4"/>
      <c r="H591" s="9"/>
      <c r="I591" s="9"/>
      <c r="J591" s="9"/>
      <c r="K591" s="9"/>
      <c r="L591" s="9"/>
      <c r="M591" s="9"/>
    </row>
    <row r="592" spans="1:13" x14ac:dyDescent="0.55000000000000004">
      <c r="A592" s="4" t="s">
        <v>9638</v>
      </c>
      <c r="B592" s="60">
        <v>0</v>
      </c>
      <c r="C592" s="60">
        <v>0</v>
      </c>
      <c r="D592" s="60">
        <v>0</v>
      </c>
      <c r="E592" s="4"/>
      <c r="F592" s="75">
        <v>44687.63193009259</v>
      </c>
      <c r="G592" s="4"/>
      <c r="H592" s="9"/>
      <c r="I592" s="9"/>
      <c r="J592" s="9"/>
      <c r="K592" s="9"/>
      <c r="L592" s="9"/>
      <c r="M592" s="9"/>
    </row>
    <row r="593" spans="1:13" x14ac:dyDescent="0.55000000000000004">
      <c r="A593" s="4" t="s">
        <v>9640</v>
      </c>
      <c r="B593" s="60">
        <v>2.1999999999999999E-5</v>
      </c>
      <c r="C593" s="60">
        <v>0</v>
      </c>
      <c r="D593" s="60">
        <v>0</v>
      </c>
      <c r="E593" s="4"/>
      <c r="F593" s="75">
        <v>44687.631981134262</v>
      </c>
      <c r="G593" s="4"/>
      <c r="H593" s="9">
        <v>173.21700000000001</v>
      </c>
      <c r="I593" s="9">
        <v>279.5</v>
      </c>
      <c r="J593" s="9">
        <f>H593-173.211</f>
        <v>6.0000000000002274E-3</v>
      </c>
      <c r="K593" s="9">
        <f>I593-279.5</f>
        <v>0</v>
      </c>
      <c r="L593" s="9"/>
      <c r="M593" s="9"/>
    </row>
    <row r="594" spans="1:13" x14ac:dyDescent="0.55000000000000004">
      <c r="A594" s="4" t="s">
        <v>9641</v>
      </c>
      <c r="B594" s="60">
        <v>-0.122789</v>
      </c>
      <c r="C594" s="60">
        <v>0.244366</v>
      </c>
      <c r="D594" s="60">
        <v>-2.1205999999999999E-2</v>
      </c>
      <c r="E594" s="4"/>
      <c r="F594" s="75">
        <v>44687.631981134262</v>
      </c>
      <c r="G594" s="4"/>
      <c r="H594" s="9"/>
      <c r="I594" s="9"/>
      <c r="J594" s="9"/>
      <c r="K594" s="9"/>
      <c r="L594" s="9"/>
      <c r="M594" s="9"/>
    </row>
    <row r="595" spans="1:13" x14ac:dyDescent="0.55000000000000004">
      <c r="A595" s="4" t="s">
        <v>9642</v>
      </c>
      <c r="B595" s="60">
        <v>-0.122761</v>
      </c>
      <c r="C595" s="60">
        <v>0.24437999999999999</v>
      </c>
      <c r="D595" s="60">
        <v>2.0806999999999999E-2</v>
      </c>
      <c r="E595" s="4"/>
      <c r="F595" s="75">
        <v>44687.631981134262</v>
      </c>
      <c r="G595" s="4"/>
      <c r="H595" s="9"/>
      <c r="I595" s="9"/>
      <c r="J595" s="9"/>
      <c r="K595" s="9"/>
      <c r="L595" s="9"/>
      <c r="M595" s="9"/>
    </row>
    <row r="596" spans="1:13" x14ac:dyDescent="0.55000000000000004">
      <c r="A596" s="4" t="s">
        <v>9643</v>
      </c>
      <c r="B596" s="60">
        <v>0.13331999999999999</v>
      </c>
      <c r="C596" s="60">
        <v>0.244423</v>
      </c>
      <c r="D596" s="60">
        <v>-1.11E-4</v>
      </c>
      <c r="E596" s="4"/>
      <c r="F596" s="75">
        <v>44687.631981134262</v>
      </c>
      <c r="G596" s="4"/>
      <c r="H596" s="9"/>
      <c r="I596" s="9"/>
      <c r="J596" s="9"/>
      <c r="K596" s="9"/>
      <c r="L596" s="9"/>
      <c r="M596" s="9"/>
    </row>
    <row r="597" spans="1:13" x14ac:dyDescent="0.55000000000000004">
      <c r="A597" s="4" t="s">
        <v>9644</v>
      </c>
      <c r="B597" s="60">
        <v>-0.27217999999999998</v>
      </c>
      <c r="C597" s="60">
        <v>-2.0017E-2</v>
      </c>
      <c r="D597" s="60">
        <v>-2.0961E-2</v>
      </c>
      <c r="E597" s="4"/>
      <c r="F597" s="75">
        <v>44687.631981134262</v>
      </c>
      <c r="G597" s="4"/>
      <c r="H597" s="9"/>
      <c r="I597" s="9"/>
      <c r="J597" s="9"/>
      <c r="K597" s="9"/>
      <c r="L597" s="9"/>
      <c r="M597" s="9"/>
    </row>
    <row r="598" spans="1:13" x14ac:dyDescent="0.55000000000000004">
      <c r="A598" s="4" t="s">
        <v>9645</v>
      </c>
      <c r="B598" s="60">
        <v>-0.27217400000000003</v>
      </c>
      <c r="C598" s="60">
        <v>-2.0045E-2</v>
      </c>
      <c r="D598" s="60">
        <v>2.1080000000000002E-2</v>
      </c>
      <c r="E598" s="4"/>
      <c r="F598" s="75">
        <v>44687.631981134262</v>
      </c>
      <c r="G598" s="4"/>
      <c r="H598" s="9"/>
      <c r="I598" s="9"/>
      <c r="J598" s="9"/>
      <c r="K598" s="9"/>
      <c r="L598" s="9"/>
      <c r="M598" s="9"/>
    </row>
    <row r="599" spans="1:13" x14ac:dyDescent="0.55000000000000004">
      <c r="A599" s="4" t="s">
        <v>9646</v>
      </c>
      <c r="B599" s="60">
        <v>-0.14469499999999999</v>
      </c>
      <c r="C599" s="60">
        <v>0.189832</v>
      </c>
      <c r="D599" s="60">
        <v>5.305E-2</v>
      </c>
      <c r="E599" s="4"/>
      <c r="F599" s="75">
        <v>44687.631981134262</v>
      </c>
      <c r="G599" s="4"/>
      <c r="H599" s="9"/>
      <c r="I599" s="9"/>
      <c r="J599" s="9"/>
      <c r="K599" s="9"/>
      <c r="L599" s="9"/>
      <c r="M599" s="9"/>
    </row>
    <row r="600" spans="1:13" x14ac:dyDescent="0.55000000000000004">
      <c r="A600" s="4" t="s">
        <v>9647</v>
      </c>
      <c r="B600" s="60">
        <v>-0.14476800000000001</v>
      </c>
      <c r="C600" s="60">
        <v>-0.19004499999999999</v>
      </c>
      <c r="D600" s="60">
        <v>5.3018000000000003E-2</v>
      </c>
      <c r="E600" s="4"/>
      <c r="F600" s="75">
        <v>44687.631981134262</v>
      </c>
      <c r="G600" s="4"/>
      <c r="H600" s="9"/>
      <c r="I600" s="9"/>
      <c r="J600" s="9"/>
      <c r="K600" s="9"/>
      <c r="L600" s="9"/>
      <c r="M600" s="9"/>
    </row>
    <row r="601" spans="1:13" x14ac:dyDescent="0.55000000000000004">
      <c r="A601" s="4" t="s">
        <v>9648</v>
      </c>
      <c r="B601" s="60">
        <v>0.155144</v>
      </c>
      <c r="C601" s="60">
        <v>0.18989400000000001</v>
      </c>
      <c r="D601" s="60">
        <v>5.2996000000000001E-2</v>
      </c>
      <c r="E601" s="4"/>
      <c r="F601" s="75">
        <v>44687.631981134262</v>
      </c>
      <c r="G601" s="4"/>
      <c r="H601" s="9"/>
      <c r="I601" s="9"/>
      <c r="J601" s="9"/>
      <c r="K601" s="9"/>
      <c r="L601" s="9"/>
      <c r="M601" s="9"/>
    </row>
    <row r="602" spans="1:13" x14ac:dyDescent="0.55000000000000004">
      <c r="A602" s="4" t="s">
        <v>9649</v>
      </c>
      <c r="B602" s="60">
        <v>0</v>
      </c>
      <c r="C602" s="60">
        <v>0</v>
      </c>
      <c r="D602" s="60">
        <v>0</v>
      </c>
      <c r="E602" s="4"/>
      <c r="F602" s="75">
        <v>44687.631981134262</v>
      </c>
      <c r="G602" s="4"/>
      <c r="H602" s="9"/>
      <c r="I602" s="9"/>
      <c r="J602" s="9"/>
      <c r="K602" s="9"/>
      <c r="L602" s="9"/>
      <c r="M602" s="9"/>
    </row>
    <row r="603" spans="1:13" x14ac:dyDescent="0.55000000000000004">
      <c r="A603" s="4" t="s">
        <v>9651</v>
      </c>
      <c r="B603" s="60">
        <v>2.1999999999999999E-5</v>
      </c>
      <c r="C603" s="60">
        <v>0</v>
      </c>
      <c r="D603" s="60">
        <v>0</v>
      </c>
      <c r="E603" s="4"/>
      <c r="F603" s="75">
        <v>44687.63201296296</v>
      </c>
      <c r="G603" s="4"/>
      <c r="H603" s="9">
        <v>173.279</v>
      </c>
      <c r="I603" s="9">
        <v>279.53099999999995</v>
      </c>
      <c r="J603" s="9">
        <f>H603-173.211</f>
        <v>6.7999999999983629E-2</v>
      </c>
      <c r="K603" s="9">
        <f>I603-279.5</f>
        <v>3.0999999999949068E-2</v>
      </c>
      <c r="L603" s="9"/>
      <c r="M603" s="9"/>
    </row>
    <row r="604" spans="1:13" x14ac:dyDescent="0.55000000000000004">
      <c r="A604" s="4" t="s">
        <v>9652</v>
      </c>
      <c r="B604" s="60">
        <v>-0.12284200000000001</v>
      </c>
      <c r="C604" s="60">
        <v>0.244281</v>
      </c>
      <c r="D604" s="60">
        <v>-2.1309999999999999E-2</v>
      </c>
      <c r="E604" s="4"/>
      <c r="F604" s="75">
        <v>44687.63201296296</v>
      </c>
      <c r="G604" s="4"/>
      <c r="H604" s="9"/>
      <c r="I604" s="9"/>
      <c r="J604" s="9"/>
      <c r="K604" s="9"/>
      <c r="L604" s="9"/>
      <c r="M604" s="9"/>
    </row>
    <row r="605" spans="1:13" x14ac:dyDescent="0.55000000000000004">
      <c r="A605" s="4" t="s">
        <v>9653</v>
      </c>
      <c r="B605" s="60">
        <v>-0.122831</v>
      </c>
      <c r="C605" s="60">
        <v>0.244306</v>
      </c>
      <c r="D605" s="60">
        <v>2.0754999999999999E-2</v>
      </c>
      <c r="E605" s="4"/>
      <c r="F605" s="75">
        <v>44687.63201296296</v>
      </c>
      <c r="G605" s="4"/>
      <c r="H605" s="9"/>
      <c r="I605" s="9"/>
      <c r="J605" s="9"/>
      <c r="K605" s="9"/>
      <c r="L605" s="9"/>
      <c r="M605" s="9"/>
    </row>
    <row r="606" spans="1:13" x14ac:dyDescent="0.55000000000000004">
      <c r="A606" s="4" t="s">
        <v>9654</v>
      </c>
      <c r="B606" s="60">
        <v>0.13328400000000001</v>
      </c>
      <c r="C606" s="60">
        <v>0.24440700000000001</v>
      </c>
      <c r="D606" s="60">
        <v>1.9000000000000001E-5</v>
      </c>
      <c r="E606" s="4"/>
      <c r="F606" s="75">
        <v>44687.63201296296</v>
      </c>
      <c r="G606" s="4"/>
      <c r="H606" s="9"/>
      <c r="I606" s="9"/>
      <c r="J606" s="9"/>
      <c r="K606" s="9"/>
      <c r="L606" s="9"/>
      <c r="M606" s="9"/>
    </row>
    <row r="607" spans="1:13" x14ac:dyDescent="0.55000000000000004">
      <c r="A607" s="4" t="s">
        <v>9655</v>
      </c>
      <c r="B607" s="60">
        <v>-0.27221400000000001</v>
      </c>
      <c r="C607" s="60">
        <v>-2.0031E-2</v>
      </c>
      <c r="D607" s="60">
        <v>-2.0909000000000001E-2</v>
      </c>
      <c r="E607" s="4"/>
      <c r="F607" s="75">
        <v>44687.63201296296</v>
      </c>
      <c r="G607" s="4"/>
      <c r="H607" s="9"/>
      <c r="I607" s="9"/>
      <c r="J607" s="9"/>
      <c r="K607" s="9"/>
      <c r="L607" s="9"/>
      <c r="M607" s="9"/>
    </row>
    <row r="608" spans="1:13" x14ac:dyDescent="0.55000000000000004">
      <c r="A608" s="4" t="s">
        <v>9656</v>
      </c>
      <c r="B608" s="60">
        <v>-0.27226499999999998</v>
      </c>
      <c r="C608" s="60">
        <v>-2.0046000000000001E-2</v>
      </c>
      <c r="D608" s="60">
        <v>2.1075E-2</v>
      </c>
      <c r="E608" s="4"/>
      <c r="F608" s="75">
        <v>44687.63201296296</v>
      </c>
      <c r="G608" s="4"/>
      <c r="H608" s="9"/>
      <c r="I608" s="9"/>
      <c r="J608" s="9"/>
      <c r="K608" s="9"/>
      <c r="L608" s="9"/>
      <c r="M608" s="9"/>
    </row>
    <row r="609" spans="1:13" x14ac:dyDescent="0.55000000000000004">
      <c r="A609" s="4" t="s">
        <v>9657</v>
      </c>
      <c r="B609" s="60">
        <v>-0.144759</v>
      </c>
      <c r="C609" s="60">
        <v>0.18984999999999999</v>
      </c>
      <c r="D609" s="60">
        <v>5.3051000000000001E-2</v>
      </c>
      <c r="E609" s="4"/>
      <c r="F609" s="75">
        <v>44687.63201296296</v>
      </c>
      <c r="G609" s="4"/>
      <c r="H609" s="9"/>
      <c r="I609" s="9"/>
      <c r="J609" s="9"/>
      <c r="K609" s="9"/>
      <c r="L609" s="9"/>
      <c r="M609" s="9"/>
    </row>
    <row r="610" spans="1:13" x14ac:dyDescent="0.55000000000000004">
      <c r="A610" s="4" t="s">
        <v>9658</v>
      </c>
      <c r="B610" s="60">
        <v>-0.14477699999999999</v>
      </c>
      <c r="C610" s="60">
        <v>-0.19003200000000001</v>
      </c>
      <c r="D610" s="60">
        <v>5.3033999999999998E-2</v>
      </c>
      <c r="E610" s="4"/>
      <c r="F610" s="75">
        <v>44687.63201296296</v>
      </c>
      <c r="G610" s="4"/>
      <c r="H610" s="9"/>
      <c r="I610" s="9"/>
      <c r="J610" s="9"/>
      <c r="K610" s="9"/>
      <c r="L610" s="9"/>
      <c r="M610" s="9"/>
    </row>
    <row r="611" spans="1:13" x14ac:dyDescent="0.55000000000000004">
      <c r="A611" s="4" t="s">
        <v>9659</v>
      </c>
      <c r="B611" s="60">
        <v>0.15515999999999999</v>
      </c>
      <c r="C611" s="60">
        <v>0.18990899999999999</v>
      </c>
      <c r="D611" s="60">
        <v>5.3104999999999999E-2</v>
      </c>
      <c r="E611" s="4"/>
      <c r="F611" s="75">
        <v>44687.63201296296</v>
      </c>
      <c r="G611" s="4"/>
      <c r="H611" s="9"/>
      <c r="I611" s="9"/>
      <c r="J611" s="9"/>
      <c r="K611" s="9"/>
      <c r="L611" s="9"/>
      <c r="M611" s="9"/>
    </row>
    <row r="612" spans="1:13" x14ac:dyDescent="0.55000000000000004">
      <c r="A612" s="4" t="s">
        <v>9660</v>
      </c>
      <c r="B612" s="60">
        <v>0</v>
      </c>
      <c r="C612" s="60">
        <v>0</v>
      </c>
      <c r="D612" s="60">
        <v>0</v>
      </c>
      <c r="E612" s="4"/>
      <c r="F612" s="75">
        <v>44687.63201296296</v>
      </c>
      <c r="G612" s="4"/>
      <c r="H612" s="9"/>
      <c r="I612" s="9"/>
      <c r="J612" s="9"/>
      <c r="K612" s="9"/>
      <c r="L612" s="9"/>
      <c r="M612" s="9"/>
    </row>
    <row r="613" spans="1:13" x14ac:dyDescent="0.55000000000000004">
      <c r="A613" s="4" t="s">
        <v>9662</v>
      </c>
      <c r="B613" s="60">
        <v>2.1999999999999999E-5</v>
      </c>
      <c r="C613" s="60">
        <v>0</v>
      </c>
      <c r="D613" s="60">
        <v>0</v>
      </c>
      <c r="E613" s="4"/>
      <c r="F613" s="75">
        <v>44687.632065393518</v>
      </c>
      <c r="G613" s="4"/>
      <c r="H613" s="9">
        <v>173.238</v>
      </c>
      <c r="I613" s="9">
        <v>279.50299999999999</v>
      </c>
      <c r="J613" s="9">
        <f>H613-173.211</f>
        <v>2.6999999999986812E-2</v>
      </c>
      <c r="K613" s="9">
        <f>I613-279.5</f>
        <v>2.9999999999859028E-3</v>
      </c>
      <c r="L613" s="9"/>
      <c r="M613" s="9"/>
    </row>
    <row r="614" spans="1:13" x14ac:dyDescent="0.55000000000000004">
      <c r="A614" s="4" t="s">
        <v>9663</v>
      </c>
      <c r="B614" s="60">
        <v>-0.12275899999999999</v>
      </c>
      <c r="C614" s="60">
        <v>0.24437600000000001</v>
      </c>
      <c r="D614" s="60">
        <v>-2.1240999999999999E-2</v>
      </c>
      <c r="E614" s="4"/>
      <c r="F614" s="75">
        <v>44687.632065393518</v>
      </c>
      <c r="G614" s="4"/>
      <c r="H614" s="9"/>
      <c r="I614" s="9"/>
      <c r="J614" s="9"/>
      <c r="K614" s="9"/>
      <c r="L614" s="9"/>
      <c r="M614" s="9"/>
    </row>
    <row r="615" spans="1:13" x14ac:dyDescent="0.55000000000000004">
      <c r="A615" s="4" t="s">
        <v>9664</v>
      </c>
      <c r="B615" s="60">
        <v>-0.122765</v>
      </c>
      <c r="C615" s="60">
        <v>0.244362</v>
      </c>
      <c r="D615" s="60">
        <v>2.0749E-2</v>
      </c>
      <c r="E615" s="4"/>
      <c r="F615" s="75">
        <v>44687.632065393518</v>
      </c>
      <c r="G615" s="4"/>
      <c r="H615" s="9"/>
      <c r="I615" s="9"/>
      <c r="J615" s="9"/>
      <c r="K615" s="9"/>
      <c r="L615" s="9"/>
      <c r="M615" s="9"/>
    </row>
    <row r="616" spans="1:13" x14ac:dyDescent="0.55000000000000004">
      <c r="A616" s="4" t="s">
        <v>9665</v>
      </c>
      <c r="B616" s="60">
        <v>0.13333600000000001</v>
      </c>
      <c r="C616" s="60">
        <v>0.24446399999999999</v>
      </c>
      <c r="D616" s="60">
        <v>6.8999999999999997E-5</v>
      </c>
      <c r="E616" s="4"/>
      <c r="F616" s="75">
        <v>44687.632065393518</v>
      </c>
      <c r="G616" s="4"/>
      <c r="H616" s="9"/>
      <c r="I616" s="9"/>
      <c r="J616" s="9"/>
      <c r="K616" s="9"/>
      <c r="L616" s="9"/>
      <c r="M616" s="9"/>
    </row>
    <row r="617" spans="1:13" x14ac:dyDescent="0.55000000000000004">
      <c r="A617" s="4" t="s">
        <v>9666</v>
      </c>
      <c r="B617" s="60">
        <v>-0.27218399999999998</v>
      </c>
      <c r="C617" s="60">
        <v>-1.9954E-2</v>
      </c>
      <c r="D617" s="60">
        <v>-2.0937999999999998E-2</v>
      </c>
      <c r="E617" s="4"/>
      <c r="F617" s="75">
        <v>44687.632065393518</v>
      </c>
      <c r="G617" s="4"/>
      <c r="H617" s="9"/>
      <c r="I617" s="9"/>
      <c r="J617" s="9"/>
      <c r="K617" s="9"/>
      <c r="L617" s="9"/>
      <c r="M617" s="9"/>
    </row>
    <row r="618" spans="1:13" x14ac:dyDescent="0.55000000000000004">
      <c r="A618" s="4" t="s">
        <v>9667</v>
      </c>
      <c r="B618" s="60">
        <v>-0.27218399999999998</v>
      </c>
      <c r="C618" s="60">
        <v>-1.9955000000000001E-2</v>
      </c>
      <c r="D618" s="60">
        <v>2.1028000000000002E-2</v>
      </c>
      <c r="E618" s="4"/>
      <c r="F618" s="75">
        <v>44687.632065393518</v>
      </c>
      <c r="G618" s="4"/>
      <c r="H618" s="9"/>
      <c r="I618" s="9"/>
      <c r="J618" s="9"/>
      <c r="K618" s="9"/>
      <c r="L618" s="9"/>
      <c r="M618" s="9"/>
    </row>
    <row r="619" spans="1:13" x14ac:dyDescent="0.55000000000000004">
      <c r="A619" s="4" t="s">
        <v>9668</v>
      </c>
      <c r="B619" s="60">
        <v>-0.14474000000000001</v>
      </c>
      <c r="C619" s="60">
        <v>0.18987599999999999</v>
      </c>
      <c r="D619" s="60">
        <v>5.3097999999999999E-2</v>
      </c>
      <c r="E619" s="4"/>
      <c r="F619" s="75">
        <v>44687.632065393518</v>
      </c>
      <c r="G619" s="4"/>
      <c r="H619" s="9"/>
      <c r="I619" s="9"/>
      <c r="J619" s="9"/>
      <c r="K619" s="9"/>
      <c r="L619" s="9"/>
      <c r="M619" s="9"/>
    </row>
    <row r="620" spans="1:13" x14ac:dyDescent="0.55000000000000004">
      <c r="A620" s="4" t="s">
        <v>9669</v>
      </c>
      <c r="B620" s="60">
        <v>-0.144813</v>
      </c>
      <c r="C620" s="60">
        <v>-0.189972</v>
      </c>
      <c r="D620" s="60">
        <v>5.3013999999999999E-2</v>
      </c>
      <c r="E620" s="4"/>
      <c r="F620" s="75">
        <v>44687.632065393518</v>
      </c>
      <c r="G620" s="4"/>
      <c r="H620" s="9"/>
      <c r="I620" s="9"/>
      <c r="J620" s="9"/>
      <c r="K620" s="9"/>
      <c r="L620" s="9"/>
      <c r="M620" s="9"/>
    </row>
    <row r="621" spans="1:13" x14ac:dyDescent="0.55000000000000004">
      <c r="A621" s="4" t="s">
        <v>9670</v>
      </c>
      <c r="B621" s="60">
        <v>0.155117</v>
      </c>
      <c r="C621" s="60">
        <v>0.18989900000000001</v>
      </c>
      <c r="D621" s="60">
        <v>5.3106E-2</v>
      </c>
      <c r="E621" s="4"/>
      <c r="F621" s="75">
        <v>44687.632065393518</v>
      </c>
      <c r="G621" s="4"/>
      <c r="H621" s="9"/>
      <c r="I621" s="9"/>
      <c r="J621" s="9"/>
      <c r="K621" s="9"/>
      <c r="L621" s="9"/>
      <c r="M621" s="9"/>
    </row>
    <row r="622" spans="1:13" x14ac:dyDescent="0.55000000000000004">
      <c r="A622" s="4" t="s">
        <v>9671</v>
      </c>
      <c r="B622" s="60">
        <v>0</v>
      </c>
      <c r="C622" s="60">
        <v>0</v>
      </c>
      <c r="D622" s="60">
        <v>0</v>
      </c>
      <c r="E622" s="4"/>
      <c r="F622" s="75">
        <v>44687.632065393518</v>
      </c>
      <c r="G622" s="4"/>
      <c r="H622" s="9"/>
      <c r="I622" s="9"/>
      <c r="J622" s="9"/>
      <c r="K622" s="9"/>
      <c r="L622" s="9"/>
      <c r="M622" s="9"/>
    </row>
    <row r="623" spans="1:13" x14ac:dyDescent="0.55000000000000004">
      <c r="A623" s="4" t="s">
        <v>9673</v>
      </c>
      <c r="B623" s="60">
        <v>2.1999999999999999E-5</v>
      </c>
      <c r="C623" s="60">
        <v>0</v>
      </c>
      <c r="D623" s="60">
        <v>0</v>
      </c>
      <c r="E623" s="4"/>
      <c r="F623" s="75">
        <v>44687.632099768518</v>
      </c>
      <c r="G623" s="4"/>
      <c r="H623" s="9">
        <v>173.28099999999998</v>
      </c>
      <c r="I623" s="9">
        <v>279.50799999999998</v>
      </c>
      <c r="J623" s="9">
        <f>H623-173.211</f>
        <v>6.9999999999964757E-2</v>
      </c>
      <c r="K623" s="9">
        <f>I623-279.5</f>
        <v>7.9999999999813554E-3</v>
      </c>
      <c r="L623" s="9"/>
      <c r="M623" s="9"/>
    </row>
    <row r="624" spans="1:13" x14ac:dyDescent="0.55000000000000004">
      <c r="A624" s="4" t="s">
        <v>9674</v>
      </c>
      <c r="B624" s="60">
        <v>-0.122807</v>
      </c>
      <c r="C624" s="60">
        <v>0.24435399999999999</v>
      </c>
      <c r="D624" s="60">
        <v>-2.129E-2</v>
      </c>
      <c r="E624" s="4"/>
      <c r="F624" s="75">
        <v>44687.632099768518</v>
      </c>
      <c r="G624" s="4"/>
      <c r="H624" s="9"/>
      <c r="I624" s="9"/>
      <c r="J624" s="9"/>
      <c r="K624" s="9"/>
      <c r="L624" s="9"/>
      <c r="M624" s="9"/>
    </row>
    <row r="625" spans="1:13" x14ac:dyDescent="0.55000000000000004">
      <c r="A625" s="4" t="s">
        <v>9675</v>
      </c>
      <c r="B625" s="60">
        <v>-0.12281599999999999</v>
      </c>
      <c r="C625" s="60">
        <v>0.24432699999999999</v>
      </c>
      <c r="D625" s="60">
        <v>2.0709999999999999E-2</v>
      </c>
      <c r="E625" s="4"/>
      <c r="F625" s="75">
        <v>44687.632099768518</v>
      </c>
      <c r="G625" s="4"/>
      <c r="H625" s="9"/>
      <c r="I625" s="9"/>
      <c r="J625" s="9"/>
      <c r="K625" s="9"/>
      <c r="L625" s="9"/>
      <c r="M625" s="9"/>
    </row>
    <row r="626" spans="1:13" x14ac:dyDescent="0.55000000000000004">
      <c r="A626" s="4" t="s">
        <v>9676</v>
      </c>
      <c r="B626" s="60">
        <v>0.133267</v>
      </c>
      <c r="C626" s="60">
        <v>0.24443000000000001</v>
      </c>
      <c r="D626" s="60">
        <v>3.1000000000000001E-5</v>
      </c>
      <c r="E626" s="4"/>
      <c r="F626" s="75">
        <v>44687.632099768518</v>
      </c>
      <c r="G626" s="4"/>
      <c r="H626" s="9"/>
      <c r="I626" s="9"/>
      <c r="J626" s="9"/>
      <c r="K626" s="9"/>
      <c r="L626" s="9"/>
      <c r="M626" s="9"/>
    </row>
    <row r="627" spans="1:13" x14ac:dyDescent="0.55000000000000004">
      <c r="A627" s="4" t="s">
        <v>9677</v>
      </c>
      <c r="B627" s="60">
        <v>-0.27219300000000002</v>
      </c>
      <c r="C627" s="60">
        <v>-2.0029999999999999E-2</v>
      </c>
      <c r="D627" s="60">
        <v>-2.0931000000000002E-2</v>
      </c>
      <c r="E627" s="4"/>
      <c r="F627" s="75">
        <v>44687.632099768518</v>
      </c>
      <c r="G627" s="4"/>
      <c r="H627" s="9"/>
      <c r="I627" s="9"/>
      <c r="J627" s="9"/>
      <c r="K627" s="9"/>
      <c r="L627" s="9"/>
      <c r="M627" s="9"/>
    </row>
    <row r="628" spans="1:13" x14ac:dyDescent="0.55000000000000004">
      <c r="A628" s="4" t="s">
        <v>9678</v>
      </c>
      <c r="B628" s="60">
        <v>-0.27227699999999999</v>
      </c>
      <c r="C628" s="60">
        <v>-2.0124E-2</v>
      </c>
      <c r="D628" s="60">
        <v>2.1007000000000001E-2</v>
      </c>
      <c r="E628" s="4"/>
      <c r="F628" s="75">
        <v>44687.632099768518</v>
      </c>
      <c r="G628" s="4"/>
      <c r="H628" s="9"/>
      <c r="I628" s="9"/>
      <c r="J628" s="9"/>
      <c r="K628" s="9"/>
      <c r="L628" s="9"/>
      <c r="M628" s="9"/>
    </row>
    <row r="629" spans="1:13" x14ac:dyDescent="0.55000000000000004">
      <c r="A629" s="4" t="s">
        <v>9679</v>
      </c>
      <c r="B629" s="60">
        <v>-0.14474400000000001</v>
      </c>
      <c r="C629" s="60">
        <v>0.189882</v>
      </c>
      <c r="D629" s="60">
        <v>5.3068999999999998E-2</v>
      </c>
      <c r="E629" s="4"/>
      <c r="F629" s="75">
        <v>44687.632099768518</v>
      </c>
      <c r="G629" s="4"/>
      <c r="H629" s="9"/>
      <c r="I629" s="9"/>
      <c r="J629" s="9"/>
      <c r="K629" s="9"/>
      <c r="L629" s="9"/>
      <c r="M629" s="9"/>
    </row>
    <row r="630" spans="1:13" x14ac:dyDescent="0.55000000000000004">
      <c r="A630" s="4" t="s">
        <v>9680</v>
      </c>
      <c r="B630" s="60">
        <v>-0.144757</v>
      </c>
      <c r="C630" s="60">
        <v>-0.19003800000000001</v>
      </c>
      <c r="D630" s="60">
        <v>5.3066000000000002E-2</v>
      </c>
      <c r="E630" s="4"/>
      <c r="F630" s="75">
        <v>44687.632099768518</v>
      </c>
      <c r="G630" s="4"/>
      <c r="H630" s="9"/>
      <c r="I630" s="9"/>
      <c r="J630" s="9"/>
      <c r="K630" s="9"/>
      <c r="L630" s="9"/>
      <c r="M630" s="9"/>
    </row>
    <row r="631" spans="1:13" x14ac:dyDescent="0.55000000000000004">
      <c r="A631" s="4" t="s">
        <v>9681</v>
      </c>
      <c r="B631" s="60">
        <v>0.15511800000000001</v>
      </c>
      <c r="C631" s="60">
        <v>0.189888</v>
      </c>
      <c r="D631" s="60">
        <v>5.3034999999999999E-2</v>
      </c>
      <c r="E631" s="4"/>
      <c r="F631" s="75">
        <v>44687.632099768518</v>
      </c>
      <c r="G631" s="4"/>
      <c r="H631" s="9"/>
      <c r="I631" s="9"/>
      <c r="J631" s="9"/>
      <c r="K631" s="9"/>
      <c r="L631" s="9"/>
      <c r="M631" s="9"/>
    </row>
    <row r="632" spans="1:13" x14ac:dyDescent="0.55000000000000004">
      <c r="A632" s="4" t="s">
        <v>9682</v>
      </c>
      <c r="B632" s="60">
        <v>0</v>
      </c>
      <c r="C632" s="60">
        <v>0</v>
      </c>
      <c r="D632" s="60">
        <v>0</v>
      </c>
      <c r="E632" s="4"/>
      <c r="F632" s="75">
        <v>44687.632099768518</v>
      </c>
      <c r="G632" s="4"/>
      <c r="H632" s="9"/>
      <c r="I632" s="9"/>
      <c r="J632" s="9"/>
      <c r="K632" s="9"/>
      <c r="L632" s="9"/>
      <c r="M632" s="9"/>
    </row>
    <row r="633" spans="1:13" x14ac:dyDescent="0.55000000000000004">
      <c r="A633" s="4" t="s">
        <v>9684</v>
      </c>
      <c r="B633" s="60">
        <v>2.1999999999999999E-5</v>
      </c>
      <c r="C633" s="60">
        <v>0</v>
      </c>
      <c r="D633" s="60">
        <v>0</v>
      </c>
      <c r="E633" s="4"/>
      <c r="F633" s="75">
        <v>44687.632151504629</v>
      </c>
      <c r="G633" s="4"/>
      <c r="H633" s="9">
        <v>173.24600000000001</v>
      </c>
      <c r="I633" s="9">
        <v>279.517</v>
      </c>
      <c r="J633" s="9">
        <f>H633-173.211</f>
        <v>3.4999999999996589E-2</v>
      </c>
      <c r="K633" s="9">
        <f>I633-279.5</f>
        <v>1.6999999999995907E-2</v>
      </c>
      <c r="L633" s="9"/>
      <c r="M633" s="9"/>
    </row>
    <row r="634" spans="1:13" x14ac:dyDescent="0.55000000000000004">
      <c r="A634" s="4" t="s">
        <v>9685</v>
      </c>
      <c r="B634" s="60">
        <v>-0.122824</v>
      </c>
      <c r="C634" s="60">
        <v>0.24435299999999999</v>
      </c>
      <c r="D634" s="60">
        <v>-2.1211000000000001E-2</v>
      </c>
      <c r="E634" s="4"/>
      <c r="F634" s="75">
        <v>44687.632151504629</v>
      </c>
      <c r="G634" s="4"/>
      <c r="H634" s="9"/>
      <c r="I634" s="9"/>
      <c r="J634" s="9"/>
      <c r="K634" s="9"/>
      <c r="L634" s="9"/>
      <c r="M634" s="9"/>
    </row>
    <row r="635" spans="1:13" x14ac:dyDescent="0.55000000000000004">
      <c r="A635" s="4" t="s">
        <v>9686</v>
      </c>
      <c r="B635" s="60">
        <v>-0.12282899999999999</v>
      </c>
      <c r="C635" s="60">
        <v>0.244335</v>
      </c>
      <c r="D635" s="60">
        <v>2.0704E-2</v>
      </c>
      <c r="E635" s="4"/>
      <c r="F635" s="75">
        <v>44687.632151504629</v>
      </c>
      <c r="G635" s="4"/>
      <c r="H635" s="9"/>
      <c r="I635" s="9"/>
      <c r="J635" s="9"/>
      <c r="K635" s="9"/>
      <c r="L635" s="9"/>
      <c r="M635" s="9"/>
    </row>
    <row r="636" spans="1:13" x14ac:dyDescent="0.55000000000000004">
      <c r="A636" s="4" t="s">
        <v>9687</v>
      </c>
      <c r="B636" s="60">
        <v>0.13319600000000001</v>
      </c>
      <c r="C636" s="60">
        <v>0.24446899999999999</v>
      </c>
      <c r="D636" s="60">
        <v>-7.2999999999999999E-5</v>
      </c>
      <c r="E636" s="4"/>
      <c r="F636" s="75">
        <v>44687.632151504629</v>
      </c>
      <c r="G636" s="4"/>
      <c r="H636" s="9"/>
      <c r="I636" s="9"/>
      <c r="J636" s="9"/>
      <c r="K636" s="9"/>
      <c r="L636" s="9"/>
      <c r="M636" s="9"/>
    </row>
    <row r="637" spans="1:13" x14ac:dyDescent="0.55000000000000004">
      <c r="A637" s="4" t="s">
        <v>9688</v>
      </c>
      <c r="B637" s="60">
        <v>-0.27218199999999998</v>
      </c>
      <c r="C637" s="60">
        <v>-2.0004999999999998E-2</v>
      </c>
      <c r="D637" s="60">
        <v>-2.094E-2</v>
      </c>
      <c r="E637" s="4"/>
      <c r="F637" s="75">
        <v>44687.632151504629</v>
      </c>
      <c r="G637" s="4"/>
      <c r="H637" s="9"/>
      <c r="I637" s="9"/>
      <c r="J637" s="9"/>
      <c r="K637" s="9"/>
      <c r="L637" s="9"/>
      <c r="M637" s="9"/>
    </row>
    <row r="638" spans="1:13" x14ac:dyDescent="0.55000000000000004">
      <c r="A638" s="4" t="s">
        <v>9689</v>
      </c>
      <c r="B638" s="60">
        <v>-0.27217799999999998</v>
      </c>
      <c r="C638" s="60">
        <v>-2.0004000000000001E-2</v>
      </c>
      <c r="D638" s="60">
        <v>2.1079000000000001E-2</v>
      </c>
      <c r="E638" s="4"/>
      <c r="F638" s="75">
        <v>44687.632151504629</v>
      </c>
      <c r="G638" s="4"/>
      <c r="H638" s="9"/>
      <c r="I638" s="9"/>
      <c r="J638" s="9"/>
      <c r="K638" s="9"/>
      <c r="L638" s="9"/>
      <c r="M638" s="9"/>
    </row>
    <row r="639" spans="1:13" x14ac:dyDescent="0.55000000000000004">
      <c r="A639" s="4" t="s">
        <v>9690</v>
      </c>
      <c r="B639" s="60">
        <v>-0.14469699999999999</v>
      </c>
      <c r="C639" s="60">
        <v>0.18985099999999999</v>
      </c>
      <c r="D639" s="60">
        <v>5.3083999999999999E-2</v>
      </c>
      <c r="E639" s="4"/>
      <c r="F639" s="75">
        <v>44687.632151504629</v>
      </c>
      <c r="G639" s="4"/>
      <c r="H639" s="9"/>
      <c r="I639" s="9"/>
      <c r="J639" s="9"/>
      <c r="K639" s="9"/>
      <c r="L639" s="9"/>
      <c r="M639" s="9"/>
    </row>
    <row r="640" spans="1:13" x14ac:dyDescent="0.55000000000000004">
      <c r="A640" s="4" t="s">
        <v>9691</v>
      </c>
      <c r="B640" s="60">
        <v>-0.14474200000000001</v>
      </c>
      <c r="C640" s="60">
        <v>-0.18998300000000001</v>
      </c>
      <c r="D640" s="60">
        <v>5.3040999999999998E-2</v>
      </c>
      <c r="E640" s="4"/>
      <c r="F640" s="75">
        <v>44687.632151504629</v>
      </c>
      <c r="G640" s="4"/>
      <c r="H640" s="9"/>
      <c r="I640" s="9"/>
      <c r="J640" s="9"/>
      <c r="K640" s="9"/>
      <c r="L640" s="9"/>
      <c r="M640" s="9"/>
    </row>
    <row r="641" spans="1:13" x14ac:dyDescent="0.55000000000000004">
      <c r="A641" s="4" t="s">
        <v>9692</v>
      </c>
      <c r="B641" s="60">
        <v>0.155114</v>
      </c>
      <c r="C641" s="60">
        <v>0.189918</v>
      </c>
      <c r="D641" s="60">
        <v>5.3006999999999999E-2</v>
      </c>
      <c r="E641" s="4"/>
      <c r="F641" s="75">
        <v>44687.632151504629</v>
      </c>
      <c r="G641" s="4"/>
      <c r="H641" s="9"/>
      <c r="I641" s="9"/>
      <c r="J641" s="9"/>
      <c r="K641" s="9"/>
      <c r="L641" s="9"/>
      <c r="M641" s="9"/>
    </row>
    <row r="642" spans="1:13" x14ac:dyDescent="0.55000000000000004">
      <c r="A642" s="4" t="s">
        <v>9693</v>
      </c>
      <c r="B642" s="60">
        <v>0</v>
      </c>
      <c r="C642" s="60">
        <v>0</v>
      </c>
      <c r="D642" s="60">
        <v>0</v>
      </c>
      <c r="E642" s="4"/>
      <c r="F642" s="75">
        <v>44687.632151504629</v>
      </c>
      <c r="G642" s="4"/>
      <c r="H642" s="9"/>
      <c r="I642" s="9"/>
      <c r="J642" s="9"/>
      <c r="K642" s="9"/>
      <c r="L642" s="9"/>
      <c r="M642" s="9"/>
    </row>
    <row r="643" spans="1:13" x14ac:dyDescent="0.55000000000000004">
      <c r="A643" s="4" t="s">
        <v>9695</v>
      </c>
      <c r="B643" s="60">
        <v>2.1999999999999999E-5</v>
      </c>
      <c r="C643" s="60">
        <v>0</v>
      </c>
      <c r="D643" s="60">
        <v>0</v>
      </c>
      <c r="E643" s="4"/>
      <c r="F643" s="75">
        <v>44687.632182754627</v>
      </c>
      <c r="G643" s="4"/>
      <c r="H643" s="9">
        <v>173.226</v>
      </c>
      <c r="I643" s="9">
        <v>279.52</v>
      </c>
      <c r="J643" s="9">
        <f>H643-173.211</f>
        <v>1.4999999999986358E-2</v>
      </c>
      <c r="K643" s="9">
        <f>I643-279.5</f>
        <v>1.999999999998181E-2</v>
      </c>
      <c r="L643" s="9"/>
      <c r="M643" s="9"/>
    </row>
    <row r="644" spans="1:13" x14ac:dyDescent="0.55000000000000004">
      <c r="A644" s="4" t="s">
        <v>9696</v>
      </c>
      <c r="B644" s="60">
        <v>-0.122808</v>
      </c>
      <c r="C644" s="60">
        <v>0.244337</v>
      </c>
      <c r="D644" s="60">
        <v>-2.1297E-2</v>
      </c>
      <c r="E644" s="4"/>
      <c r="F644" s="75">
        <v>44687.632182754627</v>
      </c>
      <c r="G644" s="4"/>
      <c r="H644" s="9"/>
      <c r="I644" s="9"/>
      <c r="J644" s="9"/>
      <c r="K644" s="9"/>
      <c r="L644" s="9"/>
      <c r="M644" s="9"/>
    </row>
    <row r="645" spans="1:13" x14ac:dyDescent="0.55000000000000004">
      <c r="A645" s="4" t="s">
        <v>9697</v>
      </c>
      <c r="B645" s="60">
        <v>-0.12282899999999999</v>
      </c>
      <c r="C645" s="60">
        <v>0.244337</v>
      </c>
      <c r="D645" s="60">
        <v>2.0664999999999999E-2</v>
      </c>
      <c r="E645" s="4"/>
      <c r="F645" s="75">
        <v>44687.632182754627</v>
      </c>
      <c r="G645" s="4"/>
      <c r="H645" s="9"/>
      <c r="I645" s="9"/>
      <c r="J645" s="9"/>
      <c r="K645" s="9"/>
      <c r="L645" s="9"/>
      <c r="M645" s="9"/>
    </row>
    <row r="646" spans="1:13" x14ac:dyDescent="0.55000000000000004">
      <c r="A646" s="4" t="s">
        <v>9698</v>
      </c>
      <c r="B646" s="60">
        <v>0.13328999999999999</v>
      </c>
      <c r="C646" s="60">
        <v>0.24446599999999999</v>
      </c>
      <c r="D646" s="60">
        <v>-1.2999999999999999E-5</v>
      </c>
      <c r="E646" s="4"/>
      <c r="F646" s="75">
        <v>44687.632182754627</v>
      </c>
      <c r="G646" s="4"/>
      <c r="H646" s="9"/>
      <c r="I646" s="9"/>
      <c r="J646" s="9"/>
      <c r="K646" s="9"/>
      <c r="L646" s="9"/>
      <c r="M646" s="9"/>
    </row>
    <row r="647" spans="1:13" x14ac:dyDescent="0.55000000000000004">
      <c r="A647" s="4" t="s">
        <v>9699</v>
      </c>
      <c r="B647" s="60">
        <v>-0.27216000000000001</v>
      </c>
      <c r="C647" s="60">
        <v>-2.0070999999999999E-2</v>
      </c>
      <c r="D647" s="60">
        <v>-2.0971E-2</v>
      </c>
      <c r="E647" s="4"/>
      <c r="F647" s="75">
        <v>44687.632182754627</v>
      </c>
      <c r="G647" s="4"/>
      <c r="H647" s="9"/>
      <c r="I647" s="9"/>
      <c r="J647" s="9"/>
      <c r="K647" s="9"/>
      <c r="L647" s="9"/>
      <c r="M647" s="9"/>
    </row>
    <row r="648" spans="1:13" x14ac:dyDescent="0.55000000000000004">
      <c r="A648" s="4" t="s">
        <v>9700</v>
      </c>
      <c r="B648" s="60">
        <v>-0.27218999999999999</v>
      </c>
      <c r="C648" s="60">
        <v>-2.0063000000000001E-2</v>
      </c>
      <c r="D648" s="60">
        <v>2.1023E-2</v>
      </c>
      <c r="E648" s="4"/>
      <c r="F648" s="75">
        <v>44687.632182754627</v>
      </c>
      <c r="G648" s="4"/>
      <c r="H648" s="9"/>
      <c r="I648" s="9"/>
      <c r="J648" s="9"/>
      <c r="K648" s="9"/>
      <c r="L648" s="9"/>
      <c r="M648" s="9"/>
    </row>
    <row r="649" spans="1:13" x14ac:dyDescent="0.55000000000000004">
      <c r="A649" s="4" t="s">
        <v>9701</v>
      </c>
      <c r="B649" s="60">
        <v>-0.144788</v>
      </c>
      <c r="C649" s="60">
        <v>0.18987000000000001</v>
      </c>
      <c r="D649" s="60">
        <v>5.3138999999999999E-2</v>
      </c>
      <c r="E649" s="4"/>
      <c r="F649" s="75">
        <v>44687.632182754627</v>
      </c>
      <c r="G649" s="4"/>
      <c r="H649" s="9"/>
      <c r="I649" s="9"/>
      <c r="J649" s="9"/>
      <c r="K649" s="9"/>
      <c r="L649" s="9"/>
      <c r="M649" s="9"/>
    </row>
    <row r="650" spans="1:13" x14ac:dyDescent="0.55000000000000004">
      <c r="A650" s="4" t="s">
        <v>9702</v>
      </c>
      <c r="B650" s="60">
        <v>-0.144759</v>
      </c>
      <c r="C650" s="60">
        <v>-0.19003400000000001</v>
      </c>
      <c r="D650" s="60">
        <v>5.2972999999999999E-2</v>
      </c>
      <c r="E650" s="4"/>
      <c r="F650" s="75">
        <v>44687.632182754627</v>
      </c>
      <c r="G650" s="4"/>
      <c r="H650" s="9"/>
      <c r="I650" s="9"/>
      <c r="J650" s="9"/>
      <c r="K650" s="9"/>
      <c r="L650" s="9"/>
      <c r="M650" s="9"/>
    </row>
    <row r="651" spans="1:13" x14ac:dyDescent="0.55000000000000004">
      <c r="A651" s="4" t="s">
        <v>9703</v>
      </c>
      <c r="B651" s="60">
        <v>0.15511900000000001</v>
      </c>
      <c r="C651" s="60">
        <v>0.189995</v>
      </c>
      <c r="D651" s="60">
        <v>5.2922999999999998E-2</v>
      </c>
      <c r="E651" s="4"/>
      <c r="F651" s="75">
        <v>44687.632182754627</v>
      </c>
      <c r="G651" s="4"/>
      <c r="H651" s="9"/>
      <c r="I651" s="9"/>
      <c r="J651" s="9"/>
      <c r="K651" s="9"/>
      <c r="L651" s="9"/>
      <c r="M651" s="9"/>
    </row>
    <row r="652" spans="1:13" x14ac:dyDescent="0.55000000000000004">
      <c r="A652" s="4" t="s">
        <v>9704</v>
      </c>
      <c r="B652" s="60">
        <v>0</v>
      </c>
      <c r="C652" s="60">
        <v>0</v>
      </c>
      <c r="D652" s="60">
        <v>0</v>
      </c>
      <c r="E652" s="4"/>
      <c r="F652" s="75">
        <v>44687.632182754627</v>
      </c>
      <c r="G652" s="4"/>
      <c r="H652" s="9"/>
      <c r="I652" s="9"/>
      <c r="J652" s="9"/>
      <c r="K652" s="9"/>
      <c r="L652" s="9"/>
      <c r="M652" s="9"/>
    </row>
    <row r="653" spans="1:13" x14ac:dyDescent="0.55000000000000004">
      <c r="A653" s="4" t="s">
        <v>9706</v>
      </c>
      <c r="B653" s="60">
        <v>2.1999999999999999E-5</v>
      </c>
      <c r="C653" s="60">
        <v>0</v>
      </c>
      <c r="D653" s="60">
        <v>0</v>
      </c>
      <c r="E653" s="4"/>
      <c r="F653" s="75">
        <v>44687.632234143515</v>
      </c>
      <c r="G653" s="4"/>
      <c r="H653" s="9">
        <v>173.25299999999999</v>
      </c>
      <c r="I653" s="9">
        <v>279.51300000000003</v>
      </c>
      <c r="J653" s="9">
        <f>H653-173.211</f>
        <v>4.199999999997317E-2</v>
      </c>
      <c r="K653" s="9">
        <f>I653-279.5</f>
        <v>1.3000000000033651E-2</v>
      </c>
      <c r="L653" s="9"/>
      <c r="M653" s="9"/>
    </row>
    <row r="654" spans="1:13" x14ac:dyDescent="0.55000000000000004">
      <c r="A654" s="4" t="s">
        <v>9707</v>
      </c>
      <c r="B654" s="60">
        <v>-0.122797</v>
      </c>
      <c r="C654" s="60">
        <v>0.244369</v>
      </c>
      <c r="D654" s="60">
        <v>-2.1232999999999998E-2</v>
      </c>
      <c r="E654" s="4"/>
      <c r="F654" s="75">
        <v>44687.632234143515</v>
      </c>
      <c r="G654" s="4"/>
      <c r="H654" s="9"/>
      <c r="I654" s="9"/>
      <c r="J654" s="9"/>
      <c r="K654" s="9"/>
      <c r="L654" s="9"/>
      <c r="M654" s="9"/>
    </row>
    <row r="655" spans="1:13" x14ac:dyDescent="0.55000000000000004">
      <c r="A655" s="4" t="s">
        <v>9708</v>
      </c>
      <c r="B655" s="60">
        <v>-0.12278699999999999</v>
      </c>
      <c r="C655" s="60">
        <v>0.24437200000000001</v>
      </c>
      <c r="D655" s="60">
        <v>2.0732E-2</v>
      </c>
      <c r="E655" s="4"/>
      <c r="F655" s="75">
        <v>44687.632234143515</v>
      </c>
      <c r="G655" s="4"/>
      <c r="H655" s="9"/>
      <c r="I655" s="9"/>
      <c r="J655" s="9"/>
      <c r="K655" s="9"/>
      <c r="L655" s="9"/>
      <c r="M655" s="9"/>
    </row>
    <row r="656" spans="1:13" x14ac:dyDescent="0.55000000000000004">
      <c r="A656" s="4" t="s">
        <v>9709</v>
      </c>
      <c r="B656" s="60">
        <v>0.133298</v>
      </c>
      <c r="C656" s="60">
        <v>0.244397</v>
      </c>
      <c r="D656" s="60">
        <v>9.9999999999999995E-7</v>
      </c>
      <c r="E656" s="4"/>
      <c r="F656" s="75">
        <v>44687.632234143515</v>
      </c>
      <c r="G656" s="4"/>
      <c r="H656" s="9"/>
      <c r="I656" s="9"/>
      <c r="J656" s="9"/>
      <c r="K656" s="9"/>
      <c r="L656" s="9"/>
      <c r="M656" s="9"/>
    </row>
    <row r="657" spans="1:13" x14ac:dyDescent="0.55000000000000004">
      <c r="A657" s="4" t="s">
        <v>9710</v>
      </c>
      <c r="B657" s="60">
        <v>-0.27216200000000002</v>
      </c>
      <c r="C657" s="60">
        <v>-1.9990000000000001E-2</v>
      </c>
      <c r="D657" s="60">
        <v>-2.0934999999999999E-2</v>
      </c>
      <c r="E657" s="4"/>
      <c r="F657" s="75">
        <v>44687.632234143515</v>
      </c>
      <c r="G657" s="4"/>
      <c r="H657" s="9"/>
      <c r="I657" s="9"/>
      <c r="J657" s="9"/>
      <c r="K657" s="9"/>
      <c r="L657" s="9"/>
      <c r="M657" s="9"/>
    </row>
    <row r="658" spans="1:13" x14ac:dyDescent="0.55000000000000004">
      <c r="A658" s="4" t="s">
        <v>9711</v>
      </c>
      <c r="B658" s="60">
        <v>-0.27221699999999999</v>
      </c>
      <c r="C658" s="60">
        <v>-2.0031E-2</v>
      </c>
      <c r="D658" s="60">
        <v>2.1092E-2</v>
      </c>
      <c r="E658" s="4"/>
      <c r="F658" s="75">
        <v>44687.632234143515</v>
      </c>
      <c r="G658" s="4"/>
      <c r="H658" s="9"/>
      <c r="I658" s="9"/>
      <c r="J658" s="9"/>
      <c r="K658" s="9"/>
      <c r="L658" s="9"/>
      <c r="M658" s="9"/>
    </row>
    <row r="659" spans="1:13" x14ac:dyDescent="0.55000000000000004">
      <c r="A659" s="4" t="s">
        <v>9712</v>
      </c>
      <c r="B659" s="60">
        <v>-0.14474999999999999</v>
      </c>
      <c r="C659" s="60">
        <v>0.189857</v>
      </c>
      <c r="D659" s="60">
        <v>5.3074999999999997E-2</v>
      </c>
      <c r="E659" s="4"/>
      <c r="F659" s="75">
        <v>44687.632234143515</v>
      </c>
      <c r="G659" s="4"/>
      <c r="H659" s="9"/>
      <c r="I659" s="9"/>
      <c r="J659" s="9"/>
      <c r="K659" s="9"/>
      <c r="L659" s="9"/>
      <c r="M659" s="9"/>
    </row>
    <row r="660" spans="1:13" x14ac:dyDescent="0.55000000000000004">
      <c r="A660" s="4" t="s">
        <v>9713</v>
      </c>
      <c r="B660" s="60">
        <v>-0.14476600000000001</v>
      </c>
      <c r="C660" s="60">
        <v>-0.190026</v>
      </c>
      <c r="D660" s="60">
        <v>5.3117999999999999E-2</v>
      </c>
      <c r="E660" s="4"/>
      <c r="F660" s="75">
        <v>44687.632234143515</v>
      </c>
      <c r="G660" s="4"/>
      <c r="H660" s="9"/>
      <c r="I660" s="9"/>
      <c r="J660" s="9"/>
      <c r="K660" s="9"/>
      <c r="L660" s="9"/>
      <c r="M660" s="9"/>
    </row>
    <row r="661" spans="1:13" x14ac:dyDescent="0.55000000000000004">
      <c r="A661" s="4" t="s">
        <v>9714</v>
      </c>
      <c r="B661" s="60">
        <v>0.15515000000000001</v>
      </c>
      <c r="C661" s="60">
        <v>0.18992800000000001</v>
      </c>
      <c r="D661" s="60">
        <v>5.3068999999999998E-2</v>
      </c>
      <c r="E661" s="4"/>
      <c r="F661" s="75">
        <v>44687.632234143515</v>
      </c>
      <c r="G661" s="4"/>
      <c r="H661" s="9"/>
      <c r="I661" s="9"/>
      <c r="J661" s="9"/>
      <c r="K661" s="9"/>
      <c r="L661" s="9"/>
      <c r="M661" s="9"/>
    </row>
    <row r="662" spans="1:13" x14ac:dyDescent="0.55000000000000004">
      <c r="A662" s="4" t="s">
        <v>9715</v>
      </c>
      <c r="B662" s="60">
        <v>0</v>
      </c>
      <c r="C662" s="60">
        <v>0</v>
      </c>
      <c r="D662" s="60">
        <v>0</v>
      </c>
      <c r="E662" s="4"/>
      <c r="F662" s="75">
        <v>44687.632234143515</v>
      </c>
      <c r="G662" s="4"/>
      <c r="H662" s="9"/>
      <c r="I662" s="9"/>
      <c r="J662" s="9"/>
      <c r="K662" s="9"/>
      <c r="L662" s="9"/>
      <c r="M662" s="9"/>
    </row>
    <row r="663" spans="1:13" x14ac:dyDescent="0.55000000000000004">
      <c r="A663" s="4" t="s">
        <v>9717</v>
      </c>
      <c r="B663" s="60">
        <v>2.1999999999999999E-5</v>
      </c>
      <c r="C663" s="60">
        <v>0</v>
      </c>
      <c r="D663" s="60">
        <v>0</v>
      </c>
      <c r="E663" s="4"/>
      <c r="F663" s="75">
        <v>44687.632264120373</v>
      </c>
      <c r="G663" s="4"/>
      <c r="H663" s="9">
        <v>173.203</v>
      </c>
      <c r="I663" s="9">
        <v>279.512</v>
      </c>
      <c r="J663" s="9">
        <f>H663-173.211</f>
        <v>-8.0000000000097771E-3</v>
      </c>
      <c r="K663" s="9">
        <f>I663-279.5</f>
        <v>1.2000000000000455E-2</v>
      </c>
      <c r="L663" s="9"/>
      <c r="M663" s="9"/>
    </row>
    <row r="664" spans="1:13" x14ac:dyDescent="0.55000000000000004">
      <c r="A664" s="4" t="s">
        <v>9718</v>
      </c>
      <c r="B664" s="60">
        <v>-0.122724</v>
      </c>
      <c r="C664" s="60">
        <v>0.24438399999999999</v>
      </c>
      <c r="D664" s="60">
        <v>-2.1353E-2</v>
      </c>
      <c r="E664" s="4"/>
      <c r="F664" s="75">
        <v>44687.632264120373</v>
      </c>
      <c r="G664" s="4"/>
      <c r="H664" s="9"/>
      <c r="I664" s="9"/>
      <c r="J664" s="9"/>
      <c r="K664" s="9"/>
      <c r="L664" s="9"/>
      <c r="M664" s="9"/>
    </row>
    <row r="665" spans="1:13" x14ac:dyDescent="0.55000000000000004">
      <c r="A665" s="4" t="s">
        <v>9719</v>
      </c>
      <c r="B665" s="60">
        <v>-0.12275999999999999</v>
      </c>
      <c r="C665" s="60">
        <v>0.24432499999999999</v>
      </c>
      <c r="D665" s="60">
        <v>2.0684999999999999E-2</v>
      </c>
      <c r="E665" s="4"/>
      <c r="F665" s="75">
        <v>44687.632264120373</v>
      </c>
      <c r="G665" s="4"/>
      <c r="H665" s="9"/>
      <c r="I665" s="9"/>
      <c r="J665" s="9"/>
      <c r="K665" s="9"/>
      <c r="L665" s="9"/>
      <c r="M665" s="9"/>
    </row>
    <row r="666" spans="1:13" x14ac:dyDescent="0.55000000000000004">
      <c r="A666" s="4" t="s">
        <v>9720</v>
      </c>
      <c r="B666" s="60">
        <v>0.13327800000000001</v>
      </c>
      <c r="C666" s="60">
        <v>0.244529</v>
      </c>
      <c r="D666" s="60">
        <v>2.0999999999999999E-5</v>
      </c>
      <c r="E666" s="4"/>
      <c r="F666" s="75">
        <v>44687.632264120373</v>
      </c>
      <c r="G666" s="4"/>
      <c r="H666" s="9"/>
      <c r="I666" s="9"/>
      <c r="J666" s="9"/>
      <c r="K666" s="9"/>
      <c r="L666" s="9"/>
      <c r="M666" s="9"/>
    </row>
    <row r="667" spans="1:13" x14ac:dyDescent="0.55000000000000004">
      <c r="A667" s="4" t="s">
        <v>9721</v>
      </c>
      <c r="B667" s="60">
        <v>-0.272399</v>
      </c>
      <c r="C667" s="60">
        <v>-1.9890999999999999E-2</v>
      </c>
      <c r="D667" s="60">
        <v>-2.0899000000000001E-2</v>
      </c>
      <c r="E667" s="4"/>
      <c r="F667" s="75">
        <v>44687.632264120373</v>
      </c>
      <c r="G667" s="4"/>
      <c r="H667" s="9"/>
      <c r="I667" s="9"/>
      <c r="J667" s="9"/>
      <c r="K667" s="9"/>
      <c r="L667" s="9"/>
      <c r="M667" s="9"/>
    </row>
    <row r="668" spans="1:13" x14ac:dyDescent="0.55000000000000004">
      <c r="A668" s="4" t="s">
        <v>9722</v>
      </c>
      <c r="B668" s="60">
        <v>-0.27219900000000002</v>
      </c>
      <c r="C668" s="60">
        <v>-1.9979E-2</v>
      </c>
      <c r="D668" s="60">
        <v>2.1031999999999999E-2</v>
      </c>
      <c r="E668" s="4"/>
      <c r="F668" s="75">
        <v>44687.632264120373</v>
      </c>
      <c r="G668" s="4"/>
      <c r="H668" s="9"/>
      <c r="I668" s="9"/>
      <c r="J668" s="9"/>
      <c r="K668" s="9"/>
      <c r="L668" s="9"/>
      <c r="M668" s="9"/>
    </row>
    <row r="669" spans="1:13" x14ac:dyDescent="0.55000000000000004">
      <c r="A669" s="4" t="s">
        <v>9723</v>
      </c>
      <c r="B669" s="60">
        <v>-0.14476700000000001</v>
      </c>
      <c r="C669" s="60">
        <v>0.189917</v>
      </c>
      <c r="D669" s="60">
        <v>5.3053999999999997E-2</v>
      </c>
      <c r="E669" s="4"/>
      <c r="F669" s="75">
        <v>44687.632264120373</v>
      </c>
      <c r="G669" s="4"/>
      <c r="H669" s="9"/>
      <c r="I669" s="9"/>
      <c r="J669" s="9"/>
      <c r="K669" s="9"/>
      <c r="L669" s="9"/>
      <c r="M669" s="9"/>
    </row>
    <row r="670" spans="1:13" x14ac:dyDescent="0.55000000000000004">
      <c r="A670" s="4" t="s">
        <v>9724</v>
      </c>
      <c r="B670" s="60">
        <v>-0.14482800000000001</v>
      </c>
      <c r="C670" s="60">
        <v>-0.18998200000000001</v>
      </c>
      <c r="D670" s="60">
        <v>5.3142000000000002E-2</v>
      </c>
      <c r="E670" s="4"/>
      <c r="F670" s="75">
        <v>44687.632264120373</v>
      </c>
      <c r="G670" s="4"/>
      <c r="H670" s="9"/>
      <c r="I670" s="9"/>
      <c r="J670" s="9"/>
      <c r="K670" s="9"/>
      <c r="L670" s="9"/>
      <c r="M670" s="9"/>
    </row>
    <row r="671" spans="1:13" x14ac:dyDescent="0.55000000000000004">
      <c r="A671" s="4" t="s">
        <v>9725</v>
      </c>
      <c r="B671" s="60">
        <v>0.155136</v>
      </c>
      <c r="C671" s="60">
        <v>0.18995699999999999</v>
      </c>
      <c r="D671" s="60">
        <v>5.3089999999999998E-2</v>
      </c>
      <c r="E671" s="4"/>
      <c r="F671" s="75">
        <v>44687.632264120373</v>
      </c>
      <c r="G671" s="4"/>
      <c r="H671" s="9"/>
      <c r="I671" s="9"/>
      <c r="J671" s="9"/>
      <c r="K671" s="9"/>
      <c r="L671" s="9"/>
      <c r="M671" s="9"/>
    </row>
    <row r="672" spans="1:13" x14ac:dyDescent="0.55000000000000004">
      <c r="A672" s="4" t="s">
        <v>9726</v>
      </c>
      <c r="B672" s="60">
        <v>0</v>
      </c>
      <c r="C672" s="60">
        <v>0</v>
      </c>
      <c r="D672" s="60">
        <v>0</v>
      </c>
      <c r="E672" s="4"/>
      <c r="F672" s="75">
        <v>44687.632264120373</v>
      </c>
      <c r="G672" s="4"/>
      <c r="H672" s="9"/>
      <c r="I672" s="9"/>
      <c r="J672" s="9"/>
      <c r="K672" s="9"/>
      <c r="L672" s="9"/>
      <c r="M672" s="9"/>
    </row>
    <row r="673" spans="1:13" x14ac:dyDescent="0.55000000000000004">
      <c r="A673" s="4" t="s">
        <v>9728</v>
      </c>
      <c r="B673" s="60">
        <v>2.1999999999999999E-5</v>
      </c>
      <c r="C673" s="60">
        <v>0</v>
      </c>
      <c r="D673" s="60">
        <v>0</v>
      </c>
      <c r="E673" s="4"/>
      <c r="F673" s="75">
        <v>44687.63229652778</v>
      </c>
      <c r="G673" s="4"/>
      <c r="H673" s="9">
        <v>173.21600000000001</v>
      </c>
      <c r="I673" s="9">
        <v>279.505</v>
      </c>
      <c r="J673" s="9">
        <f>H673-173.211</f>
        <v>4.9999999999954525E-3</v>
      </c>
      <c r="K673" s="9">
        <f>I673-279.5</f>
        <v>4.9999999999954525E-3</v>
      </c>
      <c r="L673" s="9"/>
      <c r="M673" s="9"/>
    </row>
    <row r="674" spans="1:13" x14ac:dyDescent="0.55000000000000004">
      <c r="A674" s="4" t="s">
        <v>9729</v>
      </c>
      <c r="B674" s="60">
        <v>-0.122747</v>
      </c>
      <c r="C674" s="60">
        <v>0.24442900000000001</v>
      </c>
      <c r="D674" s="60">
        <v>-2.1329999999999998E-2</v>
      </c>
      <c r="E674" s="4"/>
      <c r="F674" s="75">
        <v>44687.63229652778</v>
      </c>
      <c r="G674" s="4"/>
      <c r="H674" s="9"/>
      <c r="I674" s="9"/>
      <c r="J674" s="9"/>
      <c r="K674" s="9"/>
      <c r="L674" s="9"/>
      <c r="M674" s="9"/>
    </row>
    <row r="675" spans="1:13" x14ac:dyDescent="0.55000000000000004">
      <c r="A675" s="4" t="s">
        <v>9730</v>
      </c>
      <c r="B675" s="60">
        <v>-0.12280199999999999</v>
      </c>
      <c r="C675" s="60">
        <v>0.24437</v>
      </c>
      <c r="D675" s="60">
        <v>2.0632000000000001E-2</v>
      </c>
      <c r="E675" s="4"/>
      <c r="F675" s="75">
        <v>44687.63229652778</v>
      </c>
      <c r="G675" s="4"/>
      <c r="H675" s="9"/>
      <c r="I675" s="9"/>
      <c r="J675" s="9"/>
      <c r="K675" s="9"/>
      <c r="L675" s="9"/>
      <c r="M675" s="9"/>
    </row>
    <row r="676" spans="1:13" x14ac:dyDescent="0.55000000000000004">
      <c r="A676" s="4" t="s">
        <v>9731</v>
      </c>
      <c r="B676" s="60">
        <v>0.13323199999999999</v>
      </c>
      <c r="C676" s="60">
        <v>0.244454</v>
      </c>
      <c r="D676" s="60">
        <v>1.9000000000000001E-5</v>
      </c>
      <c r="E676" s="4"/>
      <c r="F676" s="75">
        <v>44687.63229652778</v>
      </c>
      <c r="G676" s="4"/>
      <c r="H676" s="9"/>
      <c r="I676" s="9"/>
      <c r="J676" s="9"/>
      <c r="K676" s="9"/>
      <c r="L676" s="9"/>
      <c r="M676" s="9"/>
    </row>
    <row r="677" spans="1:13" x14ac:dyDescent="0.55000000000000004">
      <c r="A677" s="4" t="s">
        <v>9732</v>
      </c>
      <c r="B677" s="60">
        <v>-0.27223700000000001</v>
      </c>
      <c r="C677" s="60">
        <v>-1.9990000000000001E-2</v>
      </c>
      <c r="D677" s="60">
        <v>-2.0937000000000001E-2</v>
      </c>
      <c r="E677" s="4"/>
      <c r="F677" s="75">
        <v>44687.63229652778</v>
      </c>
      <c r="G677" s="4"/>
      <c r="H677" s="9"/>
      <c r="I677" s="9"/>
      <c r="J677" s="9"/>
      <c r="K677" s="9"/>
      <c r="L677" s="9"/>
      <c r="M677" s="9"/>
    </row>
    <row r="678" spans="1:13" x14ac:dyDescent="0.55000000000000004">
      <c r="A678" s="4" t="s">
        <v>9733</v>
      </c>
      <c r="B678" s="60">
        <v>-0.27230900000000002</v>
      </c>
      <c r="C678" s="60">
        <v>-2.0001000000000001E-2</v>
      </c>
      <c r="D678" s="60">
        <v>2.1014000000000001E-2</v>
      </c>
      <c r="E678" s="4"/>
      <c r="F678" s="75">
        <v>44687.63229652778</v>
      </c>
      <c r="G678" s="4"/>
      <c r="H678" s="9"/>
      <c r="I678" s="9"/>
      <c r="J678" s="9"/>
      <c r="K678" s="9"/>
      <c r="L678" s="9"/>
      <c r="M678" s="9"/>
    </row>
    <row r="679" spans="1:13" x14ac:dyDescent="0.55000000000000004">
      <c r="A679" s="4" t="s">
        <v>9734</v>
      </c>
      <c r="B679" s="60">
        <v>-0.144703</v>
      </c>
      <c r="C679" s="60">
        <v>0.18990699999999999</v>
      </c>
      <c r="D679" s="60">
        <v>5.3122000000000003E-2</v>
      </c>
      <c r="E679" s="4"/>
      <c r="F679" s="75">
        <v>44687.63229652778</v>
      </c>
      <c r="G679" s="4"/>
      <c r="H679" s="9"/>
      <c r="I679" s="9"/>
      <c r="J679" s="9"/>
      <c r="K679" s="9"/>
      <c r="L679" s="9"/>
      <c r="M679" s="9"/>
    </row>
    <row r="680" spans="1:13" x14ac:dyDescent="0.55000000000000004">
      <c r="A680" s="4" t="s">
        <v>9735</v>
      </c>
      <c r="B680" s="60">
        <v>-0.14475399999999999</v>
      </c>
      <c r="C680" s="60">
        <v>-0.18992800000000001</v>
      </c>
      <c r="D680" s="60">
        <v>5.3080000000000002E-2</v>
      </c>
      <c r="E680" s="4"/>
      <c r="F680" s="75">
        <v>44687.63229652778</v>
      </c>
      <c r="G680" s="4"/>
      <c r="H680" s="9"/>
      <c r="I680" s="9"/>
      <c r="J680" s="9"/>
      <c r="K680" s="9"/>
      <c r="L680" s="9"/>
      <c r="M680" s="9"/>
    </row>
    <row r="681" spans="1:13" x14ac:dyDescent="0.55000000000000004">
      <c r="A681" s="4" t="s">
        <v>9736</v>
      </c>
      <c r="B681" s="60">
        <v>0.15517800000000001</v>
      </c>
      <c r="C681" s="60">
        <v>0.18994800000000001</v>
      </c>
      <c r="D681" s="60">
        <v>5.3144999999999998E-2</v>
      </c>
      <c r="E681" s="4"/>
      <c r="F681" s="75">
        <v>44687.63229652778</v>
      </c>
      <c r="G681" s="4"/>
      <c r="H681" s="9"/>
      <c r="I681" s="9"/>
      <c r="J681" s="9"/>
      <c r="K681" s="9"/>
      <c r="L681" s="9"/>
      <c r="M681" s="9"/>
    </row>
    <row r="682" spans="1:13" x14ac:dyDescent="0.55000000000000004">
      <c r="A682" s="4" t="s">
        <v>9737</v>
      </c>
      <c r="B682" s="60">
        <v>0</v>
      </c>
      <c r="C682" s="60">
        <v>0</v>
      </c>
      <c r="D682" s="60">
        <v>0</v>
      </c>
      <c r="E682" s="4"/>
      <c r="F682" s="75">
        <v>44687.63229652778</v>
      </c>
      <c r="G682" s="4"/>
      <c r="H682" s="9"/>
      <c r="I682" s="9"/>
      <c r="J682" s="9"/>
      <c r="K682" s="9"/>
      <c r="L682" s="9"/>
      <c r="M682" s="9"/>
    </row>
    <row r="683" spans="1:13" x14ac:dyDescent="0.55000000000000004">
      <c r="A683" s="4" t="s">
        <v>9739</v>
      </c>
      <c r="B683" s="60">
        <v>2.1999999999999999E-5</v>
      </c>
      <c r="C683" s="60">
        <v>0</v>
      </c>
      <c r="D683" s="60">
        <v>0</v>
      </c>
      <c r="E683" s="4"/>
      <c r="F683" s="75">
        <v>44687.632328356478</v>
      </c>
      <c r="G683" s="4"/>
      <c r="H683" s="9">
        <v>173.16500000000002</v>
      </c>
      <c r="I683" s="9">
        <v>279.524</v>
      </c>
      <c r="J683" s="9">
        <f>H683-173.211</f>
        <v>-4.5999999999992269E-2</v>
      </c>
      <c r="K683" s="9">
        <f>I683-279.5</f>
        <v>2.4000000000000909E-2</v>
      </c>
      <c r="L683" s="9"/>
      <c r="M683" s="9"/>
    </row>
    <row r="684" spans="1:13" x14ac:dyDescent="0.55000000000000004">
      <c r="A684" s="4" t="s">
        <v>9740</v>
      </c>
      <c r="B684" s="60">
        <v>-0.122751</v>
      </c>
      <c r="C684" s="60">
        <v>0.24424899999999999</v>
      </c>
      <c r="D684" s="60">
        <v>-2.1274000000000001E-2</v>
      </c>
      <c r="E684" s="4"/>
      <c r="F684" s="75">
        <v>44687.632328356478</v>
      </c>
      <c r="G684" s="4"/>
      <c r="H684" s="9"/>
      <c r="I684" s="9"/>
      <c r="J684" s="9"/>
      <c r="K684" s="9"/>
      <c r="L684" s="9"/>
      <c r="M684" s="9"/>
    </row>
    <row r="685" spans="1:13" x14ac:dyDescent="0.55000000000000004">
      <c r="A685" s="4" t="s">
        <v>9741</v>
      </c>
      <c r="B685" s="60">
        <v>-0.122736</v>
      </c>
      <c r="C685" s="60">
        <v>0.24424000000000001</v>
      </c>
      <c r="D685" s="60">
        <v>2.0756E-2</v>
      </c>
      <c r="E685" s="4"/>
      <c r="F685" s="75">
        <v>44687.632328356478</v>
      </c>
      <c r="G685" s="4"/>
      <c r="H685" s="9"/>
      <c r="I685" s="9"/>
      <c r="J685" s="9"/>
      <c r="K685" s="9"/>
      <c r="L685" s="9"/>
      <c r="M685" s="9"/>
    </row>
    <row r="686" spans="1:13" x14ac:dyDescent="0.55000000000000004">
      <c r="A686" s="4" t="s">
        <v>9742</v>
      </c>
      <c r="B686" s="60">
        <v>0.13327900000000001</v>
      </c>
      <c r="C686" s="60">
        <v>0.244536</v>
      </c>
      <c r="D686" s="60">
        <v>-5.0000000000000004E-6</v>
      </c>
      <c r="E686" s="4"/>
      <c r="F686" s="75">
        <v>44687.632328356478</v>
      </c>
      <c r="G686" s="4"/>
      <c r="H686" s="9"/>
      <c r="I686" s="9"/>
      <c r="J686" s="9"/>
      <c r="K686" s="9"/>
      <c r="L686" s="9"/>
      <c r="M686" s="9"/>
    </row>
    <row r="687" spans="1:13" x14ac:dyDescent="0.55000000000000004">
      <c r="A687" s="4" t="s">
        <v>9743</v>
      </c>
      <c r="B687" s="60">
        <v>-0.27219199999999999</v>
      </c>
      <c r="C687" s="60">
        <v>-1.9948E-2</v>
      </c>
      <c r="D687" s="60">
        <v>-2.0923000000000001E-2</v>
      </c>
      <c r="E687" s="4"/>
      <c r="F687" s="75">
        <v>44687.632328356478</v>
      </c>
      <c r="G687" s="4"/>
      <c r="H687" s="9"/>
      <c r="I687" s="9"/>
      <c r="J687" s="9"/>
      <c r="K687" s="9"/>
      <c r="L687" s="9"/>
      <c r="M687" s="9"/>
    </row>
    <row r="688" spans="1:13" x14ac:dyDescent="0.55000000000000004">
      <c r="A688" s="4" t="s">
        <v>9744</v>
      </c>
      <c r="B688" s="60">
        <v>-0.27222099999999999</v>
      </c>
      <c r="C688" s="60">
        <v>-1.9942000000000001E-2</v>
      </c>
      <c r="D688" s="60">
        <v>2.1094999999999999E-2</v>
      </c>
      <c r="E688" s="4"/>
      <c r="F688" s="75">
        <v>44687.632328356478</v>
      </c>
      <c r="G688" s="4"/>
      <c r="H688" s="9"/>
      <c r="I688" s="9"/>
      <c r="J688" s="9"/>
      <c r="K688" s="9"/>
      <c r="L688" s="9"/>
      <c r="M688" s="9"/>
    </row>
    <row r="689" spans="1:13" x14ac:dyDescent="0.55000000000000004">
      <c r="A689" s="4" t="s">
        <v>9745</v>
      </c>
      <c r="B689" s="60">
        <v>-0.14471700000000001</v>
      </c>
      <c r="C689" s="60">
        <v>0.18989700000000001</v>
      </c>
      <c r="D689" s="60">
        <v>5.3143000000000003E-2</v>
      </c>
      <c r="E689" s="4"/>
      <c r="F689" s="75">
        <v>44687.632328356478</v>
      </c>
      <c r="G689" s="4"/>
      <c r="H689" s="9"/>
      <c r="I689" s="9"/>
      <c r="J689" s="9"/>
      <c r="K689" s="9"/>
      <c r="L689" s="9"/>
      <c r="M689" s="9"/>
    </row>
    <row r="690" spans="1:13" x14ac:dyDescent="0.55000000000000004">
      <c r="A690" s="4" t="s">
        <v>9746</v>
      </c>
      <c r="B690" s="60">
        <v>-0.144756</v>
      </c>
      <c r="C690" s="60">
        <v>-0.18995799999999999</v>
      </c>
      <c r="D690" s="60">
        <v>5.2943999999999998E-2</v>
      </c>
      <c r="E690" s="4"/>
      <c r="F690" s="75">
        <v>44687.632328356478</v>
      </c>
      <c r="G690" s="4"/>
      <c r="H690" s="9"/>
      <c r="I690" s="9"/>
      <c r="J690" s="9"/>
      <c r="K690" s="9"/>
      <c r="L690" s="9"/>
      <c r="M690" s="9"/>
    </row>
    <row r="691" spans="1:13" x14ac:dyDescent="0.55000000000000004">
      <c r="A691" s="4" t="s">
        <v>9747</v>
      </c>
      <c r="B691" s="60">
        <v>0.155222</v>
      </c>
      <c r="C691" s="60">
        <v>0.19001899999999999</v>
      </c>
      <c r="D691" s="60">
        <v>5.3102000000000003E-2</v>
      </c>
      <c r="E691" s="4"/>
      <c r="F691" s="75">
        <v>44687.632328356478</v>
      </c>
      <c r="G691" s="4"/>
      <c r="H691" s="9"/>
      <c r="I691" s="9"/>
      <c r="J691" s="9"/>
      <c r="K691" s="9"/>
      <c r="L691" s="9"/>
      <c r="M691" s="9"/>
    </row>
    <row r="692" spans="1:13" x14ac:dyDescent="0.55000000000000004">
      <c r="A692" s="4" t="s">
        <v>9748</v>
      </c>
      <c r="B692" s="60">
        <v>0</v>
      </c>
      <c r="C692" s="60">
        <v>0</v>
      </c>
      <c r="D692" s="60">
        <v>0</v>
      </c>
      <c r="E692" s="4"/>
      <c r="F692" s="75">
        <v>44687.632328356478</v>
      </c>
      <c r="G692" s="4"/>
      <c r="H692" s="9"/>
      <c r="I692" s="9"/>
      <c r="J692" s="9"/>
      <c r="K692" s="9"/>
      <c r="L692" s="9"/>
      <c r="M692" s="9"/>
    </row>
    <row r="693" spans="1:13" x14ac:dyDescent="0.55000000000000004">
      <c r="A693" s="4" t="s">
        <v>9750</v>
      </c>
      <c r="B693" s="60">
        <v>2.1999999999999999E-5</v>
      </c>
      <c r="C693" s="60">
        <v>0</v>
      </c>
      <c r="D693" s="60">
        <v>0</v>
      </c>
      <c r="E693" s="4"/>
      <c r="F693" s="75">
        <v>44687.632380092589</v>
      </c>
      <c r="G693" s="4"/>
      <c r="H693" s="9">
        <v>173.22899999999998</v>
      </c>
      <c r="I693" s="9">
        <v>279.51599999999996</v>
      </c>
      <c r="J693" s="9">
        <f>H693-173.211</f>
        <v>1.799999999997226E-2</v>
      </c>
      <c r="K693" s="9">
        <f>I693-279.5</f>
        <v>1.5999999999962711E-2</v>
      </c>
      <c r="L693" s="9"/>
      <c r="M693" s="9"/>
    </row>
    <row r="694" spans="1:13" x14ac:dyDescent="0.55000000000000004">
      <c r="A694" s="4" t="s">
        <v>9751</v>
      </c>
      <c r="B694" s="60">
        <v>-0.122768</v>
      </c>
      <c r="C694" s="60">
        <v>0.24431600000000001</v>
      </c>
      <c r="D694" s="60">
        <v>-2.1263000000000001E-2</v>
      </c>
      <c r="E694" s="4"/>
      <c r="F694" s="75">
        <v>44687.632380092589</v>
      </c>
      <c r="G694" s="4"/>
      <c r="H694" s="9"/>
      <c r="I694" s="9"/>
      <c r="J694" s="9"/>
      <c r="K694" s="9"/>
      <c r="L694" s="9"/>
      <c r="M694" s="9"/>
    </row>
    <row r="695" spans="1:13" x14ac:dyDescent="0.55000000000000004">
      <c r="A695" s="4" t="s">
        <v>9752</v>
      </c>
      <c r="B695" s="60">
        <v>-0.122756</v>
      </c>
      <c r="C695" s="60">
        <v>0.24432999999999999</v>
      </c>
      <c r="D695" s="60">
        <v>2.0728E-2</v>
      </c>
      <c r="E695" s="4"/>
      <c r="F695" s="75">
        <v>44687.632380092589</v>
      </c>
      <c r="G695" s="4"/>
      <c r="H695" s="9"/>
      <c r="I695" s="9"/>
      <c r="J695" s="9"/>
      <c r="K695" s="9"/>
      <c r="L695" s="9"/>
      <c r="M695" s="9"/>
    </row>
    <row r="696" spans="1:13" x14ac:dyDescent="0.55000000000000004">
      <c r="A696" s="4" t="s">
        <v>9753</v>
      </c>
      <c r="B696" s="60">
        <v>0.133219</v>
      </c>
      <c r="C696" s="60">
        <v>0.24440700000000001</v>
      </c>
      <c r="D696" s="60">
        <v>2.4000000000000001E-5</v>
      </c>
      <c r="E696" s="4"/>
      <c r="F696" s="75">
        <v>44687.632380092589</v>
      </c>
      <c r="G696" s="4"/>
      <c r="H696" s="9"/>
      <c r="I696" s="9"/>
      <c r="J696" s="9"/>
      <c r="K696" s="9"/>
      <c r="L696" s="9"/>
      <c r="M696" s="9"/>
    </row>
    <row r="697" spans="1:13" x14ac:dyDescent="0.55000000000000004">
      <c r="A697" s="4" t="s">
        <v>9754</v>
      </c>
      <c r="B697" s="60">
        <v>-0.27227800000000002</v>
      </c>
      <c r="C697" s="60">
        <v>-1.9855000000000001E-2</v>
      </c>
      <c r="D697" s="60">
        <v>-2.1003999999999998E-2</v>
      </c>
      <c r="E697" s="4"/>
      <c r="F697" s="75">
        <v>44687.632380092589</v>
      </c>
      <c r="G697" s="4"/>
      <c r="H697" s="9"/>
      <c r="I697" s="9"/>
      <c r="J697" s="9"/>
      <c r="K697" s="9"/>
      <c r="L697" s="9"/>
      <c r="M697" s="9"/>
    </row>
    <row r="698" spans="1:13" x14ac:dyDescent="0.55000000000000004">
      <c r="A698" s="4" t="s">
        <v>9755</v>
      </c>
      <c r="B698" s="60">
        <v>-0.27218700000000001</v>
      </c>
      <c r="C698" s="60">
        <v>-1.9965E-2</v>
      </c>
      <c r="D698" s="60">
        <v>2.1104999999999999E-2</v>
      </c>
      <c r="E698" s="4"/>
      <c r="F698" s="75">
        <v>44687.632380092589</v>
      </c>
      <c r="G698" s="4"/>
      <c r="H698" s="9"/>
      <c r="I698" s="9"/>
      <c r="J698" s="9"/>
      <c r="K698" s="9"/>
      <c r="L698" s="9"/>
      <c r="M698" s="9"/>
    </row>
    <row r="699" spans="1:13" x14ac:dyDescent="0.55000000000000004">
      <c r="A699" s="4" t="s">
        <v>9756</v>
      </c>
      <c r="B699" s="60">
        <v>-0.144706</v>
      </c>
      <c r="C699" s="60">
        <v>0.18989300000000001</v>
      </c>
      <c r="D699" s="60">
        <v>5.3113E-2</v>
      </c>
      <c r="E699" s="4"/>
      <c r="F699" s="75">
        <v>44687.632380092589</v>
      </c>
      <c r="G699" s="4"/>
      <c r="H699" s="9"/>
      <c r="I699" s="9"/>
      <c r="J699" s="9"/>
      <c r="K699" s="9"/>
      <c r="L699" s="9"/>
      <c r="M699" s="9"/>
    </row>
    <row r="700" spans="1:13" x14ac:dyDescent="0.55000000000000004">
      <c r="A700" s="4" t="s">
        <v>9757</v>
      </c>
      <c r="B700" s="60">
        <v>-0.14483399999999999</v>
      </c>
      <c r="C700" s="60">
        <v>-0.19007199999999999</v>
      </c>
      <c r="D700" s="60">
        <v>5.3259000000000001E-2</v>
      </c>
      <c r="E700" s="4"/>
      <c r="F700" s="75">
        <v>44687.632380092589</v>
      </c>
      <c r="G700" s="4"/>
      <c r="H700" s="9"/>
      <c r="I700" s="9"/>
      <c r="J700" s="9"/>
      <c r="K700" s="9"/>
      <c r="L700" s="9"/>
      <c r="M700" s="9"/>
    </row>
    <row r="701" spans="1:13" x14ac:dyDescent="0.55000000000000004">
      <c r="A701" s="4" t="s">
        <v>9758</v>
      </c>
      <c r="B701" s="60">
        <v>0.15527199999999999</v>
      </c>
      <c r="C701" s="60">
        <v>0.19003500000000001</v>
      </c>
      <c r="D701" s="60">
        <v>5.3158999999999998E-2</v>
      </c>
      <c r="E701" s="4"/>
      <c r="F701" s="75">
        <v>44687.632380092589</v>
      </c>
      <c r="G701" s="4"/>
      <c r="H701" s="9"/>
      <c r="I701" s="9"/>
      <c r="J701" s="9"/>
      <c r="K701" s="9"/>
      <c r="L701" s="9"/>
      <c r="M701" s="9"/>
    </row>
    <row r="702" spans="1:13" x14ac:dyDescent="0.55000000000000004">
      <c r="A702" s="4" t="s">
        <v>9759</v>
      </c>
      <c r="B702" s="60">
        <v>0</v>
      </c>
      <c r="C702" s="60">
        <v>0</v>
      </c>
      <c r="D702" s="60">
        <v>0</v>
      </c>
      <c r="E702" s="4"/>
      <c r="F702" s="75">
        <v>44687.632380092589</v>
      </c>
      <c r="G702" s="4"/>
      <c r="H702" s="9"/>
      <c r="I702" s="9"/>
      <c r="J702" s="9"/>
      <c r="K702" s="9"/>
      <c r="L702" s="9"/>
      <c r="M702" s="9"/>
    </row>
    <row r="703" spans="1:13" x14ac:dyDescent="0.55000000000000004">
      <c r="A703" s="4" t="s">
        <v>9761</v>
      </c>
      <c r="B703" s="60">
        <v>2.1999999999999999E-5</v>
      </c>
      <c r="C703" s="60">
        <v>0</v>
      </c>
      <c r="D703" s="60">
        <v>0</v>
      </c>
      <c r="E703" s="4"/>
      <c r="F703" s="75">
        <v>44687.632410648148</v>
      </c>
      <c r="G703" s="4"/>
      <c r="H703" s="9">
        <v>173.23500000000001</v>
      </c>
      <c r="I703" s="9">
        <v>279.52</v>
      </c>
      <c r="J703" s="9">
        <f>H703-173.211</f>
        <v>2.4000000000000909E-2</v>
      </c>
      <c r="K703" s="9">
        <f>I703-279.5</f>
        <v>1.999999999998181E-2</v>
      </c>
      <c r="L703" s="9"/>
      <c r="M703" s="9"/>
    </row>
    <row r="704" spans="1:13" x14ac:dyDescent="0.55000000000000004">
      <c r="A704" s="4" t="s">
        <v>9762</v>
      </c>
      <c r="B704" s="60">
        <v>-0.122769</v>
      </c>
      <c r="C704" s="60">
        <v>0.24440899999999999</v>
      </c>
      <c r="D704" s="60">
        <v>-2.1295999999999999E-2</v>
      </c>
      <c r="E704" s="4"/>
      <c r="F704" s="75">
        <v>44687.632410648148</v>
      </c>
      <c r="G704" s="4"/>
      <c r="H704" s="9"/>
      <c r="I704" s="9"/>
      <c r="J704" s="9"/>
      <c r="K704" s="9"/>
      <c r="L704" s="9"/>
      <c r="M704" s="9"/>
    </row>
    <row r="705" spans="1:13" x14ac:dyDescent="0.55000000000000004">
      <c r="A705" s="4" t="s">
        <v>9763</v>
      </c>
      <c r="B705" s="60">
        <v>-0.122711</v>
      </c>
      <c r="C705" s="60">
        <v>0.244395</v>
      </c>
      <c r="D705" s="60">
        <v>2.0791E-2</v>
      </c>
      <c r="E705" s="4"/>
      <c r="F705" s="75">
        <v>44687.632410648148</v>
      </c>
      <c r="G705" s="4"/>
      <c r="H705" s="9"/>
      <c r="I705" s="9"/>
      <c r="J705" s="9"/>
      <c r="K705" s="9"/>
      <c r="L705" s="9"/>
      <c r="M705" s="9"/>
    </row>
    <row r="706" spans="1:13" x14ac:dyDescent="0.55000000000000004">
      <c r="A706" s="4" t="s">
        <v>9764</v>
      </c>
      <c r="B706" s="60">
        <v>0.13322899999999999</v>
      </c>
      <c r="C706" s="60">
        <v>0.24446100000000001</v>
      </c>
      <c r="D706" s="60">
        <v>-2.9E-5</v>
      </c>
      <c r="E706" s="4"/>
      <c r="F706" s="75">
        <v>44687.632410648148</v>
      </c>
      <c r="G706" s="4"/>
      <c r="H706" s="9"/>
      <c r="I706" s="9"/>
      <c r="J706" s="9"/>
      <c r="K706" s="9"/>
      <c r="L706" s="9"/>
      <c r="M706" s="9"/>
    </row>
    <row r="707" spans="1:13" x14ac:dyDescent="0.55000000000000004">
      <c r="A707" s="4" t="s">
        <v>9765</v>
      </c>
      <c r="B707" s="60">
        <v>-0.27234900000000001</v>
      </c>
      <c r="C707" s="60">
        <v>-1.9845000000000002E-2</v>
      </c>
      <c r="D707" s="60">
        <v>-2.0815E-2</v>
      </c>
      <c r="E707" s="4"/>
      <c r="F707" s="75">
        <v>44687.632410648148</v>
      </c>
      <c r="G707" s="4"/>
      <c r="H707" s="9"/>
      <c r="I707" s="9"/>
      <c r="J707" s="9"/>
      <c r="K707" s="9"/>
      <c r="L707" s="9"/>
      <c r="M707" s="9"/>
    </row>
    <row r="708" spans="1:13" x14ac:dyDescent="0.55000000000000004">
      <c r="A708" s="4" t="s">
        <v>9766</v>
      </c>
      <c r="B708" s="60">
        <v>-0.27232800000000001</v>
      </c>
      <c r="C708" s="60">
        <v>-2.0011999999999999E-2</v>
      </c>
      <c r="D708" s="60">
        <v>2.1172E-2</v>
      </c>
      <c r="E708" s="4"/>
      <c r="F708" s="75">
        <v>44687.632410648148</v>
      </c>
      <c r="G708" s="4"/>
      <c r="H708" s="9"/>
      <c r="I708" s="9"/>
      <c r="J708" s="9"/>
      <c r="K708" s="9"/>
      <c r="L708" s="9"/>
      <c r="M708" s="9"/>
    </row>
    <row r="709" spans="1:13" x14ac:dyDescent="0.55000000000000004">
      <c r="A709" s="4" t="s">
        <v>9767</v>
      </c>
      <c r="B709" s="60">
        <v>-0.144679</v>
      </c>
      <c r="C709" s="60">
        <v>0.18995200000000001</v>
      </c>
      <c r="D709" s="60">
        <v>5.3321E-2</v>
      </c>
      <c r="E709" s="4"/>
      <c r="F709" s="75">
        <v>44687.632410648148</v>
      </c>
      <c r="G709" s="4"/>
      <c r="H709" s="9"/>
      <c r="I709" s="9"/>
      <c r="J709" s="9"/>
      <c r="K709" s="9"/>
      <c r="L709" s="9"/>
      <c r="M709" s="9"/>
    </row>
    <row r="710" spans="1:13" x14ac:dyDescent="0.55000000000000004">
      <c r="A710" s="4" t="s">
        <v>9768</v>
      </c>
      <c r="B710" s="60">
        <v>-0.14488999999999999</v>
      </c>
      <c r="C710" s="60">
        <v>-0.18990599999999999</v>
      </c>
      <c r="D710" s="60">
        <v>5.3213999999999997E-2</v>
      </c>
      <c r="E710" s="4"/>
      <c r="F710" s="75">
        <v>44687.632410648148</v>
      </c>
      <c r="G710" s="4"/>
      <c r="H710" s="9"/>
      <c r="I710" s="9"/>
      <c r="J710" s="9"/>
      <c r="K710" s="9"/>
      <c r="L710" s="9"/>
      <c r="M710" s="9"/>
    </row>
    <row r="711" spans="1:13" x14ac:dyDescent="0.55000000000000004">
      <c r="A711" s="4" t="s">
        <v>9769</v>
      </c>
      <c r="B711" s="60">
        <v>0.155025</v>
      </c>
      <c r="C711" s="60">
        <v>0.190113</v>
      </c>
      <c r="D711" s="60">
        <v>5.3135000000000002E-2</v>
      </c>
      <c r="E711" s="4"/>
      <c r="F711" s="75">
        <v>44687.632410648148</v>
      </c>
      <c r="G711" s="4"/>
      <c r="H711" s="9"/>
      <c r="I711" s="9"/>
      <c r="J711" s="9"/>
      <c r="K711" s="9"/>
      <c r="L711" s="9"/>
      <c r="M711" s="9"/>
    </row>
    <row r="712" spans="1:13" x14ac:dyDescent="0.55000000000000004">
      <c r="A712" s="4" t="s">
        <v>9770</v>
      </c>
      <c r="B712" s="60">
        <v>0</v>
      </c>
      <c r="C712" s="60">
        <v>0</v>
      </c>
      <c r="D712" s="60">
        <v>0</v>
      </c>
      <c r="E712" s="4"/>
      <c r="F712" s="75">
        <v>44687.632410648148</v>
      </c>
      <c r="G712" s="4"/>
      <c r="H712" s="9"/>
      <c r="I712" s="9"/>
      <c r="J712" s="9"/>
      <c r="K712" s="9"/>
      <c r="L712" s="9"/>
      <c r="M712" s="9"/>
    </row>
    <row r="713" spans="1:13" x14ac:dyDescent="0.55000000000000004">
      <c r="A713" s="4" t="s">
        <v>9772</v>
      </c>
      <c r="B713" s="60">
        <v>2.1999999999999999E-5</v>
      </c>
      <c r="C713" s="60">
        <v>0</v>
      </c>
      <c r="D713" s="60">
        <v>0</v>
      </c>
      <c r="E713" s="4"/>
      <c r="F713" s="75">
        <v>44687.632460763889</v>
      </c>
      <c r="G713" s="4"/>
      <c r="H713" s="9">
        <v>173.227</v>
      </c>
      <c r="I713" s="9">
        <v>279.517</v>
      </c>
      <c r="J713" s="9">
        <f>H713-173.211</f>
        <v>1.5999999999991132E-2</v>
      </c>
      <c r="K713" s="9">
        <f>I713-279.5</f>
        <v>1.6999999999995907E-2</v>
      </c>
      <c r="L713" s="9"/>
      <c r="M713" s="9"/>
    </row>
    <row r="714" spans="1:13" x14ac:dyDescent="0.55000000000000004">
      <c r="A714" s="4" t="s">
        <v>9773</v>
      </c>
      <c r="B714" s="60">
        <v>-0.12279900000000001</v>
      </c>
      <c r="C714" s="60">
        <v>0.24427499999999999</v>
      </c>
      <c r="D714" s="60">
        <v>-2.1222000000000001E-2</v>
      </c>
      <c r="E714" s="4"/>
      <c r="F714" s="75">
        <v>44687.632460763889</v>
      </c>
      <c r="G714" s="4"/>
      <c r="H714" s="9"/>
      <c r="I714" s="9"/>
      <c r="J714" s="9"/>
      <c r="K714" s="9"/>
      <c r="L714" s="9"/>
      <c r="M714" s="9"/>
    </row>
    <row r="715" spans="1:13" x14ac:dyDescent="0.55000000000000004">
      <c r="A715" s="4" t="s">
        <v>9774</v>
      </c>
      <c r="B715" s="60">
        <v>-0.122781</v>
      </c>
      <c r="C715" s="60">
        <v>0.244283</v>
      </c>
      <c r="D715" s="60">
        <v>2.0728E-2</v>
      </c>
      <c r="E715" s="4"/>
      <c r="F715" s="75">
        <v>44687.632460763889</v>
      </c>
      <c r="G715" s="4"/>
      <c r="H715" s="9"/>
      <c r="I715" s="9"/>
      <c r="J715" s="9"/>
      <c r="K715" s="9"/>
      <c r="L715" s="9"/>
      <c r="M715" s="9"/>
    </row>
    <row r="716" spans="1:13" x14ac:dyDescent="0.55000000000000004">
      <c r="A716" s="4" t="s">
        <v>9775</v>
      </c>
      <c r="B716" s="60">
        <v>0.13305</v>
      </c>
      <c r="C716" s="60">
        <v>0.24460000000000001</v>
      </c>
      <c r="D716" s="60">
        <v>9.2999999999999997E-5</v>
      </c>
      <c r="E716" s="4"/>
      <c r="F716" s="75">
        <v>44687.632460763889</v>
      </c>
      <c r="G716" s="4"/>
      <c r="H716" s="9"/>
      <c r="I716" s="9"/>
      <c r="J716" s="9"/>
      <c r="K716" s="9"/>
      <c r="L716" s="9"/>
      <c r="M716" s="9"/>
    </row>
    <row r="717" spans="1:13" x14ac:dyDescent="0.55000000000000004">
      <c r="A717" s="4" t="s">
        <v>9776</v>
      </c>
      <c r="B717" s="60">
        <v>-0.27217799999999998</v>
      </c>
      <c r="C717" s="60">
        <v>-2.009E-2</v>
      </c>
      <c r="D717" s="60">
        <v>-2.0948000000000001E-2</v>
      </c>
      <c r="E717" s="4"/>
      <c r="F717" s="75">
        <v>44687.632460763889</v>
      </c>
      <c r="G717" s="4"/>
      <c r="H717" s="9"/>
      <c r="I717" s="9"/>
      <c r="J717" s="9"/>
      <c r="K717" s="9"/>
      <c r="L717" s="9"/>
      <c r="M717" s="9"/>
    </row>
    <row r="718" spans="1:13" x14ac:dyDescent="0.55000000000000004">
      <c r="A718" s="4" t="s">
        <v>9777</v>
      </c>
      <c r="B718" s="60">
        <v>-0.27216200000000002</v>
      </c>
      <c r="C718" s="60">
        <v>-2.0072E-2</v>
      </c>
      <c r="D718" s="60">
        <v>2.1063999999999999E-2</v>
      </c>
      <c r="E718" s="4"/>
      <c r="F718" s="75">
        <v>44687.632460763889</v>
      </c>
      <c r="G718" s="4"/>
      <c r="H718" s="9"/>
      <c r="I718" s="9"/>
      <c r="J718" s="9"/>
      <c r="K718" s="9"/>
      <c r="L718" s="9"/>
      <c r="M718" s="9"/>
    </row>
    <row r="719" spans="1:13" x14ac:dyDescent="0.55000000000000004">
      <c r="A719" s="4" t="s">
        <v>9778</v>
      </c>
      <c r="B719" s="60">
        <v>-0.144791</v>
      </c>
      <c r="C719" s="60">
        <v>0.18986600000000001</v>
      </c>
      <c r="D719" s="60">
        <v>5.3040999999999998E-2</v>
      </c>
      <c r="E719" s="4"/>
      <c r="F719" s="75">
        <v>44687.632460763889</v>
      </c>
      <c r="G719" s="4"/>
      <c r="H719" s="9"/>
      <c r="I719" s="9"/>
      <c r="J719" s="9"/>
      <c r="K719" s="9"/>
      <c r="L719" s="9"/>
      <c r="M719" s="9"/>
    </row>
    <row r="720" spans="1:13" x14ac:dyDescent="0.55000000000000004">
      <c r="A720" s="4" t="s">
        <v>9779</v>
      </c>
      <c r="B720" s="60">
        <v>-0.14474699999999999</v>
      </c>
      <c r="C720" s="60">
        <v>-0.190081</v>
      </c>
      <c r="D720" s="60">
        <v>5.3103999999999998E-2</v>
      </c>
      <c r="E720" s="4"/>
      <c r="F720" s="75">
        <v>44687.632460763889</v>
      </c>
      <c r="G720" s="4"/>
      <c r="H720" s="9"/>
      <c r="I720" s="9"/>
      <c r="J720" s="9"/>
      <c r="K720" s="9"/>
      <c r="L720" s="9"/>
      <c r="M720" s="9"/>
    </row>
    <row r="721" spans="1:13" x14ac:dyDescent="0.55000000000000004">
      <c r="A721" s="4" t="s">
        <v>9780</v>
      </c>
      <c r="B721" s="60">
        <v>0.15515799999999999</v>
      </c>
      <c r="C721" s="60">
        <v>0.18989200000000001</v>
      </c>
      <c r="D721" s="60">
        <v>5.3002000000000001E-2</v>
      </c>
      <c r="E721" s="4"/>
      <c r="F721" s="75">
        <v>44687.632460763889</v>
      </c>
      <c r="G721" s="4"/>
      <c r="H721" s="9"/>
      <c r="I721" s="9"/>
      <c r="J721" s="9"/>
      <c r="K721" s="9"/>
      <c r="L721" s="9"/>
      <c r="M721" s="9"/>
    </row>
    <row r="722" spans="1:13" x14ac:dyDescent="0.55000000000000004">
      <c r="A722" s="4" t="s">
        <v>9781</v>
      </c>
      <c r="B722" s="60">
        <v>0</v>
      </c>
      <c r="C722" s="60">
        <v>0</v>
      </c>
      <c r="D722" s="60">
        <v>0</v>
      </c>
      <c r="E722" s="4"/>
      <c r="F722" s="75">
        <v>44687.632460763889</v>
      </c>
      <c r="G722" s="4"/>
      <c r="H722" s="9"/>
      <c r="I722" s="9"/>
      <c r="J722" s="9"/>
      <c r="K722" s="9"/>
      <c r="L722" s="9"/>
      <c r="M722" s="9"/>
    </row>
    <row r="723" spans="1:13" x14ac:dyDescent="0.55000000000000004">
      <c r="A723" s="4" t="s">
        <v>9783</v>
      </c>
      <c r="B723" s="60">
        <v>2.1999999999999999E-5</v>
      </c>
      <c r="C723" s="60">
        <v>0</v>
      </c>
      <c r="D723" s="60">
        <v>0</v>
      </c>
      <c r="E723" s="4"/>
      <c r="F723" s="75">
        <v>44687.632491666664</v>
      </c>
      <c r="G723" s="4"/>
      <c r="H723" s="9">
        <v>173.2</v>
      </c>
      <c r="I723" s="9">
        <v>279.57599999999996</v>
      </c>
      <c r="J723" s="9">
        <f>H723-173.211</f>
        <v>-1.1000000000024102E-2</v>
      </c>
      <c r="K723" s="9">
        <f>I723-279.5</f>
        <v>7.5999999999964984E-2</v>
      </c>
      <c r="L723" s="9"/>
      <c r="M723" s="9"/>
    </row>
    <row r="724" spans="1:13" x14ac:dyDescent="0.55000000000000004">
      <c r="A724" s="4" t="s">
        <v>9784</v>
      </c>
      <c r="B724" s="60">
        <v>-0.122682</v>
      </c>
      <c r="C724" s="60">
        <v>0.24426200000000001</v>
      </c>
      <c r="D724" s="60">
        <v>-2.1451000000000001E-2</v>
      </c>
      <c r="E724" s="4"/>
      <c r="F724" s="75">
        <v>44687.632491666664</v>
      </c>
      <c r="G724" s="4"/>
      <c r="H724" s="9"/>
      <c r="I724" s="9"/>
      <c r="J724" s="9"/>
      <c r="K724" s="9"/>
      <c r="L724" s="9"/>
      <c r="M724" s="9"/>
    </row>
    <row r="725" spans="1:13" x14ac:dyDescent="0.55000000000000004">
      <c r="A725" s="4" t="s">
        <v>9785</v>
      </c>
      <c r="B725" s="60">
        <v>-0.12270200000000001</v>
      </c>
      <c r="C725" s="60">
        <v>0.24429400000000001</v>
      </c>
      <c r="D725" s="60">
        <v>2.0576000000000001E-2</v>
      </c>
      <c r="E725" s="4"/>
      <c r="F725" s="75">
        <v>44687.632491666664</v>
      </c>
      <c r="G725" s="4"/>
      <c r="H725" s="9"/>
      <c r="I725" s="9"/>
      <c r="J725" s="9"/>
      <c r="K725" s="9"/>
      <c r="L725" s="9"/>
      <c r="M725" s="9"/>
    </row>
    <row r="726" spans="1:13" x14ac:dyDescent="0.55000000000000004">
      <c r="A726" s="4" t="s">
        <v>9786</v>
      </c>
      <c r="B726" s="60">
        <v>0.133295</v>
      </c>
      <c r="C726" s="60">
        <v>0.24445800000000001</v>
      </c>
      <c r="D726" s="60">
        <v>-2.0599999999999999E-4</v>
      </c>
      <c r="E726" s="4"/>
      <c r="F726" s="75">
        <v>44687.632491666664</v>
      </c>
      <c r="G726" s="4"/>
      <c r="H726" s="9"/>
      <c r="I726" s="9"/>
      <c r="J726" s="9"/>
      <c r="K726" s="9"/>
      <c r="L726" s="9"/>
      <c r="M726" s="9"/>
    </row>
    <row r="727" spans="1:13" x14ac:dyDescent="0.55000000000000004">
      <c r="A727" s="4" t="s">
        <v>9787</v>
      </c>
      <c r="B727" s="60">
        <v>-0.272175</v>
      </c>
      <c r="C727" s="60">
        <v>-2.0022999999999999E-2</v>
      </c>
      <c r="D727" s="60">
        <v>-2.0934999999999999E-2</v>
      </c>
      <c r="E727" s="4"/>
      <c r="F727" s="75">
        <v>44687.632491666664</v>
      </c>
      <c r="G727" s="4"/>
      <c r="H727" s="9"/>
      <c r="I727" s="9"/>
      <c r="J727" s="9"/>
      <c r="K727" s="9"/>
      <c r="L727" s="9"/>
      <c r="M727" s="9"/>
    </row>
    <row r="728" spans="1:13" x14ac:dyDescent="0.55000000000000004">
      <c r="A728" s="4" t="s">
        <v>9788</v>
      </c>
      <c r="B728" s="60">
        <v>-0.27214100000000002</v>
      </c>
      <c r="C728" s="60">
        <v>-1.9996E-2</v>
      </c>
      <c r="D728" s="60">
        <v>2.1014000000000001E-2</v>
      </c>
      <c r="E728" s="4"/>
      <c r="F728" s="75">
        <v>44687.632491666664</v>
      </c>
      <c r="G728" s="4"/>
      <c r="H728" s="9"/>
      <c r="I728" s="9"/>
      <c r="J728" s="9"/>
      <c r="K728" s="9"/>
      <c r="L728" s="9"/>
      <c r="M728" s="9"/>
    </row>
    <row r="729" spans="1:13" x14ac:dyDescent="0.55000000000000004">
      <c r="A729" s="4" t="s">
        <v>9789</v>
      </c>
      <c r="B729" s="60">
        <v>-0.14468500000000001</v>
      </c>
      <c r="C729" s="60">
        <v>0.18986500000000001</v>
      </c>
      <c r="D729" s="60">
        <v>5.2853999999999998E-2</v>
      </c>
      <c r="E729" s="4"/>
      <c r="F729" s="75">
        <v>44687.632491666664</v>
      </c>
      <c r="G729" s="4"/>
      <c r="H729" s="9"/>
      <c r="I729" s="9"/>
      <c r="J729" s="9"/>
      <c r="K729" s="9"/>
      <c r="L729" s="9"/>
      <c r="M729" s="9"/>
    </row>
    <row r="730" spans="1:13" x14ac:dyDescent="0.55000000000000004">
      <c r="A730" s="4" t="s">
        <v>9790</v>
      </c>
      <c r="B730" s="60">
        <v>-0.14479900000000001</v>
      </c>
      <c r="C730" s="60">
        <v>-0.18998200000000001</v>
      </c>
      <c r="D730" s="60">
        <v>5.3179999999999998E-2</v>
      </c>
      <c r="E730" s="4"/>
      <c r="F730" s="75">
        <v>44687.632491666664</v>
      </c>
      <c r="G730" s="4"/>
      <c r="H730" s="9"/>
      <c r="I730" s="9"/>
      <c r="J730" s="9"/>
      <c r="K730" s="9"/>
      <c r="L730" s="9"/>
      <c r="M730" s="9"/>
    </row>
    <row r="731" spans="1:13" x14ac:dyDescent="0.55000000000000004">
      <c r="A731" s="4" t="s">
        <v>9791</v>
      </c>
      <c r="B731" s="60">
        <v>0.15515999999999999</v>
      </c>
      <c r="C731" s="60">
        <v>0.18991</v>
      </c>
      <c r="D731" s="60">
        <v>5.2893999999999997E-2</v>
      </c>
      <c r="E731" s="4"/>
      <c r="F731" s="75">
        <v>44687.632491666664</v>
      </c>
      <c r="G731" s="4"/>
      <c r="H731" s="9"/>
      <c r="I731" s="9"/>
      <c r="J731" s="9"/>
      <c r="K731" s="9"/>
      <c r="L731" s="9"/>
      <c r="M731" s="9"/>
    </row>
    <row r="732" spans="1:13" x14ac:dyDescent="0.55000000000000004">
      <c r="A732" s="4" t="s">
        <v>9792</v>
      </c>
      <c r="B732" s="60">
        <v>0</v>
      </c>
      <c r="C732" s="60">
        <v>0</v>
      </c>
      <c r="D732" s="60">
        <v>0</v>
      </c>
      <c r="E732" s="4"/>
      <c r="F732" s="75">
        <v>44687.632491666664</v>
      </c>
      <c r="G732" s="4"/>
      <c r="H732" s="9"/>
      <c r="I732" s="9"/>
      <c r="J732" s="9"/>
      <c r="K732" s="9"/>
      <c r="L732" s="9"/>
      <c r="M732" s="9"/>
    </row>
    <row r="733" spans="1:13" x14ac:dyDescent="0.55000000000000004">
      <c r="A733" s="4" t="s">
        <v>9794</v>
      </c>
      <c r="B733" s="60">
        <v>2.1999999999999999E-5</v>
      </c>
      <c r="C733" s="60">
        <v>0</v>
      </c>
      <c r="D733" s="60">
        <v>0</v>
      </c>
      <c r="E733" s="4"/>
      <c r="F733" s="75">
        <v>44687.632544097221</v>
      </c>
      <c r="G733" s="4"/>
      <c r="H733" s="9">
        <v>173.21800000000002</v>
      </c>
      <c r="I733" s="9">
        <v>279.512</v>
      </c>
      <c r="J733" s="9">
        <f>H733-173.211</f>
        <v>7.0000000000050022E-3</v>
      </c>
      <c r="K733" s="9">
        <f>I733-279.5</f>
        <v>1.2000000000000455E-2</v>
      </c>
      <c r="L733" s="9"/>
      <c r="M733" s="9"/>
    </row>
    <row r="734" spans="1:13" x14ac:dyDescent="0.55000000000000004">
      <c r="A734" s="4" t="s">
        <v>9795</v>
      </c>
      <c r="B734" s="60">
        <v>-0.122751</v>
      </c>
      <c r="C734" s="60">
        <v>0.244308</v>
      </c>
      <c r="D734" s="60">
        <v>-2.1340999999999999E-2</v>
      </c>
      <c r="E734" s="4"/>
      <c r="F734" s="75">
        <v>44687.632544097221</v>
      </c>
      <c r="G734" s="4"/>
      <c r="H734" s="9"/>
      <c r="I734" s="9"/>
      <c r="J734" s="9"/>
      <c r="K734" s="9"/>
      <c r="L734" s="9"/>
      <c r="M734" s="9"/>
    </row>
    <row r="735" spans="1:13" x14ac:dyDescent="0.55000000000000004">
      <c r="A735" s="4" t="s">
        <v>9796</v>
      </c>
      <c r="B735" s="60">
        <v>-0.122725</v>
      </c>
      <c r="C735" s="60">
        <v>0.24431600000000001</v>
      </c>
      <c r="D735" s="60">
        <v>2.0718E-2</v>
      </c>
      <c r="E735" s="4"/>
      <c r="F735" s="75">
        <v>44687.632544097221</v>
      </c>
      <c r="G735" s="4"/>
      <c r="H735" s="9"/>
      <c r="I735" s="9"/>
      <c r="J735" s="9"/>
      <c r="K735" s="9"/>
      <c r="L735" s="9"/>
      <c r="M735" s="9"/>
    </row>
    <row r="736" spans="1:13" x14ac:dyDescent="0.55000000000000004">
      <c r="A736" s="4" t="s">
        <v>9797</v>
      </c>
      <c r="B736" s="60">
        <v>0.13327800000000001</v>
      </c>
      <c r="C736" s="60">
        <v>0.244395</v>
      </c>
      <c r="D736" s="60">
        <v>1.5999999999999999E-5</v>
      </c>
      <c r="E736" s="4"/>
      <c r="F736" s="75">
        <v>44687.632544097221</v>
      </c>
      <c r="G736" s="4"/>
      <c r="H736" s="9"/>
      <c r="I736" s="9"/>
      <c r="J736" s="9"/>
      <c r="K736" s="9"/>
      <c r="L736" s="9"/>
      <c r="M736" s="9"/>
    </row>
    <row r="737" spans="1:13" x14ac:dyDescent="0.55000000000000004">
      <c r="A737" s="4" t="s">
        <v>9798</v>
      </c>
      <c r="B737" s="60">
        <v>-0.27216600000000002</v>
      </c>
      <c r="C737" s="60">
        <v>-2.0025000000000001E-2</v>
      </c>
      <c r="D737" s="60">
        <v>-2.1002E-2</v>
      </c>
      <c r="E737" s="4"/>
      <c r="F737" s="75">
        <v>44687.632544097221</v>
      </c>
      <c r="G737" s="4"/>
      <c r="H737" s="9"/>
      <c r="I737" s="9"/>
      <c r="J737" s="9"/>
      <c r="K737" s="9"/>
      <c r="L737" s="9"/>
      <c r="M737" s="9"/>
    </row>
    <row r="738" spans="1:13" x14ac:dyDescent="0.55000000000000004">
      <c r="A738" s="4" t="s">
        <v>9799</v>
      </c>
      <c r="B738" s="60">
        <v>-0.27221099999999998</v>
      </c>
      <c r="C738" s="60">
        <v>-2.0005999999999999E-2</v>
      </c>
      <c r="D738" s="60">
        <v>2.0981E-2</v>
      </c>
      <c r="E738" s="4"/>
      <c r="F738" s="75">
        <v>44687.632544097221</v>
      </c>
      <c r="G738" s="4"/>
      <c r="H738" s="9"/>
      <c r="I738" s="9"/>
      <c r="J738" s="9"/>
      <c r="K738" s="9"/>
      <c r="L738" s="9"/>
      <c r="M738" s="9"/>
    </row>
    <row r="739" spans="1:13" x14ac:dyDescent="0.55000000000000004">
      <c r="A739" s="4" t="s">
        <v>9800</v>
      </c>
      <c r="B739" s="60">
        <v>-0.144735</v>
      </c>
      <c r="C739" s="60">
        <v>0.18986700000000001</v>
      </c>
      <c r="D739" s="60">
        <v>5.2977000000000003E-2</v>
      </c>
      <c r="E739" s="4"/>
      <c r="F739" s="75">
        <v>44687.632544097221</v>
      </c>
      <c r="G739" s="4"/>
      <c r="H739" s="9"/>
      <c r="I739" s="9"/>
      <c r="J739" s="9"/>
      <c r="K739" s="9"/>
      <c r="L739" s="9"/>
      <c r="M739" s="9"/>
    </row>
    <row r="740" spans="1:13" x14ac:dyDescent="0.55000000000000004">
      <c r="A740" s="4" t="s">
        <v>9801</v>
      </c>
      <c r="B740" s="60">
        <v>-0.14474999999999999</v>
      </c>
      <c r="C740" s="60">
        <v>-0.18999099999999999</v>
      </c>
      <c r="D740" s="60">
        <v>5.305E-2</v>
      </c>
      <c r="E740" s="4"/>
      <c r="F740" s="75">
        <v>44687.632544097221</v>
      </c>
      <c r="G740" s="4"/>
      <c r="H740" s="9"/>
      <c r="I740" s="9"/>
      <c r="J740" s="9"/>
      <c r="K740" s="9"/>
      <c r="L740" s="9"/>
      <c r="M740" s="9"/>
    </row>
    <row r="741" spans="1:13" x14ac:dyDescent="0.55000000000000004">
      <c r="A741" s="4" t="s">
        <v>9802</v>
      </c>
      <c r="B741" s="60">
        <v>0.15512899999999999</v>
      </c>
      <c r="C741" s="60">
        <v>0.18988099999999999</v>
      </c>
      <c r="D741" s="60">
        <v>5.3054999999999998E-2</v>
      </c>
      <c r="E741" s="4"/>
      <c r="F741" s="75">
        <v>44687.632544097221</v>
      </c>
      <c r="G741" s="4"/>
      <c r="H741" s="9"/>
      <c r="I741" s="9"/>
      <c r="J741" s="9"/>
      <c r="K741" s="9"/>
      <c r="L741" s="9"/>
      <c r="M741" s="9"/>
    </row>
    <row r="742" spans="1:13" x14ac:dyDescent="0.55000000000000004">
      <c r="A742" s="4" t="s">
        <v>9803</v>
      </c>
      <c r="B742" s="60">
        <v>0</v>
      </c>
      <c r="C742" s="60">
        <v>0</v>
      </c>
      <c r="D742" s="60">
        <v>0</v>
      </c>
      <c r="E742" s="4"/>
      <c r="F742" s="75">
        <v>44687.632544097221</v>
      </c>
      <c r="G742" s="4"/>
      <c r="H742" s="9"/>
      <c r="I742" s="9"/>
      <c r="J742" s="9"/>
      <c r="K742" s="9"/>
      <c r="L742" s="9"/>
      <c r="M742" s="9"/>
    </row>
    <row r="743" spans="1:13" x14ac:dyDescent="0.55000000000000004">
      <c r="A743" s="4" t="s">
        <v>9805</v>
      </c>
      <c r="B743" s="60">
        <v>2.1999999999999999E-5</v>
      </c>
      <c r="C743" s="60">
        <v>0</v>
      </c>
      <c r="D743" s="60">
        <v>0</v>
      </c>
      <c r="E743" s="4"/>
      <c r="F743" s="75">
        <v>44687.632574768519</v>
      </c>
      <c r="G743" s="4"/>
      <c r="H743" s="9">
        <v>173.23400000000001</v>
      </c>
      <c r="I743" s="9">
        <v>279.51900000000001</v>
      </c>
      <c r="J743" s="9">
        <f>H743-173.211</f>
        <v>2.2999999999996135E-2</v>
      </c>
      <c r="K743" s="9">
        <f>I743-279.5</f>
        <v>1.9000000000005457E-2</v>
      </c>
      <c r="L743" s="9"/>
      <c r="M743" s="9"/>
    </row>
    <row r="744" spans="1:13" x14ac:dyDescent="0.55000000000000004">
      <c r="A744" s="4" t="s">
        <v>9806</v>
      </c>
      <c r="B744" s="60">
        <v>-0.12281300000000001</v>
      </c>
      <c r="C744" s="60">
        <v>0.244338</v>
      </c>
      <c r="D744" s="60">
        <v>-2.1246000000000001E-2</v>
      </c>
      <c r="E744" s="4"/>
      <c r="F744" s="75">
        <v>44687.632574768519</v>
      </c>
      <c r="G744" s="4"/>
      <c r="H744" s="9"/>
      <c r="I744" s="9"/>
      <c r="J744" s="9"/>
      <c r="K744" s="9"/>
      <c r="L744" s="9"/>
      <c r="M744" s="9"/>
    </row>
    <row r="745" spans="1:13" x14ac:dyDescent="0.55000000000000004">
      <c r="A745" s="4" t="s">
        <v>9807</v>
      </c>
      <c r="B745" s="60">
        <v>-0.122794</v>
      </c>
      <c r="C745" s="60">
        <v>0.24432400000000001</v>
      </c>
      <c r="D745" s="60">
        <v>2.0711E-2</v>
      </c>
      <c r="E745" s="4"/>
      <c r="F745" s="75">
        <v>44687.632574768519</v>
      </c>
      <c r="G745" s="4"/>
      <c r="H745" s="9"/>
      <c r="I745" s="9"/>
      <c r="J745" s="9"/>
      <c r="K745" s="9"/>
      <c r="L745" s="9"/>
      <c r="M745" s="9"/>
    </row>
    <row r="746" spans="1:13" x14ac:dyDescent="0.55000000000000004">
      <c r="A746" s="4" t="s">
        <v>9808</v>
      </c>
      <c r="B746" s="60">
        <v>0.133294</v>
      </c>
      <c r="C746" s="60">
        <v>0.244453</v>
      </c>
      <c r="D746" s="60">
        <v>-2.5999999999999998E-5</v>
      </c>
      <c r="E746" s="4"/>
      <c r="F746" s="75">
        <v>44687.632574768519</v>
      </c>
      <c r="G746" s="4"/>
      <c r="H746" s="9"/>
      <c r="I746" s="9"/>
      <c r="J746" s="9"/>
      <c r="K746" s="9"/>
      <c r="L746" s="9"/>
      <c r="M746" s="9"/>
    </row>
    <row r="747" spans="1:13" x14ac:dyDescent="0.55000000000000004">
      <c r="A747" s="4" t="s">
        <v>9809</v>
      </c>
      <c r="B747" s="60">
        <v>-0.272036</v>
      </c>
      <c r="C747" s="60">
        <v>-1.9993E-2</v>
      </c>
      <c r="D747" s="60">
        <v>-2.0959999999999999E-2</v>
      </c>
      <c r="E747" s="4"/>
      <c r="F747" s="75">
        <v>44687.632574768519</v>
      </c>
      <c r="G747" s="4"/>
      <c r="H747" s="9"/>
      <c r="I747" s="9"/>
      <c r="J747" s="9"/>
      <c r="K747" s="9"/>
      <c r="L747" s="9"/>
      <c r="M747" s="9"/>
    </row>
    <row r="748" spans="1:13" x14ac:dyDescent="0.55000000000000004">
      <c r="A748" s="4" t="s">
        <v>9810</v>
      </c>
      <c r="B748" s="60">
        <v>-0.27203699999999997</v>
      </c>
      <c r="C748" s="60">
        <v>-2.0015999999999999E-2</v>
      </c>
      <c r="D748" s="60">
        <v>2.1055000000000001E-2</v>
      </c>
      <c r="E748" s="4"/>
      <c r="F748" s="75">
        <v>44687.632574768519</v>
      </c>
      <c r="G748" s="4"/>
      <c r="H748" s="9"/>
      <c r="I748" s="9"/>
      <c r="J748" s="9"/>
      <c r="K748" s="9"/>
      <c r="L748" s="9"/>
      <c r="M748" s="9"/>
    </row>
    <row r="749" spans="1:13" x14ac:dyDescent="0.55000000000000004">
      <c r="A749" s="4" t="s">
        <v>9811</v>
      </c>
      <c r="B749" s="60">
        <v>-0.144701</v>
      </c>
      <c r="C749" s="60">
        <v>0.18982599999999999</v>
      </c>
      <c r="D749" s="60">
        <v>5.3029E-2</v>
      </c>
      <c r="E749" s="4"/>
      <c r="F749" s="75">
        <v>44687.632574768519</v>
      </c>
      <c r="G749" s="4"/>
      <c r="H749" s="9"/>
      <c r="I749" s="9"/>
      <c r="J749" s="9"/>
      <c r="K749" s="9"/>
      <c r="L749" s="9"/>
      <c r="M749" s="9"/>
    </row>
    <row r="750" spans="1:13" x14ac:dyDescent="0.55000000000000004">
      <c r="A750" s="4" t="s">
        <v>9812</v>
      </c>
      <c r="B750" s="60">
        <v>-0.14474999999999999</v>
      </c>
      <c r="C750" s="60">
        <v>-0.19004399999999999</v>
      </c>
      <c r="D750" s="60">
        <v>5.3026999999999998E-2</v>
      </c>
      <c r="E750" s="4"/>
      <c r="F750" s="75">
        <v>44687.632574768519</v>
      </c>
      <c r="G750" s="4"/>
      <c r="H750" s="9"/>
      <c r="I750" s="9"/>
      <c r="J750" s="9"/>
      <c r="K750" s="9"/>
      <c r="L750" s="9"/>
      <c r="M750" s="9"/>
    </row>
    <row r="751" spans="1:13" x14ac:dyDescent="0.55000000000000004">
      <c r="A751" s="4" t="s">
        <v>9813</v>
      </c>
      <c r="B751" s="60">
        <v>0.155142</v>
      </c>
      <c r="C751" s="60">
        <v>0.18994800000000001</v>
      </c>
      <c r="D751" s="60">
        <v>5.3065000000000001E-2</v>
      </c>
      <c r="E751" s="4"/>
      <c r="F751" s="75">
        <v>44687.632574768519</v>
      </c>
      <c r="G751" s="4"/>
      <c r="H751" s="9"/>
      <c r="I751" s="9"/>
      <c r="J751" s="9"/>
      <c r="K751" s="9"/>
      <c r="L751" s="9"/>
      <c r="M751" s="9"/>
    </row>
    <row r="752" spans="1:13" x14ac:dyDescent="0.55000000000000004">
      <c r="A752" s="4" t="s">
        <v>9814</v>
      </c>
      <c r="B752" s="60">
        <v>0</v>
      </c>
      <c r="C752" s="60">
        <v>0</v>
      </c>
      <c r="D752" s="60">
        <v>0</v>
      </c>
      <c r="E752" s="4"/>
      <c r="F752" s="75">
        <v>44687.632574768519</v>
      </c>
      <c r="G752" s="4"/>
      <c r="H752" s="9"/>
      <c r="I752" s="9"/>
      <c r="J752" s="9"/>
      <c r="K752" s="9"/>
      <c r="L752" s="9"/>
      <c r="M752" s="9"/>
    </row>
    <row r="753" spans="1:13" x14ac:dyDescent="0.55000000000000004">
      <c r="A753" s="4" t="s">
        <v>9816</v>
      </c>
      <c r="B753" s="60">
        <v>2.1999999999999999E-5</v>
      </c>
      <c r="C753" s="60">
        <v>0</v>
      </c>
      <c r="D753" s="60">
        <v>0</v>
      </c>
      <c r="E753" s="4"/>
      <c r="F753" s="75">
        <v>44687.63262546296</v>
      </c>
      <c r="G753" s="4"/>
      <c r="H753" s="9">
        <v>173.20699999999999</v>
      </c>
      <c r="I753" s="9">
        <v>279.50299999999999</v>
      </c>
      <c r="J753" s="9">
        <f>H753-173.211</f>
        <v>-4.0000000000190994E-3</v>
      </c>
      <c r="K753" s="9">
        <f>I753-279.5</f>
        <v>2.9999999999859028E-3</v>
      </c>
      <c r="L753" s="9"/>
      <c r="M753" s="9"/>
    </row>
    <row r="754" spans="1:13" x14ac:dyDescent="0.55000000000000004">
      <c r="A754" s="4" t="s">
        <v>9817</v>
      </c>
      <c r="B754" s="60">
        <v>-0.12282899999999999</v>
      </c>
      <c r="C754" s="60">
        <v>0.24432300000000001</v>
      </c>
      <c r="D754" s="60">
        <v>-2.1295999999999999E-2</v>
      </c>
      <c r="E754" s="4"/>
      <c r="F754" s="75">
        <v>44687.63262546296</v>
      </c>
      <c r="G754" s="4"/>
      <c r="H754" s="9"/>
      <c r="I754" s="9"/>
      <c r="J754" s="9"/>
      <c r="K754" s="9"/>
      <c r="L754" s="9"/>
      <c r="M754" s="9"/>
    </row>
    <row r="755" spans="1:13" x14ac:dyDescent="0.55000000000000004">
      <c r="A755" s="4" t="s">
        <v>9818</v>
      </c>
      <c r="B755" s="60">
        <v>-0.122809</v>
      </c>
      <c r="C755" s="60">
        <v>0.24432300000000001</v>
      </c>
      <c r="D755" s="60">
        <v>2.0746000000000001E-2</v>
      </c>
      <c r="E755" s="4"/>
      <c r="F755" s="75">
        <v>44687.63262546296</v>
      </c>
      <c r="G755" s="4"/>
      <c r="H755" s="9"/>
      <c r="I755" s="9"/>
      <c r="J755" s="9"/>
      <c r="K755" s="9"/>
      <c r="L755" s="9"/>
      <c r="M755" s="9"/>
    </row>
    <row r="756" spans="1:13" x14ac:dyDescent="0.55000000000000004">
      <c r="A756" s="4" t="s">
        <v>9819</v>
      </c>
      <c r="B756" s="60">
        <v>0.133274</v>
      </c>
      <c r="C756" s="60">
        <v>0.24440700000000001</v>
      </c>
      <c r="D756" s="60">
        <v>-9.9999999999999995E-7</v>
      </c>
      <c r="E756" s="4"/>
      <c r="F756" s="75">
        <v>44687.63262546296</v>
      </c>
      <c r="G756" s="4"/>
      <c r="H756" s="9"/>
      <c r="I756" s="9"/>
      <c r="J756" s="9"/>
      <c r="K756" s="9"/>
      <c r="L756" s="9"/>
      <c r="M756" s="9"/>
    </row>
    <row r="757" spans="1:13" x14ac:dyDescent="0.55000000000000004">
      <c r="A757" s="4" t="s">
        <v>9820</v>
      </c>
      <c r="B757" s="60">
        <v>-0.27216800000000002</v>
      </c>
      <c r="C757" s="60">
        <v>-2.0077999999999999E-2</v>
      </c>
      <c r="D757" s="60">
        <v>-2.0972999999999999E-2</v>
      </c>
      <c r="E757" s="4"/>
      <c r="F757" s="75">
        <v>44687.63262546296</v>
      </c>
      <c r="G757" s="4"/>
      <c r="H757" s="9"/>
      <c r="I757" s="9"/>
      <c r="J757" s="9"/>
      <c r="K757" s="9"/>
      <c r="L757" s="9"/>
      <c r="M757" s="9"/>
    </row>
    <row r="758" spans="1:13" x14ac:dyDescent="0.55000000000000004">
      <c r="A758" s="4" t="s">
        <v>9821</v>
      </c>
      <c r="B758" s="60">
        <v>-0.27218300000000001</v>
      </c>
      <c r="C758" s="60">
        <v>-2.0049000000000001E-2</v>
      </c>
      <c r="D758" s="60">
        <v>2.1035999999999999E-2</v>
      </c>
      <c r="E758" s="4"/>
      <c r="F758" s="75">
        <v>44687.63262546296</v>
      </c>
      <c r="G758" s="4"/>
      <c r="H758" s="9"/>
      <c r="I758" s="9"/>
      <c r="J758" s="9"/>
      <c r="K758" s="9"/>
      <c r="L758" s="9"/>
      <c r="M758" s="9"/>
    </row>
    <row r="759" spans="1:13" x14ac:dyDescent="0.55000000000000004">
      <c r="A759" s="4" t="s">
        <v>9822</v>
      </c>
      <c r="B759" s="60">
        <v>-0.144709</v>
      </c>
      <c r="C759" s="60">
        <v>0.189914</v>
      </c>
      <c r="D759" s="60">
        <v>5.3065000000000001E-2</v>
      </c>
      <c r="E759" s="4"/>
      <c r="F759" s="75">
        <v>44687.63262546296</v>
      </c>
      <c r="G759" s="4"/>
      <c r="H759" s="9"/>
      <c r="I759" s="9"/>
      <c r="J759" s="9"/>
      <c r="K759" s="9"/>
      <c r="L759" s="9"/>
      <c r="M759" s="9"/>
    </row>
    <row r="760" spans="1:13" x14ac:dyDescent="0.55000000000000004">
      <c r="A760" s="4" t="s">
        <v>9823</v>
      </c>
      <c r="B760" s="60">
        <v>-0.14477499999999999</v>
      </c>
      <c r="C760" s="60">
        <v>-0.18998200000000001</v>
      </c>
      <c r="D760" s="60">
        <v>5.3051000000000001E-2</v>
      </c>
      <c r="E760" s="4"/>
      <c r="F760" s="75">
        <v>44687.63262546296</v>
      </c>
      <c r="G760" s="4"/>
      <c r="H760" s="9"/>
      <c r="I760" s="9"/>
      <c r="J760" s="9"/>
      <c r="K760" s="9"/>
      <c r="L760" s="9"/>
      <c r="M760" s="9"/>
    </row>
    <row r="761" spans="1:13" x14ac:dyDescent="0.55000000000000004">
      <c r="A761" s="4" t="s">
        <v>9824</v>
      </c>
      <c r="B761" s="60">
        <v>0.15517500000000001</v>
      </c>
      <c r="C761" s="60">
        <v>0.18995699999999999</v>
      </c>
      <c r="D761" s="60">
        <v>5.3018000000000003E-2</v>
      </c>
      <c r="E761" s="4"/>
      <c r="F761" s="75">
        <v>44687.63262546296</v>
      </c>
      <c r="G761" s="4"/>
      <c r="H761" s="9"/>
      <c r="I761" s="9"/>
      <c r="J761" s="9"/>
      <c r="K761" s="9"/>
      <c r="L761" s="9"/>
      <c r="M761" s="9"/>
    </row>
    <row r="762" spans="1:13" x14ac:dyDescent="0.55000000000000004">
      <c r="A762" s="4" t="s">
        <v>9825</v>
      </c>
      <c r="B762" s="60">
        <v>0</v>
      </c>
      <c r="C762" s="60">
        <v>0</v>
      </c>
      <c r="D762" s="60">
        <v>0</v>
      </c>
      <c r="E762" s="4"/>
      <c r="F762" s="75">
        <v>44687.63262546296</v>
      </c>
      <c r="G762" s="4"/>
      <c r="H762" s="9"/>
      <c r="I762" s="9"/>
      <c r="J762" s="9"/>
      <c r="K762" s="9"/>
      <c r="L762" s="9"/>
      <c r="M762" s="9"/>
    </row>
    <row r="763" spans="1:13" x14ac:dyDescent="0.55000000000000004">
      <c r="A763" s="4" t="s">
        <v>9827</v>
      </c>
      <c r="B763" s="60">
        <v>2.1999999999999999E-5</v>
      </c>
      <c r="C763" s="60">
        <v>0</v>
      </c>
      <c r="D763" s="60">
        <v>0</v>
      </c>
      <c r="E763" s="4"/>
      <c r="F763" s="75">
        <v>44687.632655439818</v>
      </c>
      <c r="G763" s="4"/>
      <c r="H763" s="9">
        <v>173.233</v>
      </c>
      <c r="I763" s="9">
        <v>279.49</v>
      </c>
      <c r="J763" s="9">
        <f>H763-173.211</f>
        <v>2.199999999999136E-2</v>
      </c>
      <c r="K763" s="9">
        <f>I763-279.5</f>
        <v>-9.9999999999909051E-3</v>
      </c>
      <c r="L763" s="9"/>
      <c r="M763" s="9"/>
    </row>
    <row r="764" spans="1:13" x14ac:dyDescent="0.55000000000000004">
      <c r="A764" s="4" t="s">
        <v>9828</v>
      </c>
      <c r="B764" s="60">
        <v>-0.122824</v>
      </c>
      <c r="C764" s="60">
        <v>0.24432499999999999</v>
      </c>
      <c r="D764" s="60">
        <v>-2.1323000000000002E-2</v>
      </c>
      <c r="E764" s="4"/>
      <c r="F764" s="75">
        <v>44687.632655439818</v>
      </c>
      <c r="G764" s="4"/>
      <c r="H764" s="9"/>
      <c r="I764" s="9"/>
      <c r="J764" s="9"/>
      <c r="K764" s="9"/>
      <c r="L764" s="9"/>
      <c r="M764" s="9"/>
    </row>
    <row r="765" spans="1:13" x14ac:dyDescent="0.55000000000000004">
      <c r="A765" s="4" t="s">
        <v>9829</v>
      </c>
      <c r="B765" s="60">
        <v>-0.122859</v>
      </c>
      <c r="C765" s="60">
        <v>0.24431700000000001</v>
      </c>
      <c r="D765" s="60">
        <v>2.0686E-2</v>
      </c>
      <c r="E765" s="4"/>
      <c r="F765" s="75">
        <v>44687.632655439818</v>
      </c>
      <c r="G765" s="4"/>
      <c r="H765" s="9"/>
      <c r="I765" s="9"/>
      <c r="J765" s="9"/>
      <c r="K765" s="9"/>
      <c r="L765" s="9"/>
      <c r="M765" s="9"/>
    </row>
    <row r="766" spans="1:13" x14ac:dyDescent="0.55000000000000004">
      <c r="A766" s="4" t="s">
        <v>9830</v>
      </c>
      <c r="B766" s="60">
        <v>0.133275</v>
      </c>
      <c r="C766" s="60">
        <v>0.244419</v>
      </c>
      <c r="D766" s="60">
        <v>2.9E-5</v>
      </c>
      <c r="E766" s="4"/>
      <c r="F766" s="75">
        <v>44687.632655439818</v>
      </c>
      <c r="G766" s="4"/>
      <c r="H766" s="9"/>
      <c r="I766" s="9"/>
      <c r="J766" s="9"/>
      <c r="K766" s="9"/>
      <c r="L766" s="9"/>
      <c r="M766" s="9"/>
    </row>
    <row r="767" spans="1:13" x14ac:dyDescent="0.55000000000000004">
      <c r="A767" s="4" t="s">
        <v>9831</v>
      </c>
      <c r="B767" s="60">
        <v>-0.272146</v>
      </c>
      <c r="C767" s="60">
        <v>-1.9984999999999999E-2</v>
      </c>
      <c r="D767" s="60">
        <v>-2.1021000000000001E-2</v>
      </c>
      <c r="E767" s="4"/>
      <c r="F767" s="75">
        <v>44687.632655439818</v>
      </c>
      <c r="G767" s="4"/>
      <c r="H767" s="9"/>
      <c r="I767" s="9"/>
      <c r="J767" s="9"/>
      <c r="K767" s="9"/>
      <c r="L767" s="9"/>
      <c r="M767" s="9"/>
    </row>
    <row r="768" spans="1:13" x14ac:dyDescent="0.55000000000000004">
      <c r="A768" s="4" t="s">
        <v>9832</v>
      </c>
      <c r="B768" s="60">
        <v>-0.27214700000000003</v>
      </c>
      <c r="C768" s="60">
        <v>-2.0007E-2</v>
      </c>
      <c r="D768" s="60">
        <v>2.1076999999999999E-2</v>
      </c>
      <c r="E768" s="4"/>
      <c r="F768" s="75">
        <v>44687.632655439818</v>
      </c>
      <c r="G768" s="4"/>
      <c r="H768" s="9"/>
      <c r="I768" s="9"/>
      <c r="J768" s="9"/>
      <c r="K768" s="9"/>
      <c r="L768" s="9"/>
      <c r="M768" s="9"/>
    </row>
    <row r="769" spans="1:13" x14ac:dyDescent="0.55000000000000004">
      <c r="A769" s="4" t="s">
        <v>9833</v>
      </c>
      <c r="B769" s="60">
        <v>-0.14477899999999999</v>
      </c>
      <c r="C769" s="60">
        <v>0.18984699999999999</v>
      </c>
      <c r="D769" s="60">
        <v>5.3020999999999999E-2</v>
      </c>
      <c r="E769" s="4"/>
      <c r="F769" s="75">
        <v>44687.632655439818</v>
      </c>
      <c r="G769" s="4"/>
      <c r="H769" s="9"/>
      <c r="I769" s="9"/>
      <c r="J769" s="9"/>
      <c r="K769" s="9"/>
      <c r="L769" s="9"/>
      <c r="M769" s="9"/>
    </row>
    <row r="770" spans="1:13" x14ac:dyDescent="0.55000000000000004">
      <c r="A770" s="4" t="s">
        <v>9834</v>
      </c>
      <c r="B770" s="60">
        <v>-0.14474100000000001</v>
      </c>
      <c r="C770" s="60">
        <v>-0.189994</v>
      </c>
      <c r="D770" s="60">
        <v>5.3043E-2</v>
      </c>
      <c r="E770" s="4"/>
      <c r="F770" s="75">
        <v>44687.632655439818</v>
      </c>
      <c r="G770" s="4"/>
      <c r="H770" s="9"/>
      <c r="I770" s="9"/>
      <c r="J770" s="9"/>
      <c r="K770" s="9"/>
      <c r="L770" s="9"/>
      <c r="M770" s="9"/>
    </row>
    <row r="771" spans="1:13" x14ac:dyDescent="0.55000000000000004">
      <c r="A771" s="4" t="s">
        <v>9835</v>
      </c>
      <c r="B771" s="60">
        <v>0.15509200000000001</v>
      </c>
      <c r="C771" s="60">
        <v>0.18989800000000001</v>
      </c>
      <c r="D771" s="60">
        <v>5.3086000000000001E-2</v>
      </c>
      <c r="E771" s="4"/>
      <c r="F771" s="75">
        <v>44687.632655439818</v>
      </c>
      <c r="G771" s="4"/>
      <c r="H771" s="9"/>
      <c r="I771" s="9"/>
      <c r="J771" s="9"/>
      <c r="K771" s="9"/>
      <c r="L771" s="9"/>
      <c r="M771" s="9"/>
    </row>
    <row r="772" spans="1:13" x14ac:dyDescent="0.55000000000000004">
      <c r="A772" s="4" t="s">
        <v>9836</v>
      </c>
      <c r="B772" s="60">
        <v>0</v>
      </c>
      <c r="C772" s="60">
        <v>0</v>
      </c>
      <c r="D772" s="60">
        <v>0</v>
      </c>
      <c r="E772" s="4"/>
      <c r="F772" s="75">
        <v>44687.632655439818</v>
      </c>
      <c r="G772" s="4"/>
      <c r="H772" s="9"/>
      <c r="I772" s="9"/>
      <c r="J772" s="9"/>
      <c r="K772" s="9"/>
      <c r="L772" s="9"/>
      <c r="M772" s="9"/>
    </row>
    <row r="773" spans="1:13" x14ac:dyDescent="0.55000000000000004">
      <c r="A773" s="4" t="s">
        <v>9838</v>
      </c>
      <c r="B773" s="60">
        <v>2.1999999999999999E-5</v>
      </c>
      <c r="C773" s="60">
        <v>0</v>
      </c>
      <c r="D773" s="60">
        <v>0</v>
      </c>
      <c r="E773" s="4"/>
      <c r="F773" s="75">
        <v>44687.632706944445</v>
      </c>
      <c r="G773" s="4"/>
      <c r="H773" s="9">
        <v>173.21800000000002</v>
      </c>
      <c r="I773" s="9">
        <v>279.52500000000003</v>
      </c>
      <c r="J773" s="9">
        <f>H773-173.211</f>
        <v>7.0000000000050022E-3</v>
      </c>
      <c r="K773" s="9">
        <f>I773-279.5</f>
        <v>2.5000000000034106E-2</v>
      </c>
      <c r="L773" s="9"/>
      <c r="M773" s="9"/>
    </row>
    <row r="774" spans="1:13" x14ac:dyDescent="0.55000000000000004">
      <c r="A774" s="4" t="s">
        <v>9839</v>
      </c>
      <c r="B774" s="60">
        <v>-0.122866</v>
      </c>
      <c r="C774" s="60">
        <v>0.24435000000000001</v>
      </c>
      <c r="D774" s="60">
        <v>-2.137E-2</v>
      </c>
      <c r="E774" s="4"/>
      <c r="F774" s="75">
        <v>44687.632706944445</v>
      </c>
      <c r="G774" s="4"/>
      <c r="H774" s="9"/>
      <c r="I774" s="9"/>
      <c r="J774" s="9"/>
      <c r="K774" s="9"/>
      <c r="L774" s="9"/>
      <c r="M774" s="9"/>
    </row>
    <row r="775" spans="1:13" x14ac:dyDescent="0.55000000000000004">
      <c r="A775" s="4" t="s">
        <v>9840</v>
      </c>
      <c r="B775" s="60">
        <v>-0.12289899999999999</v>
      </c>
      <c r="C775" s="60">
        <v>0.244337</v>
      </c>
      <c r="D775" s="60">
        <v>2.0660000000000001E-2</v>
      </c>
      <c r="E775" s="4"/>
      <c r="F775" s="75">
        <v>44687.632706944445</v>
      </c>
      <c r="G775" s="4"/>
      <c r="H775" s="9"/>
      <c r="I775" s="9"/>
      <c r="J775" s="9"/>
      <c r="K775" s="9"/>
      <c r="L775" s="9"/>
      <c r="M775" s="9"/>
    </row>
    <row r="776" spans="1:13" x14ac:dyDescent="0.55000000000000004">
      <c r="A776" s="4" t="s">
        <v>9841</v>
      </c>
      <c r="B776" s="60">
        <v>0.133214</v>
      </c>
      <c r="C776" s="60">
        <v>0.24438199999999999</v>
      </c>
      <c r="D776" s="60">
        <v>1.0000000000000001E-5</v>
      </c>
      <c r="E776" s="4"/>
      <c r="F776" s="75">
        <v>44687.632706944445</v>
      </c>
      <c r="G776" s="4"/>
      <c r="H776" s="9"/>
      <c r="I776" s="9"/>
      <c r="J776" s="9"/>
      <c r="K776" s="9"/>
      <c r="L776" s="9"/>
      <c r="M776" s="9"/>
    </row>
    <row r="777" spans="1:13" x14ac:dyDescent="0.55000000000000004">
      <c r="A777" s="4" t="s">
        <v>9842</v>
      </c>
      <c r="B777" s="60">
        <v>-0.272173</v>
      </c>
      <c r="C777" s="60">
        <v>-2.0057999999999999E-2</v>
      </c>
      <c r="D777" s="60">
        <v>-2.0937000000000001E-2</v>
      </c>
      <c r="E777" s="4"/>
      <c r="F777" s="75">
        <v>44687.632706944445</v>
      </c>
      <c r="G777" s="4"/>
      <c r="H777" s="9"/>
      <c r="I777" s="9"/>
      <c r="J777" s="9"/>
      <c r="K777" s="9"/>
      <c r="L777" s="9"/>
      <c r="M777" s="9"/>
    </row>
    <row r="778" spans="1:13" x14ac:dyDescent="0.55000000000000004">
      <c r="A778" s="4" t="s">
        <v>9843</v>
      </c>
      <c r="B778" s="60">
        <v>-0.272202</v>
      </c>
      <c r="C778" s="60">
        <v>-2.0111E-2</v>
      </c>
      <c r="D778" s="60">
        <v>2.0999E-2</v>
      </c>
      <c r="E778" s="4"/>
      <c r="F778" s="75">
        <v>44687.632706944445</v>
      </c>
      <c r="G778" s="4"/>
      <c r="H778" s="9"/>
      <c r="I778" s="9"/>
      <c r="J778" s="9"/>
      <c r="K778" s="9"/>
      <c r="L778" s="9"/>
      <c r="M778" s="9"/>
    </row>
    <row r="779" spans="1:13" x14ac:dyDescent="0.55000000000000004">
      <c r="A779" s="4" t="s">
        <v>9844</v>
      </c>
      <c r="B779" s="60">
        <v>-0.14477899999999999</v>
      </c>
      <c r="C779" s="60">
        <v>0.18984300000000001</v>
      </c>
      <c r="D779" s="60">
        <v>5.3032000000000003E-2</v>
      </c>
      <c r="E779" s="4"/>
      <c r="F779" s="75">
        <v>44687.632706944445</v>
      </c>
      <c r="G779" s="4"/>
      <c r="H779" s="9"/>
      <c r="I779" s="9"/>
      <c r="J779" s="9"/>
      <c r="K779" s="9"/>
      <c r="L779" s="9"/>
      <c r="M779" s="9"/>
    </row>
    <row r="780" spans="1:13" x14ac:dyDescent="0.55000000000000004">
      <c r="A780" s="4" t="s">
        <v>9845</v>
      </c>
      <c r="B780" s="60">
        <v>-0.144792</v>
      </c>
      <c r="C780" s="60">
        <v>-0.18992899999999999</v>
      </c>
      <c r="D780" s="60">
        <v>5.3196E-2</v>
      </c>
      <c r="E780" s="4"/>
      <c r="F780" s="75">
        <v>44687.632706944445</v>
      </c>
      <c r="G780" s="4"/>
      <c r="H780" s="9"/>
      <c r="I780" s="9"/>
      <c r="J780" s="9"/>
      <c r="K780" s="9"/>
      <c r="L780" s="9"/>
      <c r="M780" s="9"/>
    </row>
    <row r="781" spans="1:13" x14ac:dyDescent="0.55000000000000004">
      <c r="A781" s="4" t="s">
        <v>9846</v>
      </c>
      <c r="B781" s="60">
        <v>0.155143</v>
      </c>
      <c r="C781" s="60">
        <v>0.189886</v>
      </c>
      <c r="D781" s="60">
        <v>5.3060999999999997E-2</v>
      </c>
      <c r="E781" s="4"/>
      <c r="F781" s="75">
        <v>44687.632706944445</v>
      </c>
      <c r="G781" s="4"/>
      <c r="H781" s="9"/>
      <c r="I781" s="9"/>
      <c r="J781" s="9"/>
      <c r="K781" s="9"/>
      <c r="L781" s="9"/>
      <c r="M781" s="9"/>
    </row>
    <row r="782" spans="1:13" x14ac:dyDescent="0.55000000000000004">
      <c r="A782" s="4" t="s">
        <v>9847</v>
      </c>
      <c r="B782" s="60">
        <v>0</v>
      </c>
      <c r="C782" s="60">
        <v>0</v>
      </c>
      <c r="D782" s="60">
        <v>0</v>
      </c>
      <c r="E782" s="4"/>
      <c r="F782" s="75">
        <v>44687.632706944445</v>
      </c>
      <c r="G782" s="4"/>
      <c r="H782" s="9"/>
      <c r="I782" s="9"/>
      <c r="J782" s="9"/>
      <c r="K782" s="9"/>
      <c r="L782" s="9"/>
      <c r="M782" s="9"/>
    </row>
    <row r="783" spans="1:13" x14ac:dyDescent="0.55000000000000004">
      <c r="A783" s="4" t="s">
        <v>9849</v>
      </c>
      <c r="B783" s="60">
        <v>2.1999999999999999E-5</v>
      </c>
      <c r="C783" s="60">
        <v>0</v>
      </c>
      <c r="D783" s="60">
        <v>0</v>
      </c>
      <c r="E783" s="4"/>
      <c r="F783" s="75">
        <v>44687.632739930559</v>
      </c>
      <c r="G783" s="4"/>
      <c r="H783" s="9">
        <v>173.22899999999998</v>
      </c>
      <c r="I783" s="9">
        <v>279.52500000000003</v>
      </c>
      <c r="J783" s="9">
        <f>H783-173.211</f>
        <v>1.799999999997226E-2</v>
      </c>
      <c r="K783" s="9">
        <f>I783-279.5</f>
        <v>2.5000000000034106E-2</v>
      </c>
      <c r="L783" s="9"/>
      <c r="M783" s="9"/>
    </row>
    <row r="784" spans="1:13" x14ac:dyDescent="0.55000000000000004">
      <c r="A784" s="4" t="s">
        <v>9850</v>
      </c>
      <c r="B784" s="60">
        <v>-0.122755</v>
      </c>
      <c r="C784" s="60">
        <v>0.24438599999999999</v>
      </c>
      <c r="D784" s="60">
        <v>-2.128E-2</v>
      </c>
      <c r="E784" s="4"/>
      <c r="F784" s="75">
        <v>44687.632739930559</v>
      </c>
      <c r="G784" s="4"/>
      <c r="H784" s="9"/>
      <c r="I784" s="9"/>
      <c r="J784" s="9"/>
      <c r="K784" s="9"/>
      <c r="L784" s="9"/>
      <c r="M784" s="9"/>
    </row>
    <row r="785" spans="1:13" x14ac:dyDescent="0.55000000000000004">
      <c r="A785" s="4" t="s">
        <v>9851</v>
      </c>
      <c r="B785" s="60">
        <v>-0.122778</v>
      </c>
      <c r="C785" s="60">
        <v>0.244308</v>
      </c>
      <c r="D785" s="60">
        <v>2.0733000000000001E-2</v>
      </c>
      <c r="E785" s="4"/>
      <c r="F785" s="75">
        <v>44687.632739930559</v>
      </c>
      <c r="G785" s="4"/>
      <c r="H785" s="9"/>
      <c r="I785" s="9"/>
      <c r="J785" s="9"/>
      <c r="K785" s="9"/>
      <c r="L785" s="9"/>
      <c r="M785" s="9"/>
    </row>
    <row r="786" spans="1:13" x14ac:dyDescent="0.55000000000000004">
      <c r="A786" s="4" t="s">
        <v>9852</v>
      </c>
      <c r="B786" s="60">
        <v>0.133303</v>
      </c>
      <c r="C786" s="60">
        <v>0.24440000000000001</v>
      </c>
      <c r="D786" s="60">
        <v>1.5999999999999999E-5</v>
      </c>
      <c r="E786" s="4"/>
      <c r="F786" s="75">
        <v>44687.632739930559</v>
      </c>
      <c r="G786" s="4"/>
      <c r="H786" s="9"/>
      <c r="I786" s="9"/>
      <c r="J786" s="9"/>
      <c r="K786" s="9"/>
      <c r="L786" s="9"/>
      <c r="M786" s="9"/>
    </row>
    <row r="787" spans="1:13" x14ac:dyDescent="0.55000000000000004">
      <c r="A787" s="4" t="s">
        <v>9853</v>
      </c>
      <c r="B787" s="60">
        <v>-0.27228200000000002</v>
      </c>
      <c r="C787" s="60">
        <v>-1.9956000000000002E-2</v>
      </c>
      <c r="D787" s="60">
        <v>-2.0931000000000002E-2</v>
      </c>
      <c r="E787" s="4"/>
      <c r="F787" s="75">
        <v>44687.632739930559</v>
      </c>
      <c r="G787" s="4"/>
      <c r="H787" s="9"/>
      <c r="I787" s="9"/>
      <c r="J787" s="9"/>
      <c r="K787" s="9"/>
      <c r="L787" s="9"/>
      <c r="M787" s="9"/>
    </row>
    <row r="788" spans="1:13" x14ac:dyDescent="0.55000000000000004">
      <c r="A788" s="4" t="s">
        <v>9854</v>
      </c>
      <c r="B788" s="60">
        <v>-0.27225300000000002</v>
      </c>
      <c r="C788" s="60">
        <v>-1.9986E-2</v>
      </c>
      <c r="D788" s="60">
        <v>2.1010999999999998E-2</v>
      </c>
      <c r="E788" s="4"/>
      <c r="F788" s="75">
        <v>44687.632739930559</v>
      </c>
      <c r="G788" s="4"/>
      <c r="H788" s="9"/>
      <c r="I788" s="9"/>
      <c r="J788" s="9"/>
      <c r="K788" s="9"/>
      <c r="L788" s="9"/>
      <c r="M788" s="9"/>
    </row>
    <row r="789" spans="1:13" x14ac:dyDescent="0.55000000000000004">
      <c r="A789" s="4" t="s">
        <v>9855</v>
      </c>
      <c r="B789" s="60">
        <v>-0.14471899999999999</v>
      </c>
      <c r="C789" s="60">
        <v>0.18985299999999999</v>
      </c>
      <c r="D789" s="60">
        <v>5.3100000000000001E-2</v>
      </c>
      <c r="E789" s="4"/>
      <c r="F789" s="75">
        <v>44687.632739930559</v>
      </c>
      <c r="G789" s="4"/>
      <c r="H789" s="9"/>
      <c r="I789" s="9"/>
      <c r="J789" s="9"/>
      <c r="K789" s="9"/>
      <c r="L789" s="9"/>
      <c r="M789" s="9"/>
    </row>
    <row r="790" spans="1:13" x14ac:dyDescent="0.55000000000000004">
      <c r="A790" s="4" t="s">
        <v>9856</v>
      </c>
      <c r="B790" s="60">
        <v>-0.14485899999999999</v>
      </c>
      <c r="C790" s="60">
        <v>-0.190026</v>
      </c>
      <c r="D790" s="60">
        <v>5.3039000000000003E-2</v>
      </c>
      <c r="E790" s="4"/>
      <c r="F790" s="75">
        <v>44687.632739930559</v>
      </c>
      <c r="G790" s="4"/>
      <c r="H790" s="9"/>
      <c r="I790" s="9"/>
      <c r="J790" s="9"/>
      <c r="K790" s="9"/>
      <c r="L790" s="9"/>
      <c r="M790" s="9"/>
    </row>
    <row r="791" spans="1:13" x14ac:dyDescent="0.55000000000000004">
      <c r="A791" s="4" t="s">
        <v>9857</v>
      </c>
      <c r="B791" s="60">
        <v>0.155144</v>
      </c>
      <c r="C791" s="60">
        <v>0.189831</v>
      </c>
      <c r="D791" s="60">
        <v>5.3080000000000002E-2</v>
      </c>
      <c r="E791" s="4"/>
      <c r="F791" s="75">
        <v>44687.632739930559</v>
      </c>
      <c r="G791" s="4"/>
      <c r="H791" s="9"/>
      <c r="I791" s="9"/>
      <c r="J791" s="9"/>
      <c r="K791" s="9"/>
      <c r="L791" s="9"/>
      <c r="M791" s="9"/>
    </row>
    <row r="792" spans="1:13" x14ac:dyDescent="0.55000000000000004">
      <c r="A792" s="4" t="s">
        <v>9858</v>
      </c>
      <c r="B792" s="60">
        <v>0</v>
      </c>
      <c r="C792" s="60">
        <v>0</v>
      </c>
      <c r="D792" s="60">
        <v>0</v>
      </c>
      <c r="E792" s="4"/>
      <c r="F792" s="75">
        <v>44687.632739930559</v>
      </c>
      <c r="G792" s="4"/>
      <c r="H792" s="9"/>
      <c r="I792" s="9"/>
      <c r="J792" s="9"/>
      <c r="K792" s="9"/>
      <c r="L792" s="9"/>
      <c r="M792" s="9"/>
    </row>
    <row r="793" spans="1:13" x14ac:dyDescent="0.55000000000000004">
      <c r="A793" s="4" t="s">
        <v>9860</v>
      </c>
      <c r="B793" s="60">
        <v>2.1999999999999999E-5</v>
      </c>
      <c r="C793" s="60">
        <v>0</v>
      </c>
      <c r="D793" s="60">
        <v>0</v>
      </c>
      <c r="E793" s="4"/>
      <c r="F793" s="75">
        <v>44687.632791203701</v>
      </c>
      <c r="G793" s="4"/>
      <c r="H793" s="9">
        <v>173.22499999999999</v>
      </c>
      <c r="I793" s="9">
        <v>279.51300000000003</v>
      </c>
      <c r="J793" s="9">
        <f>H793-173.211</f>
        <v>1.3999999999981583E-2</v>
      </c>
      <c r="K793" s="9">
        <f>I793-279.5</f>
        <v>1.3000000000033651E-2</v>
      </c>
      <c r="L793" s="9"/>
      <c r="M793" s="9"/>
    </row>
    <row r="794" spans="1:13" x14ac:dyDescent="0.55000000000000004">
      <c r="A794" s="4" t="s">
        <v>9861</v>
      </c>
      <c r="B794" s="60">
        <v>-0.122848</v>
      </c>
      <c r="C794" s="60">
        <v>0.244203</v>
      </c>
      <c r="D794" s="60">
        <v>-2.1295999999999999E-2</v>
      </c>
      <c r="E794" s="4"/>
      <c r="F794" s="75">
        <v>44687.632791203701</v>
      </c>
      <c r="G794" s="4"/>
      <c r="H794" s="9"/>
      <c r="I794" s="9"/>
      <c r="J794" s="9"/>
      <c r="K794" s="9"/>
      <c r="L794" s="9"/>
      <c r="M794" s="9"/>
    </row>
    <row r="795" spans="1:13" x14ac:dyDescent="0.55000000000000004">
      <c r="A795" s="4" t="s">
        <v>9862</v>
      </c>
      <c r="B795" s="60">
        <v>-0.122792</v>
      </c>
      <c r="C795" s="60">
        <v>0.244338</v>
      </c>
      <c r="D795" s="60">
        <v>2.0740000000000001E-2</v>
      </c>
      <c r="E795" s="4"/>
      <c r="F795" s="75">
        <v>44687.632791203701</v>
      </c>
      <c r="G795" s="4"/>
      <c r="H795" s="9"/>
      <c r="I795" s="9"/>
      <c r="J795" s="9"/>
      <c r="K795" s="9"/>
      <c r="L795" s="9"/>
      <c r="M795" s="9"/>
    </row>
    <row r="796" spans="1:13" x14ac:dyDescent="0.55000000000000004">
      <c r="A796" s="4" t="s">
        <v>9863</v>
      </c>
      <c r="B796" s="60">
        <v>0.13325799999999999</v>
      </c>
      <c r="C796" s="60">
        <v>0.24444299999999999</v>
      </c>
      <c r="D796" s="60">
        <v>-1.2E-5</v>
      </c>
      <c r="E796" s="4"/>
      <c r="F796" s="75">
        <v>44687.632791203701</v>
      </c>
      <c r="G796" s="4"/>
      <c r="H796" s="9"/>
      <c r="I796" s="9"/>
      <c r="J796" s="9"/>
      <c r="K796" s="9"/>
      <c r="L796" s="9"/>
      <c r="M796" s="9"/>
    </row>
    <row r="797" spans="1:13" x14ac:dyDescent="0.55000000000000004">
      <c r="A797" s="4" t="s">
        <v>9864</v>
      </c>
      <c r="B797" s="60">
        <v>-0.27209699999999998</v>
      </c>
      <c r="C797" s="60">
        <v>-2.0025999999999999E-2</v>
      </c>
      <c r="D797" s="60">
        <v>-2.0938999999999999E-2</v>
      </c>
      <c r="E797" s="4"/>
      <c r="F797" s="75">
        <v>44687.632791203701</v>
      </c>
      <c r="G797" s="4"/>
      <c r="H797" s="9"/>
      <c r="I797" s="9"/>
      <c r="J797" s="9"/>
      <c r="K797" s="9"/>
      <c r="L797" s="9"/>
      <c r="M797" s="9"/>
    </row>
    <row r="798" spans="1:13" x14ac:dyDescent="0.55000000000000004">
      <c r="A798" s="4" t="s">
        <v>9865</v>
      </c>
      <c r="B798" s="60">
        <v>-0.27208100000000002</v>
      </c>
      <c r="C798" s="60">
        <v>-2.0007E-2</v>
      </c>
      <c r="D798" s="60">
        <v>2.1079000000000001E-2</v>
      </c>
      <c r="E798" s="4"/>
      <c r="F798" s="75">
        <v>44687.632791203701</v>
      </c>
      <c r="G798" s="4"/>
      <c r="H798" s="9"/>
      <c r="I798" s="9"/>
      <c r="J798" s="9"/>
      <c r="K798" s="9"/>
      <c r="L798" s="9"/>
      <c r="M798" s="9"/>
    </row>
    <row r="799" spans="1:13" x14ac:dyDescent="0.55000000000000004">
      <c r="A799" s="4" t="s">
        <v>9866</v>
      </c>
      <c r="B799" s="60">
        <v>-0.144759</v>
      </c>
      <c r="C799" s="60">
        <v>0.189883</v>
      </c>
      <c r="D799" s="60">
        <v>5.3115000000000002E-2</v>
      </c>
      <c r="E799" s="4"/>
      <c r="F799" s="75">
        <v>44687.632791203701</v>
      </c>
      <c r="G799" s="4"/>
      <c r="H799" s="9"/>
      <c r="I799" s="9"/>
      <c r="J799" s="9"/>
      <c r="K799" s="9"/>
      <c r="L799" s="9"/>
      <c r="M799" s="9"/>
    </row>
    <row r="800" spans="1:13" x14ac:dyDescent="0.55000000000000004">
      <c r="A800" s="4" t="s">
        <v>9867</v>
      </c>
      <c r="B800" s="60">
        <v>-0.14477300000000001</v>
      </c>
      <c r="C800" s="60">
        <v>-0.189996</v>
      </c>
      <c r="D800" s="60">
        <v>5.3093000000000001E-2</v>
      </c>
      <c r="E800" s="4"/>
      <c r="F800" s="75">
        <v>44687.632791203701</v>
      </c>
      <c r="G800" s="4"/>
      <c r="H800" s="9"/>
      <c r="I800" s="9"/>
      <c r="J800" s="9"/>
      <c r="K800" s="9"/>
      <c r="L800" s="9"/>
      <c r="M800" s="9"/>
    </row>
    <row r="801" spans="1:13" x14ac:dyDescent="0.55000000000000004">
      <c r="A801" s="4" t="s">
        <v>9868</v>
      </c>
      <c r="B801" s="60">
        <v>0.15517800000000001</v>
      </c>
      <c r="C801" s="60">
        <v>0.189911</v>
      </c>
      <c r="D801" s="60">
        <v>5.3384000000000001E-2</v>
      </c>
      <c r="E801" s="4"/>
      <c r="F801" s="75">
        <v>44687.632791203701</v>
      </c>
      <c r="G801" s="4"/>
      <c r="H801" s="9"/>
      <c r="I801" s="9"/>
      <c r="J801" s="9"/>
      <c r="K801" s="9"/>
      <c r="L801" s="9"/>
      <c r="M801" s="9"/>
    </row>
    <row r="802" spans="1:13" x14ac:dyDescent="0.55000000000000004">
      <c r="A802" s="4" t="s">
        <v>9869</v>
      </c>
      <c r="B802" s="60">
        <v>0</v>
      </c>
      <c r="C802" s="60">
        <v>0</v>
      </c>
      <c r="D802" s="60">
        <v>0</v>
      </c>
      <c r="E802" s="4"/>
      <c r="F802" s="75">
        <v>44687.632791203701</v>
      </c>
      <c r="G802" s="4"/>
      <c r="H802" s="9"/>
      <c r="I802" s="9"/>
      <c r="J802" s="9"/>
      <c r="K802" s="9"/>
      <c r="L802" s="9"/>
      <c r="M802" s="9"/>
    </row>
    <row r="803" spans="1:13" x14ac:dyDescent="0.55000000000000004">
      <c r="A803" s="4" t="s">
        <v>9871</v>
      </c>
      <c r="B803" s="60">
        <v>2.1999999999999999E-5</v>
      </c>
      <c r="C803" s="60">
        <v>0</v>
      </c>
      <c r="D803" s="60">
        <v>0</v>
      </c>
      <c r="E803" s="4"/>
      <c r="F803" s="75">
        <v>44687.632821527775</v>
      </c>
      <c r="G803" s="4"/>
      <c r="H803" s="9">
        <v>173.19399999999999</v>
      </c>
      <c r="I803" s="9">
        <v>279.512</v>
      </c>
      <c r="J803" s="9">
        <f>H803-173.211</f>
        <v>-1.7000000000024329E-2</v>
      </c>
      <c r="K803" s="9">
        <f>I803-279.5</f>
        <v>1.2000000000000455E-2</v>
      </c>
      <c r="L803" s="9"/>
      <c r="M803" s="9"/>
    </row>
    <row r="804" spans="1:13" x14ac:dyDescent="0.55000000000000004">
      <c r="A804" s="4" t="s">
        <v>9872</v>
      </c>
      <c r="B804" s="60">
        <v>-0.12277200000000001</v>
      </c>
      <c r="C804" s="60">
        <v>0.24432599999999999</v>
      </c>
      <c r="D804" s="60">
        <v>-2.1309999999999999E-2</v>
      </c>
      <c r="E804" s="4"/>
      <c r="F804" s="75">
        <v>44687.632821527775</v>
      </c>
      <c r="G804" s="4"/>
      <c r="H804" s="9"/>
      <c r="I804" s="9"/>
      <c r="J804" s="9"/>
      <c r="K804" s="9"/>
      <c r="L804" s="9"/>
      <c r="M804" s="9"/>
    </row>
    <row r="805" spans="1:13" x14ac:dyDescent="0.55000000000000004">
      <c r="A805" s="4" t="s">
        <v>9873</v>
      </c>
      <c r="B805" s="60">
        <v>-0.122777</v>
      </c>
      <c r="C805" s="60">
        <v>0.244336</v>
      </c>
      <c r="D805" s="60">
        <v>2.0629000000000002E-2</v>
      </c>
      <c r="E805" s="4"/>
      <c r="F805" s="75">
        <v>44687.632821527775</v>
      </c>
      <c r="G805" s="4"/>
      <c r="H805" s="9"/>
      <c r="I805" s="9"/>
      <c r="J805" s="9"/>
      <c r="K805" s="9"/>
      <c r="L805" s="9"/>
      <c r="M805" s="9"/>
    </row>
    <row r="806" spans="1:13" x14ac:dyDescent="0.55000000000000004">
      <c r="A806" s="4" t="s">
        <v>9874</v>
      </c>
      <c r="B806" s="60">
        <v>0.13331999999999999</v>
      </c>
      <c r="C806" s="60">
        <v>0.24442900000000001</v>
      </c>
      <c r="D806" s="60">
        <v>-3.0000000000000001E-5</v>
      </c>
      <c r="E806" s="4"/>
      <c r="F806" s="75">
        <v>44687.632821527775</v>
      </c>
      <c r="G806" s="4"/>
      <c r="H806" s="9"/>
      <c r="I806" s="9"/>
      <c r="J806" s="9"/>
      <c r="K806" s="9"/>
      <c r="L806" s="9"/>
      <c r="M806" s="9"/>
    </row>
    <row r="807" spans="1:13" x14ac:dyDescent="0.55000000000000004">
      <c r="A807" s="4" t="s">
        <v>9875</v>
      </c>
      <c r="B807" s="60">
        <v>-0.27205499999999999</v>
      </c>
      <c r="C807" s="60">
        <v>-2.0031E-2</v>
      </c>
      <c r="D807" s="60">
        <v>-2.0969000000000002E-2</v>
      </c>
      <c r="E807" s="4"/>
      <c r="F807" s="75">
        <v>44687.632821527775</v>
      </c>
      <c r="G807" s="4"/>
      <c r="H807" s="9"/>
      <c r="I807" s="9"/>
      <c r="J807" s="9"/>
      <c r="K807" s="9"/>
      <c r="L807" s="9"/>
      <c r="M807" s="9"/>
    </row>
    <row r="808" spans="1:13" x14ac:dyDescent="0.55000000000000004">
      <c r="A808" s="4" t="s">
        <v>9876</v>
      </c>
      <c r="B808" s="60">
        <v>-0.272227</v>
      </c>
      <c r="C808" s="60">
        <v>-1.9949000000000001E-2</v>
      </c>
      <c r="D808" s="60">
        <v>2.1026E-2</v>
      </c>
      <c r="E808" s="4"/>
      <c r="F808" s="75">
        <v>44687.632821527775</v>
      </c>
      <c r="G808" s="4"/>
      <c r="H808" s="9"/>
      <c r="I808" s="9"/>
      <c r="J808" s="9"/>
      <c r="K808" s="9"/>
      <c r="L808" s="9"/>
      <c r="M808" s="9"/>
    </row>
    <row r="809" spans="1:13" x14ac:dyDescent="0.55000000000000004">
      <c r="A809" s="4" t="s">
        <v>9877</v>
      </c>
      <c r="B809" s="60">
        <v>-0.14466000000000001</v>
      </c>
      <c r="C809" s="60">
        <v>0.18984000000000001</v>
      </c>
      <c r="D809" s="60">
        <v>5.3019999999999998E-2</v>
      </c>
      <c r="E809" s="4"/>
      <c r="F809" s="75">
        <v>44687.632821527775</v>
      </c>
      <c r="G809" s="4"/>
      <c r="H809" s="9"/>
      <c r="I809" s="9"/>
      <c r="J809" s="9"/>
      <c r="K809" s="9"/>
      <c r="L809" s="9"/>
      <c r="M809" s="9"/>
    </row>
    <row r="810" spans="1:13" x14ac:dyDescent="0.55000000000000004">
      <c r="A810" s="4" t="s">
        <v>9878</v>
      </c>
      <c r="B810" s="60">
        <v>-0.14471899999999999</v>
      </c>
      <c r="C810" s="60">
        <v>-0.18998699999999999</v>
      </c>
      <c r="D810" s="60">
        <v>5.3064E-2</v>
      </c>
      <c r="E810" s="4"/>
      <c r="F810" s="75">
        <v>44687.632821527775</v>
      </c>
      <c r="G810" s="4"/>
      <c r="H810" s="9"/>
      <c r="I810" s="9"/>
      <c r="J810" s="9"/>
      <c r="K810" s="9"/>
      <c r="L810" s="9"/>
      <c r="M810" s="9"/>
    </row>
    <row r="811" spans="1:13" x14ac:dyDescent="0.55000000000000004">
      <c r="A811" s="4" t="s">
        <v>9879</v>
      </c>
      <c r="B811" s="60">
        <v>0.15518699999999999</v>
      </c>
      <c r="C811" s="60">
        <v>0.18990699999999999</v>
      </c>
      <c r="D811" s="60">
        <v>5.2901999999999998E-2</v>
      </c>
      <c r="E811" s="4"/>
      <c r="F811" s="75">
        <v>44687.632821527775</v>
      </c>
      <c r="G811" s="4"/>
      <c r="H811" s="9"/>
      <c r="I811" s="9"/>
      <c r="J811" s="9"/>
      <c r="K811" s="9"/>
      <c r="L811" s="9"/>
      <c r="M811" s="9"/>
    </row>
    <row r="812" spans="1:13" x14ac:dyDescent="0.55000000000000004">
      <c r="A812" s="4" t="s">
        <v>9880</v>
      </c>
      <c r="B812" s="60">
        <v>0</v>
      </c>
      <c r="C812" s="60">
        <v>0</v>
      </c>
      <c r="D812" s="60">
        <v>0</v>
      </c>
      <c r="E812" s="4"/>
      <c r="F812" s="75">
        <v>44687.632821527775</v>
      </c>
      <c r="G812" s="4"/>
      <c r="H812" s="9"/>
      <c r="I812" s="9"/>
      <c r="J812" s="9"/>
      <c r="K812" s="9"/>
      <c r="L812" s="9"/>
      <c r="M812" s="9"/>
    </row>
    <row r="813" spans="1:13" x14ac:dyDescent="0.55000000000000004">
      <c r="A813" s="4" t="s">
        <v>9882</v>
      </c>
      <c r="B813" s="60">
        <v>2.1999999999999999E-5</v>
      </c>
      <c r="C813" s="60">
        <v>0</v>
      </c>
      <c r="D813" s="60">
        <v>0</v>
      </c>
      <c r="E813" s="4"/>
      <c r="F813" s="75">
        <v>44687.632873726849</v>
      </c>
      <c r="G813" s="4"/>
      <c r="H813" s="9">
        <v>173.21</v>
      </c>
      <c r="I813" s="9">
        <v>279.50399999999996</v>
      </c>
      <c r="J813" s="9">
        <f>H813-173.211</f>
        <v>-1.0000000000047748E-3</v>
      </c>
      <c r="K813" s="9">
        <f>I813-279.5</f>
        <v>3.999999999962256E-3</v>
      </c>
      <c r="L813" s="9"/>
      <c r="M813" s="9"/>
    </row>
    <row r="814" spans="1:13" x14ac:dyDescent="0.55000000000000004">
      <c r="A814" s="4" t="s">
        <v>9883</v>
      </c>
      <c r="B814" s="60">
        <v>-0.122755</v>
      </c>
      <c r="C814" s="60">
        <v>0.24434600000000001</v>
      </c>
      <c r="D814" s="60">
        <v>-2.1236999999999999E-2</v>
      </c>
      <c r="E814" s="4"/>
      <c r="F814" s="75">
        <v>44687.632873726849</v>
      </c>
      <c r="G814" s="4"/>
      <c r="H814" s="9"/>
      <c r="I814" s="9"/>
      <c r="J814" s="9"/>
      <c r="K814" s="9"/>
      <c r="L814" s="9"/>
      <c r="M814" s="9"/>
    </row>
    <row r="815" spans="1:13" x14ac:dyDescent="0.55000000000000004">
      <c r="A815" s="4" t="s">
        <v>9884</v>
      </c>
      <c r="B815" s="60">
        <v>-0.122798</v>
      </c>
      <c r="C815" s="60">
        <v>0.24432999999999999</v>
      </c>
      <c r="D815" s="60">
        <v>2.0684000000000001E-2</v>
      </c>
      <c r="E815" s="4"/>
      <c r="F815" s="75">
        <v>44687.632873726849</v>
      </c>
      <c r="G815" s="4"/>
      <c r="H815" s="9"/>
      <c r="I815" s="9"/>
      <c r="J815" s="9"/>
      <c r="K815" s="9"/>
      <c r="L815" s="9"/>
      <c r="M815" s="9"/>
    </row>
    <row r="816" spans="1:13" x14ac:dyDescent="0.55000000000000004">
      <c r="A816" s="4" t="s">
        <v>9885</v>
      </c>
      <c r="B816" s="60">
        <v>0.13327700000000001</v>
      </c>
      <c r="C816" s="60">
        <v>0.244422</v>
      </c>
      <c r="D816" s="60">
        <v>1.9000000000000001E-5</v>
      </c>
      <c r="E816" s="4"/>
      <c r="F816" s="75">
        <v>44687.632873726849</v>
      </c>
      <c r="G816" s="4"/>
      <c r="H816" s="9"/>
      <c r="I816" s="9"/>
      <c r="J816" s="9"/>
      <c r="K816" s="9"/>
      <c r="L816" s="9"/>
      <c r="M816" s="9"/>
    </row>
    <row r="817" spans="1:13" x14ac:dyDescent="0.55000000000000004">
      <c r="A817" s="4" t="s">
        <v>9886</v>
      </c>
      <c r="B817" s="60">
        <v>-0.27225899999999997</v>
      </c>
      <c r="C817" s="60">
        <v>-1.9979E-2</v>
      </c>
      <c r="D817" s="60">
        <v>-2.0916000000000001E-2</v>
      </c>
      <c r="E817" s="4"/>
      <c r="F817" s="75">
        <v>44687.632873726849</v>
      </c>
      <c r="G817" s="4"/>
      <c r="H817" s="9"/>
      <c r="I817" s="9"/>
      <c r="J817" s="9"/>
      <c r="K817" s="9"/>
      <c r="L817" s="9"/>
      <c r="M817" s="9"/>
    </row>
    <row r="818" spans="1:13" x14ac:dyDescent="0.55000000000000004">
      <c r="A818" s="4" t="s">
        <v>9887</v>
      </c>
      <c r="B818" s="60">
        <v>-0.27221299999999998</v>
      </c>
      <c r="C818" s="60">
        <v>-1.9970000000000002E-2</v>
      </c>
      <c r="D818" s="60">
        <v>2.1082E-2</v>
      </c>
      <c r="E818" s="4"/>
      <c r="F818" s="75">
        <v>44687.632873726849</v>
      </c>
      <c r="G818" s="4"/>
      <c r="H818" s="9"/>
      <c r="I818" s="9"/>
      <c r="J818" s="9"/>
      <c r="K818" s="9"/>
      <c r="L818" s="9"/>
      <c r="M818" s="9"/>
    </row>
    <row r="819" spans="1:13" x14ac:dyDescent="0.55000000000000004">
      <c r="A819" s="4" t="s">
        <v>9888</v>
      </c>
      <c r="B819" s="60">
        <v>-0.144731</v>
      </c>
      <c r="C819" s="60">
        <v>0.18981999999999999</v>
      </c>
      <c r="D819" s="60">
        <v>5.3072000000000001E-2</v>
      </c>
      <c r="E819" s="4"/>
      <c r="F819" s="75">
        <v>44687.632873726849</v>
      </c>
      <c r="G819" s="4"/>
      <c r="H819" s="9"/>
      <c r="I819" s="9"/>
      <c r="J819" s="9"/>
      <c r="K819" s="9"/>
      <c r="L819" s="9"/>
      <c r="M819" s="9"/>
    </row>
    <row r="820" spans="1:13" x14ac:dyDescent="0.55000000000000004">
      <c r="A820" s="4" t="s">
        <v>9889</v>
      </c>
      <c r="B820" s="60">
        <v>-0.14476</v>
      </c>
      <c r="C820" s="60">
        <v>-0.19001599999999999</v>
      </c>
      <c r="D820" s="60">
        <v>5.3115999999999997E-2</v>
      </c>
      <c r="E820" s="4"/>
      <c r="F820" s="75">
        <v>44687.632873726849</v>
      </c>
      <c r="G820" s="4"/>
      <c r="H820" s="9"/>
      <c r="I820" s="9"/>
      <c r="J820" s="9"/>
      <c r="K820" s="9"/>
      <c r="L820" s="9"/>
      <c r="M820" s="9"/>
    </row>
    <row r="821" spans="1:13" x14ac:dyDescent="0.55000000000000004">
      <c r="A821" s="4" t="s">
        <v>9890</v>
      </c>
      <c r="B821" s="60">
        <v>0.155166</v>
      </c>
      <c r="C821" s="60">
        <v>0.189938</v>
      </c>
      <c r="D821" s="60">
        <v>5.3060999999999997E-2</v>
      </c>
      <c r="E821" s="4"/>
      <c r="F821" s="75">
        <v>44687.632873726849</v>
      </c>
      <c r="G821" s="4"/>
      <c r="H821" s="9"/>
      <c r="I821" s="9"/>
      <c r="J821" s="9"/>
      <c r="K821" s="9"/>
      <c r="L821" s="9"/>
      <c r="M821" s="9"/>
    </row>
    <row r="822" spans="1:13" x14ac:dyDescent="0.55000000000000004">
      <c r="A822" s="4" t="s">
        <v>9891</v>
      </c>
      <c r="B822" s="60">
        <v>0</v>
      </c>
      <c r="C822" s="60">
        <v>0</v>
      </c>
      <c r="D822" s="60">
        <v>0</v>
      </c>
      <c r="E822" s="4"/>
      <c r="F822" s="75">
        <v>44687.632873726849</v>
      </c>
      <c r="G822" s="4"/>
      <c r="H822" s="9"/>
      <c r="I822" s="9"/>
      <c r="J822" s="9"/>
      <c r="K822" s="9"/>
      <c r="L822" s="9"/>
      <c r="M822" s="9"/>
    </row>
    <row r="823" spans="1:13" x14ac:dyDescent="0.55000000000000004">
      <c r="A823" s="90"/>
      <c r="B823" s="69"/>
      <c r="C823" s="69"/>
      <c r="D823" s="69"/>
      <c r="E823" s="46"/>
      <c r="F823" s="69"/>
      <c r="G823" s="46"/>
      <c r="H823" s="46"/>
      <c r="I823" s="46"/>
      <c r="J823" s="46"/>
      <c r="K823" s="46"/>
    </row>
    <row r="824" spans="1:13" x14ac:dyDescent="0.55000000000000004">
      <c r="A824" s="90"/>
      <c r="B824" s="69"/>
      <c r="C824" s="69"/>
      <c r="D824" s="69"/>
      <c r="E824" s="46"/>
      <c r="F824" s="69"/>
      <c r="G824" s="46"/>
      <c r="H824" s="69"/>
      <c r="I824" s="46"/>
      <c r="J824" s="46"/>
      <c r="K824" s="46"/>
    </row>
    <row r="825" spans="1:13" x14ac:dyDescent="0.55000000000000004">
      <c r="A825" s="90"/>
      <c r="B825" s="69"/>
      <c r="C825" s="69"/>
      <c r="D825" s="69"/>
      <c r="E825" s="46"/>
      <c r="F825" s="69"/>
      <c r="G825" s="46"/>
      <c r="H825" s="46"/>
      <c r="I825" s="46"/>
      <c r="J825" s="46"/>
      <c r="K825" s="46"/>
    </row>
    <row r="826" spans="1:13" x14ac:dyDescent="0.55000000000000004">
      <c r="A826" s="90"/>
      <c r="B826" s="69"/>
      <c r="C826" s="69"/>
      <c r="D826" s="69"/>
      <c r="E826" s="46"/>
      <c r="F826" s="69"/>
      <c r="G826" s="46"/>
      <c r="H826" s="46"/>
      <c r="I826" s="46"/>
      <c r="J826" s="46"/>
      <c r="K826" s="46"/>
    </row>
    <row r="827" spans="1:13" x14ac:dyDescent="0.55000000000000004">
      <c r="A827" s="90"/>
      <c r="B827" s="69"/>
      <c r="C827" s="69"/>
      <c r="D827" s="69"/>
      <c r="E827" s="46"/>
      <c r="F827" s="69"/>
      <c r="G827" s="46"/>
      <c r="H827" s="46"/>
      <c r="I827" s="46"/>
      <c r="J827" s="46"/>
      <c r="K827" s="46"/>
    </row>
    <row r="828" spans="1:13" x14ac:dyDescent="0.55000000000000004">
      <c r="A828" s="90"/>
      <c r="B828" s="69"/>
      <c r="C828" s="69"/>
      <c r="D828" s="69"/>
      <c r="E828" s="46"/>
      <c r="F828" s="69"/>
      <c r="G828" s="46"/>
      <c r="H828" s="46"/>
      <c r="I828" s="46"/>
      <c r="J828" s="46"/>
      <c r="K828" s="46"/>
    </row>
    <row r="829" spans="1:13" x14ac:dyDescent="0.55000000000000004">
      <c r="A829" s="90"/>
      <c r="B829" s="69"/>
      <c r="C829" s="69"/>
      <c r="D829" s="69"/>
      <c r="E829" s="46"/>
      <c r="F829" s="69"/>
      <c r="G829" s="46"/>
      <c r="H829" s="46"/>
      <c r="I829" s="46"/>
      <c r="J829" s="46"/>
      <c r="K829" s="46"/>
    </row>
    <row r="830" spans="1:13" x14ac:dyDescent="0.55000000000000004">
      <c r="A830" s="90"/>
      <c r="B830" s="69"/>
      <c r="C830" s="69"/>
      <c r="D830" s="69"/>
      <c r="E830" s="46"/>
      <c r="F830" s="69"/>
      <c r="G830" s="46"/>
      <c r="H830" s="46"/>
      <c r="I830" s="46"/>
      <c r="J830" s="46"/>
      <c r="K830" s="46"/>
    </row>
    <row r="831" spans="1:13" x14ac:dyDescent="0.55000000000000004">
      <c r="A831" s="90"/>
      <c r="B831" s="69"/>
      <c r="C831" s="69"/>
      <c r="D831" s="69"/>
      <c r="E831" s="46"/>
      <c r="F831" s="69"/>
      <c r="G831" s="46"/>
      <c r="H831" s="46"/>
      <c r="I831" s="46"/>
      <c r="J831" s="46"/>
      <c r="K831" s="46"/>
    </row>
    <row r="832" spans="1:13" x14ac:dyDescent="0.55000000000000004">
      <c r="A832" s="90"/>
      <c r="B832" s="69"/>
      <c r="C832" s="69"/>
      <c r="D832" s="69"/>
      <c r="E832" s="46"/>
      <c r="F832" s="69"/>
      <c r="G832" s="46"/>
      <c r="H832" s="46"/>
      <c r="I832" s="46"/>
      <c r="J832" s="46"/>
      <c r="K832" s="46"/>
    </row>
    <row r="833" spans="1:11" x14ac:dyDescent="0.55000000000000004">
      <c r="A833" s="90"/>
      <c r="B833" s="69"/>
      <c r="C833" s="69"/>
      <c r="D833" s="69"/>
      <c r="E833" s="46"/>
      <c r="F833" s="69"/>
      <c r="G833" s="46"/>
      <c r="H833" s="46"/>
      <c r="I833" s="46"/>
      <c r="J833" s="46"/>
      <c r="K833" s="46"/>
    </row>
    <row r="834" spans="1:11" x14ac:dyDescent="0.55000000000000004">
      <c r="A834" s="88"/>
      <c r="B834" s="52"/>
      <c r="C834" s="52"/>
      <c r="D834" s="52"/>
      <c r="E834" s="46"/>
      <c r="G834" s="46"/>
      <c r="H834" s="68"/>
      <c r="I834" s="68"/>
      <c r="J834" s="68"/>
      <c r="K834" s="68"/>
    </row>
    <row r="835" spans="1:11" x14ac:dyDescent="0.55000000000000004">
      <c r="A835" s="88"/>
      <c r="B835" s="52"/>
      <c r="C835" s="52"/>
      <c r="D835" s="52"/>
      <c r="E835" s="46"/>
      <c r="G835" s="46"/>
      <c r="H835" s="68"/>
      <c r="I835" s="68"/>
      <c r="J835" s="68"/>
      <c r="K835" s="68"/>
    </row>
    <row r="836" spans="1:11" x14ac:dyDescent="0.55000000000000004">
      <c r="A836" s="88"/>
      <c r="B836" s="52"/>
      <c r="C836" s="52"/>
      <c r="D836" s="52"/>
      <c r="E836" s="46"/>
      <c r="G836" s="46"/>
      <c r="H836" s="68"/>
      <c r="I836" s="68"/>
      <c r="J836" s="68"/>
      <c r="K836" s="68"/>
    </row>
    <row r="837" spans="1:11" x14ac:dyDescent="0.55000000000000004">
      <c r="A837" s="88"/>
      <c r="B837" s="52"/>
      <c r="C837" s="52"/>
      <c r="D837" s="52"/>
      <c r="E837" s="46"/>
      <c r="G837" s="46"/>
      <c r="H837" s="68"/>
      <c r="I837" s="68"/>
      <c r="J837" s="68"/>
      <c r="K837" s="68"/>
    </row>
    <row r="838" spans="1:11" x14ac:dyDescent="0.55000000000000004">
      <c r="A838" s="88"/>
      <c r="B838" s="52"/>
      <c r="C838" s="52"/>
      <c r="D838" s="52"/>
      <c r="E838" s="46"/>
      <c r="G838" s="46"/>
      <c r="H838" s="68"/>
      <c r="I838" s="68"/>
      <c r="J838" s="68"/>
      <c r="K838" s="68"/>
    </row>
    <row r="839" spans="1:11" x14ac:dyDescent="0.55000000000000004">
      <c r="A839" s="88"/>
      <c r="B839" s="52"/>
      <c r="C839" s="52"/>
      <c r="D839" s="52"/>
      <c r="E839" s="46"/>
      <c r="G839" s="46"/>
      <c r="H839" s="68"/>
      <c r="I839" s="68"/>
      <c r="J839" s="68"/>
      <c r="K839" s="68"/>
    </row>
    <row r="840" spans="1:11" x14ac:dyDescent="0.55000000000000004">
      <c r="A840" s="88"/>
      <c r="B840" s="52"/>
      <c r="C840" s="52"/>
      <c r="D840" s="52"/>
      <c r="E840" s="46"/>
      <c r="G840" s="46"/>
      <c r="H840" s="68"/>
      <c r="I840" s="68"/>
      <c r="J840" s="68"/>
      <c r="K840" s="68"/>
    </row>
    <row r="841" spans="1:11" x14ac:dyDescent="0.55000000000000004">
      <c r="A841" s="88"/>
      <c r="B841" s="52"/>
      <c r="C841" s="52"/>
      <c r="D841" s="52"/>
      <c r="E841" s="46"/>
      <c r="G841" s="46"/>
      <c r="H841" s="68"/>
      <c r="I841" s="68"/>
      <c r="J841" s="68"/>
      <c r="K841" s="68"/>
    </row>
    <row r="842" spans="1:11" x14ac:dyDescent="0.55000000000000004">
      <c r="A842" s="88"/>
      <c r="B842" s="52"/>
      <c r="C842" s="52"/>
      <c r="D842" s="52"/>
      <c r="E842" s="46"/>
      <c r="G842" s="46"/>
      <c r="H842" s="68"/>
      <c r="I842" s="68"/>
      <c r="J842" s="68"/>
      <c r="K842" s="68"/>
    </row>
    <row r="843" spans="1:11" x14ac:dyDescent="0.55000000000000004">
      <c r="A843" s="88"/>
      <c r="B843" s="52"/>
      <c r="C843" s="52"/>
      <c r="D843" s="52"/>
      <c r="E843" s="46"/>
      <c r="G843" s="46"/>
      <c r="H843" s="68"/>
      <c r="I843" s="68"/>
      <c r="J843" s="68"/>
      <c r="K843" s="68"/>
    </row>
    <row r="844" spans="1:11" x14ac:dyDescent="0.55000000000000004">
      <c r="A844" s="88"/>
      <c r="B844" s="52"/>
      <c r="C844" s="52"/>
      <c r="D844" s="52"/>
      <c r="E844" s="46"/>
      <c r="G844" s="46"/>
      <c r="H844" s="68"/>
      <c r="I844" s="68"/>
      <c r="J844" s="68"/>
      <c r="K844" s="68"/>
    </row>
    <row r="845" spans="1:11" x14ac:dyDescent="0.55000000000000004">
      <c r="A845" s="88"/>
      <c r="B845" s="52"/>
      <c r="C845" s="52"/>
      <c r="D845" s="52"/>
      <c r="E845" s="46"/>
      <c r="G845" s="46"/>
      <c r="H845" s="68"/>
      <c r="I845" s="68"/>
      <c r="J845" s="68"/>
      <c r="K845" s="68"/>
    </row>
    <row r="846" spans="1:11" x14ac:dyDescent="0.55000000000000004">
      <c r="A846" s="88"/>
      <c r="B846" s="52"/>
      <c r="C846" s="52"/>
      <c r="D846" s="52"/>
      <c r="E846" s="46"/>
      <c r="G846" s="46"/>
      <c r="H846" s="68"/>
      <c r="I846" s="68"/>
      <c r="J846" s="68"/>
      <c r="K846" s="68"/>
    </row>
    <row r="847" spans="1:11" x14ac:dyDescent="0.55000000000000004">
      <c r="A847" s="88"/>
      <c r="B847" s="52"/>
      <c r="C847" s="52"/>
      <c r="D847" s="52"/>
      <c r="E847" s="46"/>
      <c r="G847" s="46"/>
      <c r="H847" s="68"/>
      <c r="I847" s="68"/>
      <c r="J847" s="68"/>
      <c r="K847" s="68"/>
    </row>
    <row r="848" spans="1:11" x14ac:dyDescent="0.55000000000000004">
      <c r="A848" s="88"/>
      <c r="B848" s="52"/>
      <c r="C848" s="52"/>
      <c r="D848" s="52"/>
      <c r="E848" s="46"/>
      <c r="G848" s="46"/>
      <c r="H848" s="68"/>
      <c r="I848" s="68"/>
      <c r="J848" s="68"/>
      <c r="K848" s="68"/>
    </row>
    <row r="849" spans="1:11" x14ac:dyDescent="0.55000000000000004">
      <c r="A849" s="88"/>
      <c r="B849" s="52"/>
      <c r="C849" s="52"/>
      <c r="D849" s="52"/>
      <c r="E849" s="46"/>
      <c r="G849" s="46"/>
      <c r="H849" s="68"/>
      <c r="I849" s="68"/>
      <c r="J849" s="68"/>
      <c r="K849" s="68"/>
    </row>
    <row r="850" spans="1:11" x14ac:dyDescent="0.55000000000000004">
      <c r="A850" s="88"/>
      <c r="B850" s="52"/>
      <c r="C850" s="52"/>
      <c r="D850" s="52"/>
      <c r="E850" s="46"/>
      <c r="G850" s="46"/>
      <c r="H850" s="68"/>
      <c r="I850" s="68"/>
      <c r="J850" s="68"/>
      <c r="K850" s="68"/>
    </row>
    <row r="851" spans="1:11" x14ac:dyDescent="0.55000000000000004">
      <c r="A851" s="88"/>
      <c r="B851" s="52"/>
      <c r="C851" s="52"/>
      <c r="D851" s="52"/>
      <c r="E851" s="46"/>
      <c r="G851" s="46"/>
      <c r="H851" s="68"/>
      <c r="I851" s="68"/>
      <c r="J851" s="68"/>
      <c r="K851" s="68"/>
    </row>
    <row r="852" spans="1:11" x14ac:dyDescent="0.55000000000000004">
      <c r="A852" s="88"/>
      <c r="B852" s="52"/>
      <c r="C852" s="52"/>
      <c r="D852" s="52"/>
      <c r="E852" s="46"/>
      <c r="G852" s="46"/>
      <c r="H852" s="68"/>
      <c r="I852" s="68"/>
      <c r="J852" s="68"/>
      <c r="K852" s="68"/>
    </row>
    <row r="853" spans="1:11" x14ac:dyDescent="0.55000000000000004">
      <c r="A853" s="88"/>
      <c r="B853" s="52"/>
      <c r="C853" s="52"/>
      <c r="D853" s="52"/>
      <c r="E853" s="46"/>
      <c r="G853" s="46"/>
      <c r="H853" s="68"/>
      <c r="I853" s="68"/>
      <c r="J853" s="68"/>
      <c r="K853" s="68"/>
    </row>
    <row r="854" spans="1:11" x14ac:dyDescent="0.55000000000000004">
      <c r="A854" s="88"/>
      <c r="B854" s="52"/>
      <c r="C854" s="52"/>
      <c r="D854" s="52"/>
      <c r="E854" s="46"/>
      <c r="G854" s="46"/>
      <c r="H854" s="68"/>
      <c r="I854" s="68"/>
      <c r="J854" s="68"/>
      <c r="K854" s="68"/>
    </row>
    <row r="855" spans="1:11" x14ac:dyDescent="0.55000000000000004">
      <c r="A855" s="88"/>
      <c r="B855" s="52"/>
      <c r="C855" s="52"/>
      <c r="D855" s="52"/>
      <c r="E855" s="46"/>
      <c r="G855" s="46"/>
      <c r="H855" s="68"/>
      <c r="I855" s="68"/>
      <c r="J855" s="68"/>
      <c r="K855" s="68"/>
    </row>
    <row r="856" spans="1:11" x14ac:dyDescent="0.55000000000000004">
      <c r="A856" s="88"/>
      <c r="B856" s="52"/>
      <c r="C856" s="52"/>
      <c r="D856" s="52"/>
      <c r="E856" s="46"/>
      <c r="G856" s="46"/>
      <c r="H856" s="68"/>
      <c r="I856" s="68"/>
      <c r="J856" s="68"/>
      <c r="K856" s="68"/>
    </row>
    <row r="857" spans="1:11" x14ac:dyDescent="0.55000000000000004">
      <c r="A857" s="88"/>
      <c r="B857" s="52"/>
      <c r="C857" s="52"/>
      <c r="D857" s="52"/>
      <c r="E857" s="46"/>
      <c r="G857" s="46"/>
      <c r="H857" s="68"/>
      <c r="I857" s="68"/>
      <c r="J857" s="68"/>
      <c r="K857" s="68"/>
    </row>
    <row r="858" spans="1:11" x14ac:dyDescent="0.55000000000000004">
      <c r="A858" s="88"/>
      <c r="B858" s="52"/>
      <c r="C858" s="52"/>
      <c r="D858" s="52"/>
      <c r="E858" s="46"/>
      <c r="G858" s="46"/>
      <c r="H858" s="68"/>
      <c r="I858" s="68"/>
      <c r="J858" s="68"/>
      <c r="K858" s="68"/>
    </row>
    <row r="859" spans="1:11" x14ac:dyDescent="0.55000000000000004">
      <c r="A859" s="88"/>
      <c r="B859" s="52"/>
      <c r="C859" s="52"/>
      <c r="D859" s="52"/>
      <c r="E859" s="46"/>
      <c r="G859" s="46"/>
      <c r="H859" s="68"/>
      <c r="I859" s="68"/>
      <c r="J859" s="68"/>
      <c r="K859" s="68"/>
    </row>
    <row r="860" spans="1:11" x14ac:dyDescent="0.55000000000000004">
      <c r="A860" s="88"/>
      <c r="B860" s="52"/>
      <c r="C860" s="52"/>
      <c r="D860" s="52"/>
      <c r="E860" s="46"/>
      <c r="G860" s="46"/>
      <c r="H860" s="68"/>
      <c r="I860" s="68"/>
      <c r="J860" s="68"/>
      <c r="K860" s="68"/>
    </row>
    <row r="861" spans="1:11" x14ac:dyDescent="0.55000000000000004">
      <c r="A861" s="88"/>
      <c r="B861" s="52"/>
      <c r="C861" s="52"/>
      <c r="D861" s="52"/>
      <c r="E861" s="46"/>
      <c r="G861" s="46"/>
      <c r="H861" s="68"/>
      <c r="I861" s="68"/>
      <c r="J861" s="68"/>
      <c r="K861" s="68"/>
    </row>
    <row r="862" spans="1:11" x14ac:dyDescent="0.55000000000000004">
      <c r="A862" s="88"/>
      <c r="B862" s="52"/>
      <c r="C862" s="52"/>
      <c r="D862" s="52"/>
      <c r="E862" s="46"/>
      <c r="G862" s="46"/>
      <c r="H862" s="68"/>
      <c r="I862" s="68"/>
      <c r="J862" s="68"/>
      <c r="K862" s="68"/>
    </row>
    <row r="863" spans="1:11" x14ac:dyDescent="0.55000000000000004">
      <c r="A863" s="88"/>
      <c r="B863" s="52"/>
      <c r="C863" s="52"/>
      <c r="D863" s="52"/>
      <c r="E863" s="46"/>
      <c r="G863" s="46"/>
      <c r="H863" s="68"/>
      <c r="I863" s="68"/>
      <c r="J863" s="68"/>
      <c r="K863" s="68"/>
    </row>
    <row r="864" spans="1:11" x14ac:dyDescent="0.55000000000000004">
      <c r="A864" s="88"/>
      <c r="B864" s="52"/>
      <c r="C864" s="52"/>
      <c r="D864" s="52"/>
      <c r="E864" s="46"/>
      <c r="G864" s="46"/>
      <c r="H864" s="68"/>
      <c r="I864" s="68"/>
      <c r="J864" s="68"/>
      <c r="K864" s="68"/>
    </row>
    <row r="865" spans="1:11" x14ac:dyDescent="0.55000000000000004">
      <c r="A865" s="88"/>
      <c r="B865" s="52"/>
      <c r="C865" s="52"/>
      <c r="D865" s="52"/>
      <c r="E865" s="46"/>
      <c r="G865" s="46"/>
      <c r="H865" s="68"/>
      <c r="I865" s="68"/>
      <c r="J865" s="68"/>
      <c r="K865" s="68"/>
    </row>
    <row r="866" spans="1:11" x14ac:dyDescent="0.55000000000000004">
      <c r="A866" s="88"/>
      <c r="B866" s="52"/>
      <c r="C866" s="52"/>
      <c r="D866" s="52"/>
      <c r="E866" s="46"/>
      <c r="G866" s="46"/>
      <c r="H866" s="68"/>
      <c r="I866" s="68"/>
      <c r="J866" s="68"/>
      <c r="K866" s="68"/>
    </row>
    <row r="867" spans="1:11" x14ac:dyDescent="0.55000000000000004">
      <c r="A867" s="88"/>
      <c r="B867" s="52"/>
      <c r="C867" s="52"/>
      <c r="D867" s="52"/>
      <c r="E867" s="46"/>
      <c r="G867" s="46"/>
      <c r="H867" s="68"/>
      <c r="I867" s="68"/>
      <c r="J867" s="68"/>
      <c r="K867" s="68"/>
    </row>
    <row r="868" spans="1:11" x14ac:dyDescent="0.55000000000000004">
      <c r="A868" s="88"/>
      <c r="B868" s="52"/>
      <c r="C868" s="52"/>
      <c r="D868" s="52"/>
      <c r="E868" s="46"/>
      <c r="G868" s="46"/>
      <c r="H868" s="68"/>
      <c r="I868" s="68"/>
      <c r="J868" s="68"/>
      <c r="K868" s="68"/>
    </row>
    <row r="869" spans="1:11" x14ac:dyDescent="0.55000000000000004">
      <c r="A869" s="88"/>
      <c r="B869" s="52"/>
      <c r="C869" s="52"/>
      <c r="D869" s="52"/>
      <c r="E869" s="46"/>
      <c r="G869" s="46"/>
      <c r="H869" s="68"/>
      <c r="I869" s="68"/>
      <c r="J869" s="68"/>
      <c r="K869" s="68"/>
    </row>
    <row r="870" spans="1:11" x14ac:dyDescent="0.55000000000000004">
      <c r="A870" s="88"/>
      <c r="B870" s="52"/>
      <c r="C870" s="52"/>
      <c r="D870" s="52"/>
      <c r="E870" s="46"/>
      <c r="G870" s="46"/>
      <c r="H870" s="68"/>
      <c r="I870" s="68"/>
      <c r="J870" s="68"/>
      <c r="K870" s="68"/>
    </row>
    <row r="871" spans="1:11" x14ac:dyDescent="0.55000000000000004">
      <c r="A871" s="88"/>
      <c r="B871" s="52"/>
      <c r="C871" s="52"/>
      <c r="D871" s="52"/>
      <c r="E871" s="46"/>
      <c r="G871" s="46"/>
      <c r="H871" s="68"/>
      <c r="I871" s="68"/>
      <c r="J871" s="68"/>
      <c r="K871" s="68"/>
    </row>
    <row r="872" spans="1:11" x14ac:dyDescent="0.55000000000000004">
      <c r="A872" s="88"/>
      <c r="B872" s="52"/>
      <c r="C872" s="52"/>
      <c r="D872" s="52"/>
      <c r="E872" s="46"/>
      <c r="G872" s="46"/>
      <c r="H872" s="68"/>
      <c r="I872" s="68"/>
      <c r="J872" s="68"/>
      <c r="K872" s="68"/>
    </row>
    <row r="873" spans="1:11" x14ac:dyDescent="0.55000000000000004">
      <c r="A873" s="88"/>
      <c r="B873" s="52"/>
      <c r="C873" s="52"/>
      <c r="D873" s="52"/>
      <c r="E873" s="46"/>
      <c r="G873" s="46"/>
      <c r="H873" s="68"/>
      <c r="I873" s="68"/>
      <c r="J873" s="68"/>
      <c r="K873" s="68"/>
    </row>
    <row r="874" spans="1:11" x14ac:dyDescent="0.55000000000000004">
      <c r="A874" s="88"/>
      <c r="B874" s="52"/>
      <c r="C874" s="52"/>
      <c r="D874" s="52"/>
      <c r="E874" s="46"/>
      <c r="G874" s="46"/>
      <c r="H874" s="68"/>
      <c r="I874" s="68"/>
      <c r="J874" s="68"/>
      <c r="K874" s="68"/>
    </row>
    <row r="875" spans="1:11" x14ac:dyDescent="0.55000000000000004">
      <c r="A875" s="88"/>
      <c r="B875" s="52"/>
      <c r="C875" s="52"/>
      <c r="D875" s="52"/>
      <c r="E875" s="46"/>
      <c r="G875" s="46"/>
      <c r="H875" s="68"/>
      <c r="I875" s="68"/>
      <c r="J875" s="68"/>
      <c r="K875" s="68"/>
    </row>
    <row r="876" spans="1:11" x14ac:dyDescent="0.55000000000000004">
      <c r="A876" s="88"/>
      <c r="B876" s="52"/>
      <c r="C876" s="52"/>
      <c r="D876" s="52"/>
      <c r="E876" s="46"/>
      <c r="G876" s="46"/>
      <c r="H876" s="68"/>
      <c r="I876" s="68"/>
      <c r="J876" s="68"/>
      <c r="K876" s="68"/>
    </row>
    <row r="877" spans="1:11" x14ac:dyDescent="0.55000000000000004">
      <c r="A877" s="88"/>
      <c r="B877" s="52"/>
      <c r="C877" s="52"/>
      <c r="D877" s="52"/>
      <c r="E877" s="46"/>
      <c r="G877" s="46"/>
      <c r="H877" s="68"/>
      <c r="I877" s="68"/>
      <c r="J877" s="68"/>
      <c r="K877" s="68"/>
    </row>
    <row r="878" spans="1:11" x14ac:dyDescent="0.55000000000000004">
      <c r="A878" s="88"/>
      <c r="B878" s="52"/>
      <c r="C878" s="52"/>
      <c r="D878" s="52"/>
      <c r="E878" s="46"/>
      <c r="G878" s="46"/>
      <c r="H878" s="68"/>
      <c r="I878" s="68"/>
      <c r="J878" s="68"/>
      <c r="K878" s="68"/>
    </row>
    <row r="879" spans="1:11" x14ac:dyDescent="0.55000000000000004">
      <c r="A879" s="88"/>
      <c r="B879" s="52"/>
      <c r="C879" s="52"/>
      <c r="D879" s="52"/>
      <c r="E879" s="46"/>
      <c r="G879" s="46"/>
      <c r="H879" s="68"/>
      <c r="I879" s="68"/>
      <c r="J879" s="68"/>
      <c r="K879" s="68"/>
    </row>
    <row r="880" spans="1:11" x14ac:dyDescent="0.55000000000000004">
      <c r="A880" s="88"/>
      <c r="B880" s="52"/>
      <c r="C880" s="52"/>
      <c r="D880" s="52"/>
      <c r="E880" s="46"/>
      <c r="G880" s="46"/>
      <c r="H880" s="68"/>
      <c r="I880" s="68"/>
      <c r="J880" s="68"/>
      <c r="K880" s="68"/>
    </row>
    <row r="881" spans="1:11" x14ac:dyDescent="0.55000000000000004">
      <c r="A881" s="88"/>
      <c r="B881" s="52"/>
      <c r="C881" s="52"/>
      <c r="D881" s="52"/>
      <c r="E881" s="46"/>
      <c r="G881" s="46"/>
      <c r="H881" s="68"/>
      <c r="I881" s="68"/>
      <c r="J881" s="68"/>
      <c r="K881" s="68"/>
    </row>
    <row r="882" spans="1:11" x14ac:dyDescent="0.55000000000000004">
      <c r="A882" s="88"/>
      <c r="B882" s="52"/>
      <c r="C882" s="52"/>
      <c r="D882" s="52"/>
      <c r="E882" s="46"/>
      <c r="G882" s="46"/>
      <c r="H882" s="68"/>
      <c r="I882" s="68"/>
      <c r="J882" s="68"/>
      <c r="K882" s="68"/>
    </row>
    <row r="883" spans="1:11" x14ac:dyDescent="0.55000000000000004">
      <c r="A883" s="88"/>
      <c r="B883" s="52"/>
      <c r="C883" s="52"/>
      <c r="D883" s="52"/>
      <c r="E883" s="46"/>
      <c r="G883" s="46"/>
      <c r="H883" s="68"/>
      <c r="I883" s="68"/>
      <c r="J883" s="68"/>
      <c r="K883" s="68"/>
    </row>
    <row r="884" spans="1:11" x14ac:dyDescent="0.55000000000000004">
      <c r="A884" s="88"/>
      <c r="B884" s="52"/>
      <c r="C884" s="52"/>
      <c r="D884" s="52"/>
      <c r="E884" s="46"/>
      <c r="G884" s="46"/>
      <c r="H884" s="68"/>
      <c r="I884" s="68"/>
      <c r="J884" s="68"/>
      <c r="K884" s="68"/>
    </row>
    <row r="885" spans="1:11" x14ac:dyDescent="0.55000000000000004">
      <c r="A885" s="88"/>
      <c r="B885" s="52"/>
      <c r="C885" s="52"/>
      <c r="D885" s="52"/>
      <c r="E885" s="46"/>
      <c r="G885" s="46"/>
      <c r="H885" s="68"/>
      <c r="I885" s="68"/>
      <c r="J885" s="68"/>
      <c r="K885" s="68"/>
    </row>
    <row r="886" spans="1:11" x14ac:dyDescent="0.55000000000000004">
      <c r="A886" s="88"/>
      <c r="B886" s="52"/>
      <c r="C886" s="52"/>
      <c r="D886" s="52"/>
      <c r="E886" s="46"/>
      <c r="G886" s="46"/>
      <c r="H886" s="68"/>
      <c r="I886" s="68"/>
      <c r="J886" s="68"/>
      <c r="K886" s="68"/>
    </row>
    <row r="887" spans="1:11" x14ac:dyDescent="0.55000000000000004">
      <c r="A887" s="88"/>
      <c r="B887" s="52"/>
      <c r="C887" s="52"/>
      <c r="D887" s="52"/>
      <c r="E887" s="46"/>
      <c r="G887" s="46"/>
      <c r="H887" s="68"/>
      <c r="I887" s="68"/>
      <c r="J887" s="68"/>
      <c r="K887" s="68"/>
    </row>
    <row r="888" spans="1:11" x14ac:dyDescent="0.55000000000000004">
      <c r="A888" s="88"/>
      <c r="B888" s="52"/>
      <c r="C888" s="52"/>
      <c r="D888" s="52"/>
      <c r="E888" s="46"/>
      <c r="G888" s="46"/>
      <c r="H888" s="68"/>
      <c r="I888" s="68"/>
      <c r="J888" s="68"/>
      <c r="K888" s="68"/>
    </row>
    <row r="889" spans="1:11" x14ac:dyDescent="0.55000000000000004">
      <c r="A889" s="88"/>
      <c r="B889" s="52"/>
      <c r="C889" s="52"/>
      <c r="D889" s="52"/>
      <c r="E889" s="46"/>
      <c r="G889" s="46"/>
      <c r="H889" s="68"/>
      <c r="I889" s="68"/>
      <c r="J889" s="68"/>
      <c r="K889" s="68"/>
    </row>
    <row r="890" spans="1:11" x14ac:dyDescent="0.55000000000000004">
      <c r="A890" s="88"/>
      <c r="B890" s="52"/>
      <c r="C890" s="52"/>
      <c r="D890" s="52"/>
      <c r="E890" s="46"/>
      <c r="G890" s="46"/>
      <c r="H890" s="68"/>
      <c r="I890" s="68"/>
      <c r="J890" s="68"/>
      <c r="K890" s="68"/>
    </row>
    <row r="891" spans="1:11" x14ac:dyDescent="0.55000000000000004">
      <c r="A891" s="88"/>
      <c r="B891" s="52"/>
      <c r="C891" s="52"/>
      <c r="D891" s="52"/>
      <c r="E891" s="46"/>
      <c r="G891" s="46"/>
      <c r="H891" s="68"/>
      <c r="I891" s="68"/>
      <c r="J891" s="68"/>
      <c r="K891" s="68"/>
    </row>
    <row r="892" spans="1:11" x14ac:dyDescent="0.55000000000000004">
      <c r="A892" s="88"/>
      <c r="B892" s="52"/>
      <c r="C892" s="52"/>
      <c r="D892" s="52"/>
      <c r="E892" s="46"/>
      <c r="G892" s="46"/>
      <c r="H892" s="68"/>
      <c r="I892" s="68"/>
      <c r="J892" s="68"/>
      <c r="K892" s="68"/>
    </row>
    <row r="893" spans="1:11" x14ac:dyDescent="0.55000000000000004">
      <c r="A893" s="88"/>
      <c r="B893" s="52"/>
      <c r="C893" s="52"/>
      <c r="D893" s="52"/>
      <c r="E893" s="46"/>
      <c r="G893" s="46"/>
      <c r="H893" s="68"/>
      <c r="I893" s="68"/>
      <c r="J893" s="68"/>
      <c r="K893" s="68"/>
    </row>
    <row r="894" spans="1:11" x14ac:dyDescent="0.55000000000000004">
      <c r="A894" s="88"/>
      <c r="B894" s="52"/>
      <c r="C894" s="52"/>
      <c r="D894" s="52"/>
      <c r="E894" s="46"/>
      <c r="G894" s="46"/>
      <c r="H894" s="68"/>
      <c r="I894" s="68"/>
      <c r="J894" s="68"/>
      <c r="K894" s="68"/>
    </row>
    <row r="895" spans="1:11" x14ac:dyDescent="0.55000000000000004">
      <c r="A895" s="88"/>
      <c r="B895" s="52"/>
      <c r="C895" s="52"/>
      <c r="D895" s="52"/>
      <c r="E895" s="46"/>
      <c r="G895" s="46"/>
      <c r="H895" s="68"/>
      <c r="I895" s="68"/>
      <c r="J895" s="68"/>
      <c r="K895" s="68"/>
    </row>
    <row r="896" spans="1:11" x14ac:dyDescent="0.55000000000000004">
      <c r="A896" s="88"/>
      <c r="B896" s="52"/>
      <c r="C896" s="52"/>
      <c r="D896" s="52"/>
      <c r="E896" s="46"/>
      <c r="G896" s="46"/>
      <c r="H896" s="68"/>
      <c r="I896" s="68"/>
      <c r="J896" s="68"/>
      <c r="K896" s="68"/>
    </row>
    <row r="897" spans="1:11" x14ac:dyDescent="0.55000000000000004">
      <c r="A897" s="88"/>
      <c r="B897" s="52"/>
      <c r="C897" s="52"/>
      <c r="D897" s="52"/>
      <c r="E897" s="46"/>
      <c r="G897" s="46"/>
      <c r="H897" s="68"/>
      <c r="I897" s="68"/>
      <c r="J897" s="68"/>
      <c r="K897" s="68"/>
    </row>
    <row r="898" spans="1:11" x14ac:dyDescent="0.55000000000000004">
      <c r="A898" s="88"/>
      <c r="B898" s="52"/>
      <c r="C898" s="52"/>
      <c r="D898" s="52"/>
      <c r="E898" s="46"/>
      <c r="G898" s="46"/>
      <c r="H898" s="68"/>
      <c r="I898" s="68"/>
      <c r="J898" s="68"/>
      <c r="K898" s="68"/>
    </row>
    <row r="899" spans="1:11" x14ac:dyDescent="0.55000000000000004">
      <c r="A899" s="88"/>
      <c r="B899" s="52"/>
      <c r="C899" s="52"/>
      <c r="D899" s="52"/>
      <c r="E899" s="46"/>
      <c r="G899" s="46"/>
      <c r="H899" s="68"/>
      <c r="I899" s="68"/>
      <c r="J899" s="68"/>
      <c r="K899" s="68"/>
    </row>
    <row r="900" spans="1:11" x14ac:dyDescent="0.55000000000000004">
      <c r="A900" s="88"/>
      <c r="B900" s="52"/>
      <c r="C900" s="52"/>
      <c r="D900" s="52"/>
      <c r="E900" s="46"/>
      <c r="G900" s="46"/>
      <c r="H900" s="68"/>
      <c r="I900" s="68"/>
      <c r="J900" s="68"/>
      <c r="K900" s="68"/>
    </row>
    <row r="901" spans="1:11" x14ac:dyDescent="0.55000000000000004">
      <c r="A901" s="88"/>
      <c r="B901" s="52"/>
      <c r="C901" s="52"/>
      <c r="D901" s="52"/>
      <c r="E901" s="46"/>
      <c r="G901" s="46"/>
      <c r="H901" s="68"/>
      <c r="I901" s="68"/>
      <c r="J901" s="68"/>
      <c r="K901" s="68"/>
    </row>
    <row r="902" spans="1:11" x14ac:dyDescent="0.55000000000000004">
      <c r="A902" s="88"/>
      <c r="B902" s="52"/>
      <c r="C902" s="52"/>
      <c r="D902" s="52"/>
      <c r="E902" s="46"/>
      <c r="G902" s="46"/>
      <c r="H902" s="68"/>
      <c r="I902" s="68"/>
      <c r="J902" s="68"/>
      <c r="K902" s="68"/>
    </row>
    <row r="903" spans="1:11" x14ac:dyDescent="0.55000000000000004">
      <c r="A903" s="88"/>
      <c r="B903" s="52"/>
      <c r="C903" s="52"/>
      <c r="D903" s="52"/>
      <c r="E903" s="46"/>
      <c r="G903" s="46"/>
      <c r="H903" s="68"/>
      <c r="I903" s="68"/>
      <c r="J903" s="68"/>
      <c r="K903" s="68"/>
    </row>
    <row r="904" spans="1:11" x14ac:dyDescent="0.55000000000000004">
      <c r="A904" s="88"/>
      <c r="B904" s="52"/>
      <c r="C904" s="52"/>
      <c r="D904" s="52"/>
      <c r="E904" s="46"/>
      <c r="G904" s="46"/>
      <c r="H904" s="68"/>
      <c r="I904" s="68"/>
      <c r="J904" s="68"/>
      <c r="K904" s="68"/>
    </row>
    <row r="905" spans="1:11" x14ac:dyDescent="0.55000000000000004">
      <c r="A905" s="88"/>
      <c r="B905" s="52"/>
      <c r="C905" s="52"/>
      <c r="D905" s="52"/>
      <c r="E905" s="46"/>
      <c r="G905" s="46"/>
      <c r="H905" s="68"/>
      <c r="I905" s="68"/>
      <c r="J905" s="68"/>
      <c r="K905" s="68"/>
    </row>
    <row r="906" spans="1:11" x14ac:dyDescent="0.55000000000000004">
      <c r="A906" s="88"/>
      <c r="B906" s="52"/>
      <c r="C906" s="52"/>
      <c r="D906" s="52"/>
      <c r="E906" s="46"/>
      <c r="G906" s="46"/>
      <c r="H906" s="68"/>
      <c r="I906" s="68"/>
      <c r="J906" s="68"/>
      <c r="K906" s="68"/>
    </row>
    <row r="907" spans="1:11" x14ac:dyDescent="0.55000000000000004">
      <c r="A907" s="88"/>
      <c r="B907" s="52"/>
      <c r="C907" s="52"/>
      <c r="D907" s="52"/>
      <c r="E907" s="46"/>
      <c r="G907" s="46"/>
      <c r="H907" s="68"/>
      <c r="I907" s="68"/>
      <c r="J907" s="68"/>
      <c r="K907" s="68"/>
    </row>
    <row r="908" spans="1:11" x14ac:dyDescent="0.55000000000000004">
      <c r="A908" s="88"/>
      <c r="B908" s="52"/>
      <c r="C908" s="52"/>
      <c r="D908" s="52"/>
      <c r="E908" s="46"/>
      <c r="G908" s="46"/>
      <c r="H908" s="68"/>
      <c r="I908" s="68"/>
      <c r="J908" s="68"/>
      <c r="K908" s="68"/>
    </row>
    <row r="909" spans="1:11" x14ac:dyDescent="0.55000000000000004">
      <c r="A909" s="88"/>
      <c r="B909" s="52"/>
      <c r="C909" s="52"/>
      <c r="D909" s="52"/>
      <c r="E909" s="46"/>
      <c r="G909" s="46"/>
      <c r="H909" s="68"/>
      <c r="I909" s="68"/>
      <c r="J909" s="68"/>
      <c r="K909" s="68"/>
    </row>
    <row r="910" spans="1:11" x14ac:dyDescent="0.55000000000000004">
      <c r="A910" s="88"/>
      <c r="B910" s="52"/>
      <c r="C910" s="52"/>
      <c r="D910" s="52"/>
      <c r="E910" s="46"/>
      <c r="G910" s="46"/>
      <c r="H910" s="68"/>
      <c r="I910" s="68"/>
      <c r="J910" s="68"/>
      <c r="K910" s="68"/>
    </row>
    <row r="911" spans="1:11" x14ac:dyDescent="0.55000000000000004">
      <c r="A911" s="88"/>
      <c r="B911" s="52"/>
      <c r="C911" s="52"/>
      <c r="D911" s="52"/>
      <c r="E911" s="46"/>
      <c r="G911" s="46"/>
      <c r="H911" s="68"/>
      <c r="I911" s="68"/>
      <c r="J911" s="68"/>
      <c r="K911" s="68"/>
    </row>
    <row r="912" spans="1:11" x14ac:dyDescent="0.55000000000000004">
      <c r="A912" s="88"/>
      <c r="B912" s="52"/>
      <c r="C912" s="52"/>
      <c r="D912" s="52"/>
      <c r="E912" s="46"/>
      <c r="G912" s="46"/>
      <c r="H912" s="68"/>
      <c r="I912" s="68"/>
      <c r="J912" s="68"/>
      <c r="K912" s="68"/>
    </row>
    <row r="913" spans="1:11" x14ac:dyDescent="0.55000000000000004">
      <c r="A913" s="88"/>
      <c r="B913" s="52"/>
      <c r="C913" s="52"/>
      <c r="D913" s="52"/>
      <c r="E913" s="46"/>
      <c r="G913" s="46"/>
      <c r="H913" s="68"/>
      <c r="I913" s="68"/>
      <c r="J913" s="68"/>
      <c r="K913" s="68"/>
    </row>
    <row r="914" spans="1:11" x14ac:dyDescent="0.55000000000000004">
      <c r="A914" s="88"/>
      <c r="B914" s="52"/>
      <c r="C914" s="52"/>
      <c r="D914" s="52"/>
      <c r="E914" s="46"/>
      <c r="G914" s="46"/>
      <c r="H914" s="68"/>
      <c r="I914" s="68"/>
      <c r="J914" s="68"/>
      <c r="K914" s="68"/>
    </row>
    <row r="915" spans="1:11" x14ac:dyDescent="0.55000000000000004">
      <c r="A915" s="88"/>
      <c r="B915" s="52"/>
      <c r="C915" s="52"/>
      <c r="D915" s="52"/>
      <c r="E915" s="46"/>
      <c r="G915" s="46"/>
      <c r="H915" s="68"/>
      <c r="I915" s="68"/>
      <c r="J915" s="68"/>
      <c r="K915" s="68"/>
    </row>
    <row r="916" spans="1:11" x14ac:dyDescent="0.55000000000000004">
      <c r="A916" s="88"/>
      <c r="B916" s="52"/>
      <c r="C916" s="52"/>
      <c r="D916" s="52"/>
      <c r="E916" s="46"/>
      <c r="G916" s="46"/>
      <c r="H916" s="68"/>
      <c r="I916" s="68"/>
      <c r="J916" s="68"/>
      <c r="K916" s="68"/>
    </row>
    <row r="917" spans="1:11" x14ac:dyDescent="0.55000000000000004">
      <c r="A917" s="88"/>
      <c r="B917" s="52"/>
      <c r="C917" s="52"/>
      <c r="D917" s="52"/>
      <c r="E917" s="46"/>
      <c r="G917" s="46"/>
      <c r="H917" s="68"/>
      <c r="I917" s="68"/>
      <c r="J917" s="68"/>
      <c r="K917" s="68"/>
    </row>
    <row r="918" spans="1:11" x14ac:dyDescent="0.55000000000000004">
      <c r="A918" s="88"/>
      <c r="B918" s="52"/>
      <c r="C918" s="52"/>
      <c r="D918" s="52"/>
      <c r="E918" s="46"/>
      <c r="G918" s="46"/>
      <c r="H918" s="68"/>
      <c r="I918" s="68"/>
      <c r="J918" s="68"/>
      <c r="K918" s="68"/>
    </row>
    <row r="919" spans="1:11" x14ac:dyDescent="0.55000000000000004">
      <c r="A919" s="88"/>
      <c r="B919" s="52"/>
      <c r="C919" s="52"/>
      <c r="D919" s="52"/>
      <c r="E919" s="46"/>
      <c r="G919" s="46"/>
      <c r="H919" s="68"/>
      <c r="I919" s="68"/>
      <c r="J919" s="68"/>
      <c r="K919" s="68"/>
    </row>
    <row r="920" spans="1:11" x14ac:dyDescent="0.55000000000000004">
      <c r="A920" s="88"/>
      <c r="B920" s="52"/>
      <c r="C920" s="52"/>
      <c r="D920" s="52"/>
      <c r="E920" s="46"/>
      <c r="G920" s="46"/>
      <c r="H920" s="68"/>
      <c r="I920" s="68"/>
      <c r="J920" s="68"/>
      <c r="K920" s="68"/>
    </row>
    <row r="921" spans="1:11" x14ac:dyDescent="0.55000000000000004">
      <c r="A921" s="88"/>
      <c r="B921" s="52"/>
      <c r="C921" s="52"/>
      <c r="D921" s="52"/>
      <c r="E921" s="46"/>
      <c r="G921" s="46"/>
      <c r="H921" s="68"/>
      <c r="I921" s="68"/>
      <c r="J921" s="68"/>
      <c r="K921" s="68"/>
    </row>
    <row r="922" spans="1:11" x14ac:dyDescent="0.55000000000000004">
      <c r="A922" s="88"/>
      <c r="B922" s="52"/>
      <c r="C922" s="52"/>
      <c r="D922" s="52"/>
      <c r="E922" s="46"/>
      <c r="G922" s="46"/>
      <c r="H922" s="68"/>
      <c r="I922" s="68"/>
      <c r="J922" s="68"/>
      <c r="K922" s="68"/>
    </row>
    <row r="923" spans="1:11" x14ac:dyDescent="0.55000000000000004">
      <c r="A923" s="88"/>
      <c r="B923" s="52"/>
      <c r="C923" s="52"/>
      <c r="D923" s="52"/>
      <c r="E923" s="46"/>
      <c r="G923" s="46"/>
      <c r="H923" s="68"/>
      <c r="I923" s="68"/>
      <c r="J923" s="68"/>
      <c r="K923" s="68"/>
    </row>
    <row r="924" spans="1:11" x14ac:dyDescent="0.55000000000000004">
      <c r="A924" s="88"/>
      <c r="B924" s="52"/>
      <c r="C924" s="52"/>
      <c r="D924" s="52"/>
      <c r="E924" s="46"/>
      <c r="G924" s="46"/>
      <c r="H924" s="68"/>
      <c r="I924" s="68"/>
      <c r="J924" s="68"/>
      <c r="K924" s="68"/>
    </row>
    <row r="925" spans="1:11" x14ac:dyDescent="0.55000000000000004">
      <c r="A925" s="88"/>
      <c r="B925" s="52"/>
      <c r="C925" s="52"/>
      <c r="D925" s="52"/>
      <c r="E925" s="46"/>
      <c r="G925" s="46"/>
      <c r="H925" s="68"/>
      <c r="I925" s="68"/>
      <c r="J925" s="68"/>
      <c r="K925" s="68"/>
    </row>
    <row r="926" spans="1:11" x14ac:dyDescent="0.55000000000000004">
      <c r="A926" s="88"/>
      <c r="B926" s="52"/>
      <c r="C926" s="52"/>
      <c r="D926" s="52"/>
      <c r="E926" s="46"/>
      <c r="G926" s="46"/>
      <c r="H926" s="68"/>
      <c r="I926" s="68"/>
      <c r="J926" s="68"/>
      <c r="K926" s="68"/>
    </row>
    <row r="927" spans="1:11" x14ac:dyDescent="0.55000000000000004">
      <c r="A927" s="88"/>
      <c r="B927" s="52"/>
      <c r="C927" s="52"/>
      <c r="D927" s="52"/>
      <c r="E927" s="46"/>
      <c r="G927" s="46"/>
      <c r="H927" s="68"/>
      <c r="I927" s="68"/>
      <c r="J927" s="68"/>
      <c r="K927" s="68"/>
    </row>
    <row r="928" spans="1:11" x14ac:dyDescent="0.55000000000000004">
      <c r="A928" s="88"/>
      <c r="B928" s="52"/>
      <c r="C928" s="52"/>
      <c r="D928" s="52"/>
      <c r="E928" s="46"/>
      <c r="G928" s="46"/>
      <c r="H928" s="68"/>
      <c r="I928" s="68"/>
      <c r="J928" s="68"/>
      <c r="K928" s="68"/>
    </row>
    <row r="929" spans="1:11" x14ac:dyDescent="0.55000000000000004">
      <c r="A929" s="88"/>
      <c r="B929" s="52"/>
      <c r="C929" s="52"/>
      <c r="D929" s="52"/>
      <c r="E929" s="46"/>
      <c r="G929" s="46"/>
      <c r="H929" s="68"/>
      <c r="I929" s="68"/>
      <c r="J929" s="68"/>
      <c r="K929" s="68"/>
    </row>
    <row r="930" spans="1:11" x14ac:dyDescent="0.55000000000000004">
      <c r="A930" s="88"/>
      <c r="B930" s="52"/>
      <c r="C930" s="52"/>
      <c r="D930" s="52"/>
      <c r="E930" s="46"/>
      <c r="G930" s="46"/>
      <c r="H930" s="68"/>
      <c r="I930" s="68"/>
      <c r="J930" s="68"/>
      <c r="K930" s="68"/>
    </row>
    <row r="931" spans="1:11" x14ac:dyDescent="0.55000000000000004">
      <c r="A931" s="88"/>
      <c r="B931" s="52"/>
      <c r="C931" s="52"/>
      <c r="D931" s="52"/>
      <c r="E931" s="46"/>
      <c r="G931" s="46"/>
      <c r="H931" s="68"/>
      <c r="I931" s="68"/>
      <c r="J931" s="68"/>
      <c r="K931" s="68"/>
    </row>
    <row r="932" spans="1:11" x14ac:dyDescent="0.55000000000000004">
      <c r="A932" s="88"/>
      <c r="B932" s="52"/>
      <c r="C932" s="52"/>
      <c r="D932" s="52"/>
      <c r="E932" s="46"/>
      <c r="G932" s="46"/>
      <c r="H932" s="68"/>
      <c r="I932" s="68"/>
      <c r="J932" s="68"/>
      <c r="K932" s="68"/>
    </row>
    <row r="933" spans="1:11" x14ac:dyDescent="0.55000000000000004">
      <c r="A933" s="88"/>
      <c r="B933" s="52"/>
      <c r="C933" s="52"/>
      <c r="D933" s="52"/>
      <c r="E933" s="46"/>
      <c r="G933" s="46"/>
      <c r="H933" s="68"/>
      <c r="I933" s="68"/>
      <c r="J933" s="68"/>
      <c r="K933" s="68"/>
    </row>
    <row r="934" spans="1:11" x14ac:dyDescent="0.55000000000000004">
      <c r="A934" s="88"/>
      <c r="B934" s="52"/>
      <c r="C934" s="52"/>
      <c r="D934" s="52"/>
      <c r="E934" s="46"/>
      <c r="G934" s="46"/>
      <c r="H934" s="68"/>
      <c r="I934" s="68"/>
      <c r="J934" s="68"/>
      <c r="K934" s="68"/>
    </row>
    <row r="935" spans="1:11" x14ac:dyDescent="0.55000000000000004">
      <c r="A935" s="88"/>
      <c r="B935" s="52"/>
      <c r="C935" s="52"/>
      <c r="D935" s="52"/>
      <c r="E935" s="46"/>
      <c r="G935" s="46"/>
      <c r="H935" s="68"/>
      <c r="I935" s="68"/>
      <c r="J935" s="68"/>
      <c r="K935" s="68"/>
    </row>
    <row r="936" spans="1:11" x14ac:dyDescent="0.55000000000000004">
      <c r="A936" s="88"/>
      <c r="B936" s="52"/>
      <c r="C936" s="52"/>
      <c r="D936" s="52"/>
      <c r="E936" s="46"/>
      <c r="G936" s="46"/>
      <c r="H936" s="68"/>
      <c r="I936" s="68"/>
      <c r="J936" s="68"/>
      <c r="K936" s="68"/>
    </row>
    <row r="937" spans="1:11" x14ac:dyDescent="0.55000000000000004">
      <c r="A937" s="88"/>
      <c r="B937" s="52"/>
      <c r="C937" s="52"/>
      <c r="D937" s="52"/>
      <c r="E937" s="46"/>
      <c r="G937" s="46"/>
      <c r="H937" s="68"/>
      <c r="I937" s="68"/>
      <c r="J937" s="68"/>
      <c r="K937" s="68"/>
    </row>
    <row r="938" spans="1:11" x14ac:dyDescent="0.55000000000000004">
      <c r="A938" s="88"/>
      <c r="B938" s="52"/>
      <c r="C938" s="52"/>
      <c r="D938" s="52"/>
      <c r="E938" s="46"/>
      <c r="G938" s="46"/>
      <c r="H938" s="68"/>
      <c r="I938" s="68"/>
      <c r="J938" s="68"/>
      <c r="K938" s="68"/>
    </row>
    <row r="939" spans="1:11" x14ac:dyDescent="0.55000000000000004">
      <c r="A939" s="88"/>
      <c r="B939" s="52"/>
      <c r="C939" s="52"/>
      <c r="D939" s="52"/>
      <c r="E939" s="46"/>
      <c r="G939" s="46"/>
      <c r="H939" s="68"/>
      <c r="I939" s="68"/>
      <c r="J939" s="68"/>
      <c r="K939" s="68"/>
    </row>
    <row r="940" spans="1:11" x14ac:dyDescent="0.55000000000000004">
      <c r="A940" s="88"/>
      <c r="B940" s="52"/>
      <c r="C940" s="52"/>
      <c r="D940" s="52"/>
      <c r="E940" s="46"/>
      <c r="G940" s="46"/>
      <c r="H940" s="68"/>
      <c r="I940" s="68"/>
      <c r="J940" s="68"/>
      <c r="K940" s="68"/>
    </row>
    <row r="941" spans="1:11" x14ac:dyDescent="0.55000000000000004">
      <c r="A941" s="88"/>
      <c r="B941" s="52"/>
      <c r="C941" s="52"/>
      <c r="D941" s="52"/>
      <c r="E941" s="46"/>
      <c r="G941" s="46"/>
      <c r="H941" s="68"/>
      <c r="I941" s="68"/>
      <c r="J941" s="68"/>
      <c r="K941" s="68"/>
    </row>
    <row r="942" spans="1:11" x14ac:dyDescent="0.55000000000000004">
      <c r="A942" s="88"/>
      <c r="B942" s="52"/>
      <c r="C942" s="52"/>
      <c r="D942" s="52"/>
      <c r="E942" s="46"/>
      <c r="G942" s="46"/>
      <c r="H942" s="68"/>
      <c r="I942" s="68"/>
      <c r="J942" s="68"/>
      <c r="K942" s="68"/>
    </row>
    <row r="943" spans="1:11" x14ac:dyDescent="0.55000000000000004">
      <c r="A943" s="88"/>
      <c r="B943" s="52"/>
      <c r="C943" s="52"/>
      <c r="D943" s="52"/>
      <c r="E943" s="46"/>
      <c r="G943" s="46"/>
      <c r="H943" s="68"/>
      <c r="I943" s="68"/>
      <c r="J943" s="68"/>
      <c r="K943" s="68"/>
    </row>
    <row r="944" spans="1:11" x14ac:dyDescent="0.55000000000000004">
      <c r="A944" s="88"/>
      <c r="B944" s="52"/>
      <c r="C944" s="52"/>
      <c r="D944" s="52"/>
      <c r="E944" s="46"/>
      <c r="G944" s="46"/>
      <c r="H944" s="68"/>
      <c r="I944" s="68"/>
      <c r="J944" s="68"/>
      <c r="K944" s="68"/>
    </row>
    <row r="945" spans="1:11" x14ac:dyDescent="0.55000000000000004">
      <c r="A945" s="88"/>
      <c r="B945" s="52"/>
      <c r="C945" s="52"/>
      <c r="D945" s="52"/>
      <c r="E945" s="46"/>
      <c r="G945" s="46"/>
      <c r="H945" s="68"/>
      <c r="I945" s="68"/>
      <c r="J945" s="68"/>
      <c r="K945" s="68"/>
    </row>
    <row r="946" spans="1:11" x14ac:dyDescent="0.55000000000000004">
      <c r="A946" s="88"/>
      <c r="B946" s="52"/>
      <c r="C946" s="52"/>
      <c r="D946" s="52"/>
      <c r="E946" s="46"/>
      <c r="G946" s="46"/>
      <c r="H946" s="68"/>
      <c r="I946" s="68"/>
      <c r="J946" s="68"/>
      <c r="K946" s="68"/>
    </row>
    <row r="947" spans="1:11" x14ac:dyDescent="0.55000000000000004">
      <c r="A947" s="88"/>
      <c r="B947" s="52"/>
      <c r="C947" s="52"/>
      <c r="D947" s="52"/>
      <c r="E947" s="46"/>
      <c r="G947" s="46"/>
      <c r="H947" s="68"/>
      <c r="I947" s="68"/>
      <c r="J947" s="68"/>
      <c r="K947" s="68"/>
    </row>
    <row r="948" spans="1:11" x14ac:dyDescent="0.55000000000000004">
      <c r="A948" s="88"/>
      <c r="B948" s="52"/>
      <c r="C948" s="52"/>
      <c r="D948" s="52"/>
      <c r="E948" s="46"/>
      <c r="G948" s="46"/>
      <c r="H948" s="68"/>
      <c r="I948" s="68"/>
      <c r="J948" s="68"/>
      <c r="K948" s="68"/>
    </row>
    <row r="949" spans="1:11" x14ac:dyDescent="0.55000000000000004">
      <c r="A949" s="88"/>
      <c r="B949" s="52"/>
      <c r="C949" s="52"/>
      <c r="D949" s="52"/>
      <c r="E949" s="46"/>
      <c r="G949" s="46"/>
      <c r="H949" s="68"/>
      <c r="I949" s="68"/>
      <c r="J949" s="68"/>
      <c r="K949" s="68"/>
    </row>
    <row r="950" spans="1:11" x14ac:dyDescent="0.55000000000000004">
      <c r="A950" s="88"/>
      <c r="B950" s="52"/>
      <c r="C950" s="52"/>
      <c r="D950" s="52"/>
      <c r="E950" s="46"/>
      <c r="G950" s="46"/>
      <c r="H950" s="68"/>
      <c r="I950" s="68"/>
      <c r="J950" s="68"/>
      <c r="K950" s="68"/>
    </row>
    <row r="951" spans="1:11" x14ac:dyDescent="0.55000000000000004">
      <c r="A951" s="88"/>
      <c r="B951" s="52"/>
      <c r="C951" s="52"/>
      <c r="D951" s="52"/>
      <c r="E951" s="46"/>
      <c r="G951" s="46"/>
      <c r="H951" s="68"/>
      <c r="I951" s="68"/>
      <c r="J951" s="68"/>
      <c r="K951" s="68"/>
    </row>
    <row r="952" spans="1:11" x14ac:dyDescent="0.55000000000000004">
      <c r="A952" s="88"/>
      <c r="B952" s="52"/>
      <c r="C952" s="52"/>
      <c r="D952" s="52"/>
      <c r="E952" s="46"/>
      <c r="G952" s="46"/>
      <c r="H952" s="68"/>
      <c r="I952" s="68"/>
      <c r="J952" s="68"/>
      <c r="K952" s="68"/>
    </row>
    <row r="953" spans="1:11" x14ac:dyDescent="0.55000000000000004">
      <c r="A953" s="88"/>
      <c r="B953" s="52"/>
      <c r="C953" s="52"/>
      <c r="D953" s="52"/>
      <c r="E953" s="46"/>
      <c r="G953" s="46"/>
      <c r="H953" s="68"/>
      <c r="I953" s="68"/>
      <c r="J953" s="68"/>
      <c r="K953" s="68"/>
    </row>
    <row r="954" spans="1:11" x14ac:dyDescent="0.55000000000000004">
      <c r="A954" s="88"/>
      <c r="B954" s="52"/>
      <c r="C954" s="52"/>
      <c r="D954" s="52"/>
      <c r="E954" s="46"/>
      <c r="G954" s="46"/>
      <c r="H954" s="68"/>
      <c r="I954" s="68"/>
      <c r="J954" s="68"/>
      <c r="K954" s="68"/>
    </row>
    <row r="955" spans="1:11" x14ac:dyDescent="0.55000000000000004">
      <c r="A955" s="88"/>
      <c r="B955" s="52"/>
      <c r="C955" s="52"/>
      <c r="D955" s="52"/>
      <c r="E955" s="46"/>
      <c r="G955" s="46"/>
      <c r="H955" s="68"/>
      <c r="I955" s="68"/>
      <c r="J955" s="68"/>
      <c r="K955" s="68"/>
    </row>
    <row r="956" spans="1:11" x14ac:dyDescent="0.55000000000000004">
      <c r="A956" s="88"/>
      <c r="B956" s="52"/>
      <c r="C956" s="52"/>
      <c r="D956" s="52"/>
      <c r="E956" s="46"/>
      <c r="G956" s="46"/>
      <c r="H956" s="68"/>
      <c r="I956" s="68"/>
      <c r="J956" s="68"/>
      <c r="K956" s="68"/>
    </row>
    <row r="957" spans="1:11" x14ac:dyDescent="0.55000000000000004">
      <c r="A957" s="88"/>
      <c r="B957" s="52"/>
      <c r="C957" s="52"/>
      <c r="D957" s="52"/>
      <c r="E957" s="46"/>
      <c r="G957" s="46"/>
      <c r="H957" s="68"/>
      <c r="I957" s="68"/>
      <c r="J957" s="68"/>
      <c r="K957" s="68"/>
    </row>
    <row r="958" spans="1:11" x14ac:dyDescent="0.55000000000000004">
      <c r="A958" s="88"/>
      <c r="B958" s="52"/>
      <c r="C958" s="52"/>
      <c r="D958" s="52"/>
      <c r="E958" s="46"/>
      <c r="G958" s="46"/>
      <c r="H958" s="68"/>
      <c r="I958" s="68"/>
      <c r="J958" s="68"/>
      <c r="K958" s="68"/>
    </row>
    <row r="959" spans="1:11" x14ac:dyDescent="0.55000000000000004">
      <c r="A959" s="88"/>
      <c r="B959" s="52"/>
      <c r="C959" s="52"/>
      <c r="D959" s="52"/>
      <c r="E959" s="46"/>
      <c r="G959" s="46"/>
      <c r="H959" s="68"/>
      <c r="I959" s="68"/>
      <c r="J959" s="68"/>
      <c r="K959" s="68"/>
    </row>
    <row r="960" spans="1:11" x14ac:dyDescent="0.55000000000000004">
      <c r="A960" s="88"/>
      <c r="B960" s="52"/>
      <c r="C960" s="52"/>
      <c r="D960" s="52"/>
      <c r="E960" s="46"/>
      <c r="G960" s="46"/>
      <c r="H960" s="68"/>
      <c r="I960" s="68"/>
      <c r="J960" s="68"/>
      <c r="K960" s="68"/>
    </row>
    <row r="961" spans="1:11" x14ac:dyDescent="0.55000000000000004">
      <c r="A961" s="88"/>
      <c r="B961" s="52"/>
      <c r="C961" s="52"/>
      <c r="D961" s="52"/>
      <c r="E961" s="46"/>
      <c r="G961" s="46"/>
      <c r="H961" s="68"/>
      <c r="I961" s="68"/>
      <c r="J961" s="68"/>
      <c r="K961" s="68"/>
    </row>
    <row r="962" spans="1:11" x14ac:dyDescent="0.55000000000000004">
      <c r="A962" s="88"/>
      <c r="B962" s="52"/>
      <c r="C962" s="52"/>
      <c r="D962" s="52"/>
      <c r="E962" s="46"/>
      <c r="G962" s="46"/>
      <c r="H962" s="68"/>
      <c r="I962" s="68"/>
      <c r="J962" s="68"/>
      <c r="K962" s="68"/>
    </row>
    <row r="963" spans="1:11" x14ac:dyDescent="0.55000000000000004">
      <c r="A963" s="88"/>
      <c r="B963" s="52"/>
      <c r="C963" s="52"/>
      <c r="D963" s="52"/>
      <c r="E963" s="46"/>
      <c r="G963" s="46"/>
      <c r="H963" s="68"/>
      <c r="I963" s="68"/>
      <c r="J963" s="68"/>
      <c r="K963" s="68"/>
    </row>
    <row r="964" spans="1:11" x14ac:dyDescent="0.55000000000000004">
      <c r="A964" s="88"/>
      <c r="B964" s="52"/>
      <c r="C964" s="52"/>
      <c r="D964" s="52"/>
      <c r="E964" s="46"/>
      <c r="G964" s="46"/>
      <c r="H964" s="68"/>
      <c r="I964" s="68"/>
      <c r="J964" s="68"/>
      <c r="K964" s="68"/>
    </row>
    <row r="965" spans="1:11" x14ac:dyDescent="0.55000000000000004">
      <c r="A965" s="88"/>
      <c r="B965" s="52"/>
      <c r="C965" s="52"/>
      <c r="D965" s="52"/>
      <c r="E965" s="46"/>
      <c r="G965" s="46"/>
      <c r="H965" s="68"/>
      <c r="I965" s="68"/>
      <c r="J965" s="68"/>
      <c r="K965" s="68"/>
    </row>
    <row r="966" spans="1:11" x14ac:dyDescent="0.55000000000000004">
      <c r="A966" s="88"/>
      <c r="B966" s="52"/>
      <c r="C966" s="52"/>
      <c r="D966" s="52"/>
      <c r="E966" s="46"/>
      <c r="G966" s="46"/>
      <c r="H966" s="68"/>
      <c r="I966" s="68"/>
      <c r="J966" s="68"/>
      <c r="K966" s="68"/>
    </row>
    <row r="967" spans="1:11" x14ac:dyDescent="0.55000000000000004">
      <c r="A967" s="88"/>
      <c r="B967" s="52"/>
      <c r="C967" s="52"/>
      <c r="D967" s="52"/>
      <c r="E967" s="46"/>
      <c r="G967" s="46"/>
      <c r="H967" s="68"/>
      <c r="I967" s="68"/>
      <c r="J967" s="68"/>
      <c r="K967" s="68"/>
    </row>
    <row r="968" spans="1:11" x14ac:dyDescent="0.55000000000000004">
      <c r="A968" s="88"/>
      <c r="B968" s="52"/>
      <c r="C968" s="52"/>
      <c r="D968" s="52"/>
      <c r="E968" s="46"/>
      <c r="G968" s="46"/>
      <c r="H968" s="68"/>
      <c r="I968" s="68"/>
      <c r="J968" s="68"/>
      <c r="K968" s="68"/>
    </row>
    <row r="969" spans="1:11" x14ac:dyDescent="0.55000000000000004">
      <c r="A969" s="88"/>
      <c r="B969" s="52"/>
      <c r="C969" s="52"/>
      <c r="D969" s="52"/>
      <c r="E969" s="46"/>
      <c r="G969" s="46"/>
      <c r="H969" s="68"/>
      <c r="I969" s="68"/>
      <c r="J969" s="68"/>
      <c r="K969" s="68"/>
    </row>
    <row r="970" spans="1:11" x14ac:dyDescent="0.55000000000000004">
      <c r="A970" s="88"/>
      <c r="B970" s="52"/>
      <c r="C970" s="52"/>
      <c r="D970" s="52"/>
      <c r="E970" s="46"/>
      <c r="G970" s="46"/>
      <c r="H970" s="68"/>
      <c r="I970" s="68"/>
      <c r="J970" s="68"/>
      <c r="K970" s="68"/>
    </row>
    <row r="971" spans="1:11" x14ac:dyDescent="0.55000000000000004">
      <c r="A971" s="88"/>
      <c r="B971" s="52"/>
      <c r="C971" s="52"/>
      <c r="D971" s="52"/>
      <c r="E971" s="46"/>
      <c r="G971" s="46"/>
      <c r="H971" s="68"/>
      <c r="I971" s="68"/>
      <c r="J971" s="68"/>
      <c r="K971" s="68"/>
    </row>
    <row r="972" spans="1:11" x14ac:dyDescent="0.55000000000000004">
      <c r="A972" s="88"/>
      <c r="B972" s="52"/>
      <c r="C972" s="52"/>
      <c r="D972" s="52"/>
      <c r="E972" s="46"/>
      <c r="G972" s="46"/>
      <c r="H972" s="68"/>
      <c r="I972" s="68"/>
      <c r="J972" s="68"/>
      <c r="K972" s="68"/>
    </row>
    <row r="973" spans="1:11" x14ac:dyDescent="0.55000000000000004">
      <c r="A973" s="88"/>
      <c r="B973" s="52"/>
      <c r="C973" s="52"/>
      <c r="D973" s="52"/>
      <c r="E973" s="46"/>
      <c r="G973" s="46"/>
      <c r="H973" s="68"/>
      <c r="I973" s="68"/>
      <c r="J973" s="68"/>
      <c r="K973" s="68"/>
    </row>
    <row r="974" spans="1:11" x14ac:dyDescent="0.55000000000000004">
      <c r="A974" s="88"/>
      <c r="B974" s="52"/>
      <c r="C974" s="52"/>
      <c r="D974" s="52"/>
      <c r="E974" s="46"/>
      <c r="G974" s="46"/>
      <c r="H974" s="68"/>
      <c r="I974" s="68"/>
      <c r="J974" s="68"/>
      <c r="K974" s="68"/>
    </row>
    <row r="975" spans="1:11" x14ac:dyDescent="0.55000000000000004">
      <c r="A975" s="88"/>
      <c r="B975" s="52"/>
      <c r="C975" s="52"/>
      <c r="D975" s="52"/>
      <c r="E975" s="46"/>
      <c r="G975" s="46"/>
      <c r="H975" s="68"/>
      <c r="I975" s="68"/>
      <c r="J975" s="68"/>
      <c r="K975" s="68"/>
    </row>
    <row r="976" spans="1:11" x14ac:dyDescent="0.55000000000000004">
      <c r="A976" s="88"/>
      <c r="B976" s="52"/>
      <c r="C976" s="52"/>
      <c r="D976" s="52"/>
      <c r="E976" s="46"/>
      <c r="G976" s="46"/>
      <c r="H976" s="68"/>
      <c r="I976" s="68"/>
      <c r="J976" s="68"/>
      <c r="K976" s="68"/>
    </row>
    <row r="977" spans="1:11" x14ac:dyDescent="0.55000000000000004">
      <c r="A977" s="88"/>
      <c r="B977" s="52"/>
      <c r="C977" s="52"/>
      <c r="D977" s="52"/>
      <c r="E977" s="46"/>
      <c r="G977" s="46"/>
      <c r="H977" s="68"/>
      <c r="I977" s="68"/>
      <c r="J977" s="68"/>
      <c r="K977" s="68"/>
    </row>
    <row r="978" spans="1:11" x14ac:dyDescent="0.55000000000000004">
      <c r="A978" s="88"/>
      <c r="B978" s="52"/>
      <c r="C978" s="52"/>
      <c r="D978" s="52"/>
      <c r="E978" s="46"/>
      <c r="G978" s="46"/>
      <c r="H978" s="68"/>
      <c r="I978" s="68"/>
      <c r="J978" s="68"/>
      <c r="K978" s="68"/>
    </row>
    <row r="979" spans="1:11" x14ac:dyDescent="0.55000000000000004">
      <c r="A979" s="88"/>
      <c r="B979" s="52"/>
      <c r="C979" s="52"/>
      <c r="D979" s="52"/>
      <c r="E979" s="46"/>
      <c r="G979" s="46"/>
      <c r="H979" s="68"/>
      <c r="I979" s="68"/>
      <c r="J979" s="68"/>
      <c r="K979" s="68"/>
    </row>
    <row r="980" spans="1:11" x14ac:dyDescent="0.55000000000000004">
      <c r="A980" s="88"/>
      <c r="B980" s="52"/>
      <c r="C980" s="52"/>
      <c r="D980" s="52"/>
      <c r="E980" s="46"/>
      <c r="G980" s="46"/>
      <c r="H980" s="68"/>
      <c r="I980" s="68"/>
      <c r="J980" s="68"/>
      <c r="K980" s="68"/>
    </row>
    <row r="981" spans="1:11" x14ac:dyDescent="0.55000000000000004">
      <c r="A981" s="88"/>
      <c r="B981" s="52"/>
      <c r="C981" s="52"/>
      <c r="D981" s="52"/>
      <c r="E981" s="46"/>
      <c r="G981" s="46"/>
      <c r="H981" s="68"/>
      <c r="I981" s="68"/>
      <c r="J981" s="68"/>
      <c r="K981" s="68"/>
    </row>
    <row r="982" spans="1:11" x14ac:dyDescent="0.55000000000000004">
      <c r="A982" s="88"/>
      <c r="B982" s="52"/>
      <c r="C982" s="52"/>
      <c r="D982" s="52"/>
      <c r="E982" s="46"/>
      <c r="G982" s="46"/>
      <c r="H982" s="68"/>
      <c r="I982" s="68"/>
      <c r="J982" s="68"/>
      <c r="K982" s="68"/>
    </row>
    <row r="983" spans="1:11" x14ac:dyDescent="0.55000000000000004">
      <c r="A983" s="88"/>
      <c r="B983" s="52"/>
      <c r="C983" s="52"/>
      <c r="D983" s="52"/>
      <c r="E983" s="46"/>
      <c r="G983" s="46"/>
      <c r="H983" s="68"/>
      <c r="I983" s="68"/>
      <c r="J983" s="68"/>
      <c r="K983" s="68"/>
    </row>
    <row r="984" spans="1:11" x14ac:dyDescent="0.55000000000000004">
      <c r="A984" s="88"/>
      <c r="B984" s="52"/>
      <c r="C984" s="52"/>
      <c r="D984" s="52"/>
      <c r="E984" s="46"/>
      <c r="G984" s="46"/>
      <c r="H984" s="68"/>
      <c r="I984" s="68"/>
      <c r="J984" s="68"/>
      <c r="K984" s="68"/>
    </row>
    <row r="985" spans="1:11" x14ac:dyDescent="0.55000000000000004">
      <c r="A985" s="88"/>
      <c r="B985" s="52"/>
      <c r="C985" s="52"/>
      <c r="D985" s="52"/>
      <c r="E985" s="46"/>
      <c r="G985" s="46"/>
      <c r="H985" s="68"/>
      <c r="I985" s="68"/>
      <c r="J985" s="68"/>
      <c r="K985" s="68"/>
    </row>
    <row r="986" spans="1:11" x14ac:dyDescent="0.55000000000000004">
      <c r="A986" s="88"/>
      <c r="B986" s="52"/>
      <c r="C986" s="52"/>
      <c r="D986" s="52"/>
      <c r="E986" s="46"/>
      <c r="G986" s="46"/>
      <c r="H986" s="68"/>
      <c r="I986" s="68"/>
      <c r="J986" s="68"/>
      <c r="K986" s="68"/>
    </row>
    <row r="987" spans="1:11" x14ac:dyDescent="0.55000000000000004">
      <c r="A987" s="88"/>
      <c r="B987" s="52"/>
      <c r="C987" s="52"/>
      <c r="D987" s="52"/>
      <c r="E987" s="46"/>
      <c r="G987" s="46"/>
      <c r="H987" s="68"/>
      <c r="I987" s="68"/>
      <c r="J987" s="68"/>
      <c r="K987" s="68"/>
    </row>
    <row r="988" spans="1:11" x14ac:dyDescent="0.55000000000000004">
      <c r="A988" s="88"/>
      <c r="B988" s="52"/>
      <c r="C988" s="52"/>
      <c r="D988" s="52"/>
      <c r="E988" s="46"/>
      <c r="G988" s="46"/>
      <c r="H988" s="68"/>
      <c r="I988" s="68"/>
      <c r="J988" s="68"/>
      <c r="K988" s="68"/>
    </row>
    <row r="989" spans="1:11" x14ac:dyDescent="0.55000000000000004">
      <c r="A989" s="88"/>
      <c r="B989" s="52"/>
      <c r="C989" s="52"/>
      <c r="D989" s="52"/>
      <c r="E989" s="46"/>
      <c r="G989" s="46"/>
      <c r="H989" s="68"/>
      <c r="I989" s="68"/>
      <c r="J989" s="68"/>
      <c r="K989" s="68"/>
    </row>
    <row r="990" spans="1:11" x14ac:dyDescent="0.55000000000000004">
      <c r="A990" s="88"/>
      <c r="B990" s="52"/>
      <c r="C990" s="52"/>
      <c r="D990" s="52"/>
      <c r="E990" s="46"/>
      <c r="G990" s="46"/>
      <c r="H990" s="68"/>
      <c r="I990" s="68"/>
      <c r="J990" s="68"/>
      <c r="K990" s="68"/>
    </row>
    <row r="991" spans="1:11" x14ac:dyDescent="0.55000000000000004">
      <c r="A991" s="88"/>
      <c r="B991" s="52"/>
      <c r="C991" s="52"/>
      <c r="D991" s="52"/>
      <c r="E991" s="46"/>
      <c r="G991" s="46"/>
      <c r="H991" s="68"/>
      <c r="I991" s="68"/>
      <c r="J991" s="68"/>
      <c r="K991" s="68"/>
    </row>
    <row r="992" spans="1:11" x14ac:dyDescent="0.55000000000000004">
      <c r="A992" s="88"/>
      <c r="B992" s="52"/>
      <c r="C992" s="52"/>
      <c r="D992" s="52"/>
      <c r="E992" s="46"/>
      <c r="G992" s="46"/>
      <c r="H992" s="68"/>
      <c r="I992" s="68"/>
      <c r="J992" s="68"/>
      <c r="K992" s="68"/>
    </row>
    <row r="993" spans="1:11" x14ac:dyDescent="0.55000000000000004">
      <c r="A993" s="88"/>
      <c r="B993" s="52"/>
      <c r="C993" s="52"/>
      <c r="D993" s="52"/>
      <c r="E993" s="46"/>
      <c r="G993" s="46"/>
      <c r="H993" s="68"/>
      <c r="I993" s="68"/>
      <c r="J993" s="68"/>
      <c r="K993" s="68"/>
    </row>
    <row r="994" spans="1:11" x14ac:dyDescent="0.55000000000000004">
      <c r="A994" s="88"/>
      <c r="B994" s="52"/>
      <c r="C994" s="52"/>
      <c r="D994" s="52"/>
      <c r="E994" s="46"/>
      <c r="G994" s="46"/>
      <c r="H994" s="68"/>
      <c r="I994" s="68"/>
      <c r="J994" s="68"/>
      <c r="K994" s="68"/>
    </row>
    <row r="995" spans="1:11" x14ac:dyDescent="0.55000000000000004">
      <c r="A995" s="88"/>
      <c r="B995" s="52"/>
      <c r="C995" s="52"/>
      <c r="D995" s="52"/>
      <c r="E995" s="46"/>
      <c r="G995" s="46"/>
      <c r="H995" s="68"/>
      <c r="I995" s="68"/>
      <c r="J995" s="68"/>
      <c r="K995" s="68"/>
    </row>
    <row r="996" spans="1:11" x14ac:dyDescent="0.55000000000000004">
      <c r="A996" s="88"/>
      <c r="B996" s="52"/>
      <c r="C996" s="52"/>
      <c r="D996" s="52"/>
      <c r="E996" s="46"/>
      <c r="G996" s="46"/>
      <c r="H996" s="68"/>
      <c r="I996" s="68"/>
      <c r="J996" s="68"/>
      <c r="K996" s="68"/>
    </row>
    <row r="997" spans="1:11" x14ac:dyDescent="0.55000000000000004">
      <c r="A997" s="88"/>
      <c r="B997" s="52"/>
      <c r="C997" s="52"/>
      <c r="D997" s="52"/>
      <c r="E997" s="46"/>
      <c r="G997" s="46"/>
      <c r="H997" s="68"/>
      <c r="I997" s="68"/>
      <c r="J997" s="68"/>
      <c r="K997" s="68"/>
    </row>
  </sheetData>
  <sortState xmlns:xlrd2="http://schemas.microsoft.com/office/spreadsheetml/2017/richdata2" ref="A3:K833">
    <sortCondition ref="A3:A83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804"/>
  <sheetViews>
    <sheetView topLeftCell="A594" workbookViewId="0">
      <selection activeCell="A3" sqref="A3:K740"/>
    </sheetView>
  </sheetViews>
  <sheetFormatPr defaultColWidth="8.83984375" defaultRowHeight="14.4" x14ac:dyDescent="0.55000000000000004"/>
  <cols>
    <col min="1" max="4" width="11.68359375" customWidth="1"/>
    <col min="5" max="5" width="5.68359375" customWidth="1"/>
    <col min="6" max="6" width="22.68359375" style="46" customWidth="1"/>
    <col min="7" max="7" width="5.68359375" customWidth="1"/>
    <col min="8" max="11" width="11.68359375" customWidth="1"/>
  </cols>
  <sheetData>
    <row r="1" spans="1:13" x14ac:dyDescent="0.55000000000000004">
      <c r="A1" s="5" t="s">
        <v>117</v>
      </c>
      <c r="B1" s="4" t="s">
        <v>408</v>
      </c>
      <c r="C1" s="4" t="s">
        <v>409</v>
      </c>
      <c r="D1" s="4" t="s">
        <v>410</v>
      </c>
      <c r="E1" s="4"/>
      <c r="F1" s="68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3" x14ac:dyDescent="0.55000000000000004">
      <c r="H2" s="12">
        <v>168.05</v>
      </c>
      <c r="I2" s="12">
        <v>279.5</v>
      </c>
    </row>
    <row r="3" spans="1:13" x14ac:dyDescent="0.55000000000000004">
      <c r="A3" s="4" t="s">
        <v>8168</v>
      </c>
      <c r="B3" s="60">
        <v>0</v>
      </c>
      <c r="C3" s="60">
        <v>0</v>
      </c>
      <c r="D3" s="60">
        <v>0</v>
      </c>
      <c r="E3" s="4"/>
      <c r="F3" s="75">
        <v>44683.731291550925</v>
      </c>
      <c r="G3" s="4"/>
      <c r="H3" s="9">
        <v>168.048</v>
      </c>
      <c r="I3" s="9">
        <v>279.49</v>
      </c>
      <c r="J3" s="9">
        <f>H3-168.05</f>
        <v>-2.0000000000095497E-3</v>
      </c>
      <c r="K3" s="9">
        <f>I3-279.5</f>
        <v>-9.9999999999909051E-3</v>
      </c>
      <c r="L3" s="9"/>
      <c r="M3" s="9"/>
    </row>
    <row r="4" spans="1:13" x14ac:dyDescent="0.55000000000000004">
      <c r="A4" s="4" t="s">
        <v>8169</v>
      </c>
      <c r="B4" s="60">
        <v>-0.12740000000000001</v>
      </c>
      <c r="C4" s="60">
        <v>0.23019899999999999</v>
      </c>
      <c r="D4" s="60">
        <v>-5.8570999999999998E-2</v>
      </c>
      <c r="E4" s="4"/>
      <c r="F4" s="75">
        <v>44683.731291550925</v>
      </c>
      <c r="G4" s="4"/>
      <c r="H4" s="9"/>
      <c r="I4" s="9"/>
      <c r="J4" s="9"/>
      <c r="K4" s="9"/>
      <c r="L4" s="9"/>
      <c r="M4" s="9"/>
    </row>
    <row r="5" spans="1:13" x14ac:dyDescent="0.55000000000000004">
      <c r="A5" s="4" t="s">
        <v>8170</v>
      </c>
      <c r="B5" s="60">
        <v>-0.127555</v>
      </c>
      <c r="C5" s="60">
        <v>0.2303</v>
      </c>
      <c r="D5" s="60">
        <v>5.8500000000000003E-2</v>
      </c>
      <c r="E5" s="4"/>
      <c r="F5" s="75">
        <v>44683.731291550925</v>
      </c>
      <c r="G5" s="4"/>
      <c r="H5" s="9"/>
      <c r="I5" s="9"/>
      <c r="J5" s="9"/>
      <c r="K5" s="9"/>
      <c r="L5" s="9"/>
      <c r="M5" s="9"/>
    </row>
    <row r="6" spans="1:13" x14ac:dyDescent="0.55000000000000004">
      <c r="A6" s="4" t="s">
        <v>8171</v>
      </c>
      <c r="B6" s="60">
        <v>0.12795799999999999</v>
      </c>
      <c r="C6" s="60">
        <v>0.229933</v>
      </c>
      <c r="D6" s="60">
        <v>-5.8193000000000002E-2</v>
      </c>
      <c r="E6" s="4"/>
      <c r="F6" s="75">
        <v>44683.731291550925</v>
      </c>
      <c r="G6" s="4"/>
      <c r="H6" s="9"/>
      <c r="I6" s="9"/>
      <c r="J6" s="9"/>
      <c r="K6" s="9"/>
      <c r="L6" s="9"/>
      <c r="M6" s="9"/>
    </row>
    <row r="7" spans="1:13" x14ac:dyDescent="0.55000000000000004">
      <c r="A7" s="4" t="s">
        <v>8172</v>
      </c>
      <c r="B7" s="60">
        <v>0.127774</v>
      </c>
      <c r="C7" s="60">
        <v>0.229966</v>
      </c>
      <c r="D7" s="60">
        <v>5.8663E-2</v>
      </c>
      <c r="E7" s="4"/>
      <c r="F7" s="75">
        <v>44683.731291550925</v>
      </c>
      <c r="G7" s="4"/>
      <c r="H7" s="9"/>
      <c r="I7" s="9"/>
      <c r="J7" s="9"/>
      <c r="K7" s="9"/>
      <c r="L7" s="9"/>
      <c r="M7" s="9"/>
    </row>
    <row r="8" spans="1:13" x14ac:dyDescent="0.55000000000000004">
      <c r="A8" s="4" t="s">
        <v>8173</v>
      </c>
      <c r="B8" s="60">
        <v>-0.26208300000000001</v>
      </c>
      <c r="C8" s="60">
        <v>-2.0022000000000002E-2</v>
      </c>
      <c r="D8" s="60">
        <v>-4.4540000000000003E-2</v>
      </c>
      <c r="E8" s="4"/>
      <c r="F8" s="75">
        <v>44683.731291550925</v>
      </c>
      <c r="G8" s="4"/>
      <c r="H8" s="9"/>
      <c r="I8" s="9"/>
      <c r="J8" s="9"/>
      <c r="K8" s="9"/>
      <c r="L8" s="9"/>
      <c r="M8" s="9"/>
    </row>
    <row r="9" spans="1:13" x14ac:dyDescent="0.55000000000000004">
      <c r="A9" s="4" t="s">
        <v>8174</v>
      </c>
      <c r="B9" s="60">
        <v>-0.26209100000000002</v>
      </c>
      <c r="C9" s="60">
        <v>-1.9997999999999998E-2</v>
      </c>
      <c r="D9" s="60">
        <v>4.4651000000000003E-2</v>
      </c>
      <c r="E9" s="4"/>
      <c r="F9" s="75">
        <v>44683.731291550925</v>
      </c>
      <c r="G9" s="4"/>
      <c r="H9" s="9"/>
      <c r="I9" s="9"/>
      <c r="J9" s="9"/>
      <c r="K9" s="9"/>
      <c r="L9" s="9"/>
      <c r="M9" s="9"/>
    </row>
    <row r="10" spans="1:13" x14ac:dyDescent="0.55000000000000004">
      <c r="A10" s="4" t="s">
        <v>8175</v>
      </c>
      <c r="B10" s="60">
        <v>-0.13469200000000001</v>
      </c>
      <c r="C10" s="60">
        <v>-0.19053</v>
      </c>
      <c r="D10" s="60">
        <v>9.3268000000000004E-2</v>
      </c>
      <c r="E10" s="4"/>
      <c r="F10" s="75">
        <v>44683.731291550925</v>
      </c>
      <c r="G10" s="4"/>
      <c r="H10" s="9"/>
      <c r="I10" s="9"/>
      <c r="J10" s="9"/>
      <c r="K10" s="9"/>
      <c r="L10" s="9"/>
      <c r="M10" s="9"/>
    </row>
    <row r="11" spans="1:13" x14ac:dyDescent="0.55000000000000004">
      <c r="A11" s="4" t="s">
        <v>8176</v>
      </c>
      <c r="B11" s="60">
        <v>0.134853</v>
      </c>
      <c r="C11" s="60">
        <v>0.18976499999999999</v>
      </c>
      <c r="D11" s="60">
        <v>9.3007999999999993E-2</v>
      </c>
      <c r="E11" s="4"/>
      <c r="F11" s="75">
        <v>44683.731291550925</v>
      </c>
      <c r="G11" s="4"/>
      <c r="H11" s="9"/>
      <c r="I11" s="9"/>
      <c r="J11" s="9"/>
      <c r="K11" s="9"/>
      <c r="L11" s="9"/>
      <c r="M11" s="9"/>
    </row>
    <row r="12" spans="1:13" x14ac:dyDescent="0.55000000000000004">
      <c r="A12" s="4" t="s">
        <v>8178</v>
      </c>
      <c r="B12" s="60">
        <v>0</v>
      </c>
      <c r="C12" s="60">
        <v>0</v>
      </c>
      <c r="D12" s="60">
        <v>0</v>
      </c>
      <c r="E12" s="4"/>
      <c r="F12" s="75">
        <v>44683.73131516204</v>
      </c>
      <c r="G12" s="4"/>
      <c r="H12" s="9">
        <v>168.072</v>
      </c>
      <c r="I12" s="9">
        <v>279.52800000000002</v>
      </c>
      <c r="J12" s="9">
        <f>H12-168.05</f>
        <v>2.199999999999136E-2</v>
      </c>
      <c r="K12" s="9">
        <f>I12-279.5</f>
        <v>2.8000000000020009E-2</v>
      </c>
      <c r="L12" s="9"/>
      <c r="M12" s="9"/>
    </row>
    <row r="13" spans="1:13" x14ac:dyDescent="0.55000000000000004">
      <c r="A13" s="4" t="s">
        <v>8179</v>
      </c>
      <c r="B13" s="60">
        <v>-0.12803700000000001</v>
      </c>
      <c r="C13" s="60">
        <v>0.230049</v>
      </c>
      <c r="D13" s="60">
        <v>-5.8153999999999997E-2</v>
      </c>
      <c r="E13" s="4"/>
      <c r="F13" s="75">
        <v>44683.73131516204</v>
      </c>
      <c r="G13" s="4"/>
      <c r="H13" s="9"/>
      <c r="I13" s="9"/>
      <c r="J13" s="9"/>
      <c r="K13" s="9"/>
      <c r="L13" s="9"/>
      <c r="M13" s="9"/>
    </row>
    <row r="14" spans="1:13" x14ac:dyDescent="0.55000000000000004">
      <c r="A14" s="4" t="s">
        <v>8180</v>
      </c>
      <c r="B14" s="60">
        <v>-0.12814900000000001</v>
      </c>
      <c r="C14" s="60">
        <v>0.230071</v>
      </c>
      <c r="D14" s="60">
        <v>5.8192000000000001E-2</v>
      </c>
      <c r="E14" s="4"/>
      <c r="F14" s="75">
        <v>44683.73131516204</v>
      </c>
      <c r="G14" s="4"/>
      <c r="H14" s="9"/>
      <c r="I14" s="9"/>
      <c r="J14" s="9"/>
      <c r="K14" s="9"/>
      <c r="L14" s="9"/>
      <c r="M14" s="9"/>
    </row>
    <row r="15" spans="1:13" x14ac:dyDescent="0.55000000000000004">
      <c r="A15" s="4" t="s">
        <v>8181</v>
      </c>
      <c r="B15" s="60">
        <v>0.127697</v>
      </c>
      <c r="C15" s="60">
        <v>0.230099</v>
      </c>
      <c r="D15" s="60">
        <v>-5.8932999999999999E-2</v>
      </c>
      <c r="E15" s="4"/>
      <c r="F15" s="75">
        <v>44683.73131516204</v>
      </c>
      <c r="G15" s="4"/>
      <c r="H15" s="9"/>
      <c r="I15" s="9"/>
      <c r="J15" s="9"/>
      <c r="K15" s="9"/>
      <c r="L15" s="9"/>
      <c r="M15" s="9"/>
    </row>
    <row r="16" spans="1:13" x14ac:dyDescent="0.55000000000000004">
      <c r="A16" s="4" t="s">
        <v>8182</v>
      </c>
      <c r="B16" s="60">
        <v>0.12779599999999999</v>
      </c>
      <c r="C16" s="60">
        <v>0.230099</v>
      </c>
      <c r="D16" s="60">
        <v>5.7948E-2</v>
      </c>
      <c r="E16" s="4"/>
      <c r="F16" s="75">
        <v>44683.73131516204</v>
      </c>
      <c r="G16" s="4"/>
      <c r="H16" s="9"/>
      <c r="I16" s="9"/>
      <c r="J16" s="9"/>
      <c r="K16" s="9"/>
      <c r="L16" s="9"/>
      <c r="M16" s="9"/>
    </row>
    <row r="17" spans="1:13" x14ac:dyDescent="0.55000000000000004">
      <c r="A17" s="4" t="s">
        <v>8183</v>
      </c>
      <c r="B17" s="60">
        <v>-0.26205000000000001</v>
      </c>
      <c r="C17" s="60">
        <v>-2.0410999999999999E-2</v>
      </c>
      <c r="D17" s="60">
        <v>-4.4470000000000003E-2</v>
      </c>
      <c r="E17" s="4"/>
      <c r="F17" s="75">
        <v>44683.73131516204</v>
      </c>
      <c r="G17" s="4"/>
      <c r="H17" s="9"/>
      <c r="I17" s="9"/>
      <c r="J17" s="9"/>
      <c r="K17" s="9"/>
      <c r="L17" s="9"/>
      <c r="M17" s="9"/>
    </row>
    <row r="18" spans="1:13" x14ac:dyDescent="0.55000000000000004">
      <c r="A18" s="4" t="s">
        <v>8184</v>
      </c>
      <c r="B18" s="60">
        <v>-0.26206099999999999</v>
      </c>
      <c r="C18" s="60">
        <v>-2.0459000000000001E-2</v>
      </c>
      <c r="D18" s="60">
        <v>4.4703E-2</v>
      </c>
      <c r="E18" s="4"/>
      <c r="F18" s="75">
        <v>44683.73131516204</v>
      </c>
      <c r="G18" s="4"/>
      <c r="H18" s="9"/>
      <c r="I18" s="9"/>
      <c r="J18" s="9"/>
      <c r="K18" s="9"/>
      <c r="L18" s="9"/>
      <c r="M18" s="9"/>
    </row>
    <row r="19" spans="1:13" x14ac:dyDescent="0.55000000000000004">
      <c r="A19" s="4" t="s">
        <v>8185</v>
      </c>
      <c r="B19" s="60">
        <v>-0.134712</v>
      </c>
      <c r="C19" s="60">
        <v>-0.19036500000000001</v>
      </c>
      <c r="D19" s="60">
        <v>9.3174000000000007E-2</v>
      </c>
      <c r="E19" s="4"/>
      <c r="F19" s="75">
        <v>44683.73131516204</v>
      </c>
      <c r="G19" s="4"/>
      <c r="H19" s="9"/>
      <c r="I19" s="9"/>
      <c r="J19" s="9"/>
      <c r="K19" s="9"/>
      <c r="L19" s="9"/>
      <c r="M19" s="9"/>
    </row>
    <row r="20" spans="1:13" x14ac:dyDescent="0.55000000000000004">
      <c r="A20" s="4" t="s">
        <v>8186</v>
      </c>
      <c r="B20" s="60">
        <v>0.135186</v>
      </c>
      <c r="C20" s="60">
        <v>0.18962899999999999</v>
      </c>
      <c r="D20" s="60">
        <v>9.3045000000000003E-2</v>
      </c>
      <c r="E20" s="4"/>
      <c r="F20" s="75">
        <v>44683.73131516204</v>
      </c>
      <c r="G20" s="4"/>
      <c r="H20" s="9"/>
      <c r="I20" s="9"/>
      <c r="J20" s="9"/>
      <c r="K20" s="9"/>
      <c r="L20" s="9"/>
      <c r="M20" s="9"/>
    </row>
    <row r="21" spans="1:13" x14ac:dyDescent="0.55000000000000004">
      <c r="A21" s="4" t="s">
        <v>8188</v>
      </c>
      <c r="B21" s="60">
        <v>0</v>
      </c>
      <c r="C21" s="60">
        <v>0</v>
      </c>
      <c r="D21" s="60">
        <v>0</v>
      </c>
      <c r="E21" s="4"/>
      <c r="F21" s="75">
        <v>44683.731340046295</v>
      </c>
      <c r="G21" s="4"/>
      <c r="H21" s="9">
        <v>168.089</v>
      </c>
      <c r="I21" s="9">
        <v>279.48200000000003</v>
      </c>
      <c r="J21" s="9">
        <f>H21-168.05</f>
        <v>3.8999999999987267E-2</v>
      </c>
      <c r="K21" s="9">
        <f>I21-279.5</f>
        <v>-1.799999999997226E-2</v>
      </c>
      <c r="L21" s="9"/>
      <c r="M21" s="9"/>
    </row>
    <row r="22" spans="1:13" x14ac:dyDescent="0.55000000000000004">
      <c r="A22" s="4" t="s">
        <v>8189</v>
      </c>
      <c r="B22" s="60">
        <v>-0.12800300000000001</v>
      </c>
      <c r="C22" s="60">
        <v>0.23013600000000001</v>
      </c>
      <c r="D22" s="60">
        <v>-5.8226E-2</v>
      </c>
      <c r="E22" s="4"/>
      <c r="F22" s="75">
        <v>44683.731340046295</v>
      </c>
      <c r="G22" s="4"/>
      <c r="H22" s="9"/>
      <c r="I22" s="9"/>
      <c r="J22" s="9"/>
      <c r="K22" s="9"/>
      <c r="L22" s="9"/>
      <c r="M22" s="9"/>
    </row>
    <row r="23" spans="1:13" x14ac:dyDescent="0.55000000000000004">
      <c r="A23" s="4" t="s">
        <v>8190</v>
      </c>
      <c r="B23" s="60">
        <v>-0.128054</v>
      </c>
      <c r="C23" s="60">
        <v>0.230215</v>
      </c>
      <c r="D23" s="60">
        <v>5.8772999999999999E-2</v>
      </c>
      <c r="E23" s="4"/>
      <c r="F23" s="75">
        <v>44683.731340046295</v>
      </c>
      <c r="G23" s="4"/>
      <c r="H23" s="9"/>
      <c r="I23" s="9"/>
      <c r="J23" s="9"/>
      <c r="K23" s="9"/>
      <c r="L23" s="9"/>
      <c r="M23" s="9"/>
    </row>
    <row r="24" spans="1:13" x14ac:dyDescent="0.55000000000000004">
      <c r="A24" s="4" t="s">
        <v>8191</v>
      </c>
      <c r="B24" s="60">
        <v>0.128054</v>
      </c>
      <c r="C24" s="60">
        <v>0.23014699999999999</v>
      </c>
      <c r="D24" s="60">
        <v>-5.8243999999999997E-2</v>
      </c>
      <c r="E24" s="4"/>
      <c r="F24" s="75">
        <v>44683.731340046295</v>
      </c>
      <c r="G24" s="4"/>
      <c r="H24" s="9"/>
      <c r="I24" s="9"/>
      <c r="J24" s="9"/>
      <c r="K24" s="9"/>
      <c r="L24" s="9"/>
      <c r="M24" s="9"/>
    </row>
    <row r="25" spans="1:13" x14ac:dyDescent="0.55000000000000004">
      <c r="A25" s="4" t="s">
        <v>8192</v>
      </c>
      <c r="B25" s="60">
        <v>0.12762599999999999</v>
      </c>
      <c r="C25" s="60">
        <v>0.23017000000000001</v>
      </c>
      <c r="D25" s="60">
        <v>5.8285000000000003E-2</v>
      </c>
      <c r="E25" s="4"/>
      <c r="F25" s="75">
        <v>44683.731340046295</v>
      </c>
      <c r="G25" s="4"/>
      <c r="H25" s="9"/>
      <c r="I25" s="9"/>
      <c r="J25" s="9"/>
      <c r="K25" s="9"/>
      <c r="L25" s="9"/>
      <c r="M25" s="9"/>
    </row>
    <row r="26" spans="1:13" x14ac:dyDescent="0.55000000000000004">
      <c r="A26" s="4" t="s">
        <v>8193</v>
      </c>
      <c r="B26" s="60">
        <v>-0.262071</v>
      </c>
      <c r="C26" s="60">
        <v>-2.0233999999999999E-2</v>
      </c>
      <c r="D26" s="60">
        <v>-4.4458999999999999E-2</v>
      </c>
      <c r="E26" s="4"/>
      <c r="F26" s="75">
        <v>44683.731340046295</v>
      </c>
      <c r="G26" s="4"/>
      <c r="H26" s="9"/>
      <c r="I26" s="9"/>
      <c r="J26" s="9"/>
      <c r="K26" s="9"/>
      <c r="L26" s="9"/>
      <c r="M26" s="9"/>
    </row>
    <row r="27" spans="1:13" x14ac:dyDescent="0.55000000000000004">
      <c r="A27" s="4" t="s">
        <v>8194</v>
      </c>
      <c r="B27" s="60">
        <v>-0.26207399999999997</v>
      </c>
      <c r="C27" s="60">
        <v>-2.0257000000000001E-2</v>
      </c>
      <c r="D27" s="60">
        <v>4.4844000000000002E-2</v>
      </c>
      <c r="E27" s="4"/>
      <c r="F27" s="75">
        <v>44683.731340046295</v>
      </c>
      <c r="G27" s="4"/>
      <c r="H27" s="9"/>
      <c r="I27" s="9"/>
      <c r="J27" s="9"/>
      <c r="K27" s="9"/>
      <c r="L27" s="9"/>
      <c r="M27" s="9"/>
    </row>
    <row r="28" spans="1:13" x14ac:dyDescent="0.55000000000000004">
      <c r="A28" s="4" t="s">
        <v>8195</v>
      </c>
      <c r="B28" s="60">
        <v>-0.13481299999999999</v>
      </c>
      <c r="C28" s="60">
        <v>-0.190189</v>
      </c>
      <c r="D28" s="60">
        <v>9.3198000000000003E-2</v>
      </c>
      <c r="E28" s="4"/>
      <c r="F28" s="75">
        <v>44683.731340046295</v>
      </c>
      <c r="G28" s="4"/>
      <c r="H28" s="9"/>
      <c r="I28" s="9"/>
      <c r="J28" s="9"/>
      <c r="K28" s="9"/>
      <c r="L28" s="9"/>
      <c r="M28" s="9"/>
    </row>
    <row r="29" spans="1:13" x14ac:dyDescent="0.55000000000000004">
      <c r="A29" s="4" t="s">
        <v>8196</v>
      </c>
      <c r="B29" s="60">
        <v>0.13511500000000001</v>
      </c>
      <c r="C29" s="60">
        <v>0.18962300000000001</v>
      </c>
      <c r="D29" s="60">
        <v>9.3146000000000007E-2</v>
      </c>
      <c r="E29" s="4"/>
      <c r="F29" s="75">
        <v>44683.731340046295</v>
      </c>
      <c r="G29" s="4"/>
      <c r="H29" s="9"/>
      <c r="I29" s="9"/>
      <c r="J29" s="9"/>
      <c r="K29" s="9"/>
      <c r="L29" s="9"/>
      <c r="M29" s="9"/>
    </row>
    <row r="30" spans="1:13" x14ac:dyDescent="0.55000000000000004">
      <c r="A30" s="4" t="s">
        <v>8198</v>
      </c>
      <c r="B30" s="60">
        <v>0</v>
      </c>
      <c r="C30" s="60">
        <v>0</v>
      </c>
      <c r="D30" s="60">
        <v>0</v>
      </c>
      <c r="E30" s="4"/>
      <c r="F30" s="75">
        <v>44683.731365046297</v>
      </c>
      <c r="G30" s="4"/>
      <c r="H30" s="9">
        <v>168.06899999999999</v>
      </c>
      <c r="I30" s="9">
        <v>279.50399999999996</v>
      </c>
      <c r="J30" s="9">
        <f>H30-168.05</f>
        <v>1.8999999999977035E-2</v>
      </c>
      <c r="K30" s="9">
        <f>I30-279.5</f>
        <v>3.999999999962256E-3</v>
      </c>
      <c r="L30" s="9"/>
      <c r="M30" s="9"/>
    </row>
    <row r="31" spans="1:13" x14ac:dyDescent="0.55000000000000004">
      <c r="A31" s="4" t="s">
        <v>8199</v>
      </c>
      <c r="B31" s="60">
        <v>-0.12809899999999999</v>
      </c>
      <c r="C31" s="60">
        <v>0.23009499999999999</v>
      </c>
      <c r="D31" s="60">
        <v>-5.9000999999999998E-2</v>
      </c>
      <c r="E31" s="4"/>
      <c r="F31" s="75">
        <v>44683.731365046297</v>
      </c>
      <c r="G31" s="4"/>
      <c r="H31" s="9"/>
      <c r="I31" s="9"/>
      <c r="J31" s="9"/>
      <c r="K31" s="9"/>
      <c r="L31" s="9"/>
      <c r="M31" s="9"/>
    </row>
    <row r="32" spans="1:13" x14ac:dyDescent="0.55000000000000004">
      <c r="A32" s="4" t="s">
        <v>8200</v>
      </c>
      <c r="B32" s="60">
        <v>-0.128411</v>
      </c>
      <c r="C32" s="60">
        <v>0.23017199999999999</v>
      </c>
      <c r="D32" s="60">
        <v>5.8590999999999997E-2</v>
      </c>
      <c r="E32" s="4"/>
      <c r="F32" s="75">
        <v>44683.731365046297</v>
      </c>
      <c r="G32" s="4"/>
      <c r="H32" s="9"/>
      <c r="I32" s="9"/>
      <c r="J32" s="9"/>
      <c r="K32" s="9"/>
      <c r="L32" s="9"/>
      <c r="M32" s="9"/>
    </row>
    <row r="33" spans="1:13" x14ac:dyDescent="0.55000000000000004">
      <c r="A33" s="4" t="s">
        <v>8201</v>
      </c>
      <c r="B33" s="60">
        <v>0.128302</v>
      </c>
      <c r="C33" s="60">
        <v>0.23013700000000001</v>
      </c>
      <c r="D33" s="60">
        <v>-5.8659000000000003E-2</v>
      </c>
      <c r="E33" s="4"/>
      <c r="F33" s="75">
        <v>44683.731365046297</v>
      </c>
      <c r="G33" s="4"/>
      <c r="H33" s="9"/>
      <c r="I33" s="9"/>
      <c r="J33" s="9"/>
      <c r="K33" s="9"/>
      <c r="L33" s="9"/>
      <c r="M33" s="9"/>
    </row>
    <row r="34" spans="1:13" x14ac:dyDescent="0.55000000000000004">
      <c r="A34" s="4" t="s">
        <v>8202</v>
      </c>
      <c r="B34" s="60">
        <v>0.12812799999999999</v>
      </c>
      <c r="C34" s="60">
        <v>0.23014999999999999</v>
      </c>
      <c r="D34" s="60">
        <v>5.8667999999999998E-2</v>
      </c>
      <c r="E34" s="4"/>
      <c r="F34" s="75">
        <v>44683.731365046297</v>
      </c>
      <c r="G34" s="4"/>
      <c r="H34" s="9"/>
      <c r="I34" s="9"/>
      <c r="J34" s="9"/>
      <c r="K34" s="9"/>
      <c r="L34" s="9"/>
      <c r="M34" s="9"/>
    </row>
    <row r="35" spans="1:13" x14ac:dyDescent="0.55000000000000004">
      <c r="A35" s="4" t="s">
        <v>8203</v>
      </c>
      <c r="B35" s="60">
        <v>-0.26201000000000002</v>
      </c>
      <c r="C35" s="60">
        <v>-2.0249E-2</v>
      </c>
      <c r="D35" s="60">
        <v>-4.4474E-2</v>
      </c>
      <c r="E35" s="4"/>
      <c r="F35" s="75">
        <v>44683.731365046297</v>
      </c>
      <c r="G35" s="4"/>
      <c r="H35" s="9"/>
      <c r="I35" s="9"/>
      <c r="J35" s="9"/>
      <c r="K35" s="9"/>
      <c r="L35" s="9"/>
      <c r="M35" s="9"/>
    </row>
    <row r="36" spans="1:13" x14ac:dyDescent="0.55000000000000004">
      <c r="A36" s="4" t="s">
        <v>8204</v>
      </c>
      <c r="B36" s="60">
        <v>-0.26209700000000002</v>
      </c>
      <c r="C36" s="60">
        <v>-2.0024E-2</v>
      </c>
      <c r="D36" s="60">
        <v>4.5023000000000001E-2</v>
      </c>
      <c r="E36" s="4"/>
      <c r="F36" s="75">
        <v>44683.731365046297</v>
      </c>
      <c r="G36" s="4"/>
      <c r="H36" s="9"/>
      <c r="I36" s="9"/>
      <c r="J36" s="9"/>
      <c r="K36" s="9"/>
      <c r="L36" s="9"/>
      <c r="M36" s="9"/>
    </row>
    <row r="37" spans="1:13" x14ac:dyDescent="0.55000000000000004">
      <c r="A37" s="4" t="s">
        <v>8205</v>
      </c>
      <c r="B37" s="60">
        <v>-0.13502800000000001</v>
      </c>
      <c r="C37" s="60">
        <v>-0.190299</v>
      </c>
      <c r="D37" s="60">
        <v>9.3163999999999997E-2</v>
      </c>
      <c r="E37" s="4"/>
      <c r="F37" s="75">
        <v>44683.731365046297</v>
      </c>
      <c r="G37" s="4"/>
      <c r="H37" s="9"/>
      <c r="I37" s="9"/>
      <c r="J37" s="9"/>
      <c r="K37" s="9"/>
      <c r="L37" s="9"/>
      <c r="M37" s="9"/>
    </row>
    <row r="38" spans="1:13" x14ac:dyDescent="0.55000000000000004">
      <c r="A38" s="4" t="s">
        <v>8206</v>
      </c>
      <c r="B38" s="60">
        <v>0.135213</v>
      </c>
      <c r="C38" s="60">
        <v>0.18961900000000001</v>
      </c>
      <c r="D38" s="60">
        <v>9.3031000000000003E-2</v>
      </c>
      <c r="E38" s="4"/>
      <c r="F38" s="75">
        <v>44683.731365046297</v>
      </c>
      <c r="G38" s="4"/>
      <c r="H38" s="9"/>
      <c r="I38" s="9"/>
      <c r="J38" s="9"/>
      <c r="K38" s="9"/>
      <c r="L38" s="9"/>
      <c r="M38" s="9"/>
    </row>
    <row r="39" spans="1:13" x14ac:dyDescent="0.55000000000000004">
      <c r="A39" s="4" t="s">
        <v>8208</v>
      </c>
      <c r="B39" s="60">
        <v>0</v>
      </c>
      <c r="C39" s="60">
        <v>0</v>
      </c>
      <c r="D39" s="60">
        <v>0</v>
      </c>
      <c r="E39" s="4"/>
      <c r="F39" s="75">
        <v>44683.731391666668</v>
      </c>
      <c r="G39" s="4"/>
      <c r="H39" s="9">
        <v>168.06700000000001</v>
      </c>
      <c r="I39" s="9">
        <v>279.49700000000001</v>
      </c>
      <c r="J39" s="9">
        <f>H39-168.05</f>
        <v>1.6999999999995907E-2</v>
      </c>
      <c r="K39" s="9">
        <f>I39-279.5</f>
        <v>-2.9999999999859028E-3</v>
      </c>
      <c r="L39" s="9"/>
      <c r="M39" s="9"/>
    </row>
    <row r="40" spans="1:13" x14ac:dyDescent="0.55000000000000004">
      <c r="A40" s="4" t="s">
        <v>8209</v>
      </c>
      <c r="B40" s="60">
        <v>-0.12804099999999999</v>
      </c>
      <c r="C40" s="60">
        <v>0.23008400000000001</v>
      </c>
      <c r="D40" s="60">
        <v>-5.8771999999999998E-2</v>
      </c>
      <c r="E40" s="4"/>
      <c r="F40" s="75">
        <v>44683.731391666668</v>
      </c>
      <c r="G40" s="4"/>
      <c r="H40" s="9"/>
      <c r="I40" s="9"/>
      <c r="J40" s="9"/>
      <c r="K40" s="9"/>
      <c r="L40" s="9"/>
      <c r="M40" s="9"/>
    </row>
    <row r="41" spans="1:13" x14ac:dyDescent="0.55000000000000004">
      <c r="A41" s="4" t="s">
        <v>8210</v>
      </c>
      <c r="B41" s="60">
        <v>-0.12831500000000001</v>
      </c>
      <c r="C41" s="60">
        <v>0.23008899999999999</v>
      </c>
      <c r="D41" s="60">
        <v>5.8173000000000002E-2</v>
      </c>
      <c r="E41" s="4"/>
      <c r="F41" s="75">
        <v>44683.731391666668</v>
      </c>
      <c r="G41" s="4"/>
      <c r="H41" s="9"/>
      <c r="I41" s="9"/>
      <c r="J41" s="9"/>
      <c r="K41" s="9"/>
      <c r="L41" s="9"/>
      <c r="M41" s="9"/>
    </row>
    <row r="42" spans="1:13" x14ac:dyDescent="0.55000000000000004">
      <c r="A42" s="4" t="s">
        <v>8211</v>
      </c>
      <c r="B42" s="60">
        <v>0.12778100000000001</v>
      </c>
      <c r="C42" s="60">
        <v>0.23007</v>
      </c>
      <c r="D42" s="60">
        <v>-5.8243000000000003E-2</v>
      </c>
      <c r="E42" s="4"/>
      <c r="F42" s="75">
        <v>44683.731391666668</v>
      </c>
      <c r="G42" s="4"/>
      <c r="H42" s="9"/>
      <c r="I42" s="9"/>
      <c r="J42" s="9"/>
      <c r="K42" s="9"/>
      <c r="L42" s="9"/>
      <c r="M42" s="9"/>
    </row>
    <row r="43" spans="1:13" x14ac:dyDescent="0.55000000000000004">
      <c r="A43" s="4" t="s">
        <v>8212</v>
      </c>
      <c r="B43" s="60">
        <v>0.12841</v>
      </c>
      <c r="C43" s="60">
        <v>0.23014799999999999</v>
      </c>
      <c r="D43" s="60">
        <v>5.8399E-2</v>
      </c>
      <c r="E43" s="4"/>
      <c r="F43" s="75">
        <v>44683.731391666668</v>
      </c>
      <c r="G43" s="4"/>
      <c r="H43" s="9"/>
      <c r="I43" s="9"/>
      <c r="J43" s="9"/>
      <c r="K43" s="9"/>
      <c r="L43" s="9"/>
      <c r="M43" s="9"/>
    </row>
    <row r="44" spans="1:13" x14ac:dyDescent="0.55000000000000004">
      <c r="A44" s="4" t="s">
        <v>8213</v>
      </c>
      <c r="B44" s="60">
        <v>-0.26194099999999998</v>
      </c>
      <c r="C44" s="60">
        <v>-2.0244000000000002E-2</v>
      </c>
      <c r="D44" s="60">
        <v>-4.4477999999999997E-2</v>
      </c>
      <c r="E44" s="4"/>
      <c r="F44" s="75">
        <v>44683.731391666668</v>
      </c>
      <c r="G44" s="4"/>
      <c r="H44" s="9"/>
      <c r="I44" s="9"/>
      <c r="J44" s="9"/>
      <c r="K44" s="9"/>
      <c r="L44" s="9"/>
      <c r="M44" s="9"/>
    </row>
    <row r="45" spans="1:13" x14ac:dyDescent="0.55000000000000004">
      <c r="A45" s="4" t="s">
        <v>8214</v>
      </c>
      <c r="B45" s="60">
        <v>-0.26207000000000003</v>
      </c>
      <c r="C45" s="60">
        <v>-2.0204E-2</v>
      </c>
      <c r="D45" s="60">
        <v>4.4663000000000001E-2</v>
      </c>
      <c r="E45" s="4"/>
      <c r="F45" s="75">
        <v>44683.731391666668</v>
      </c>
      <c r="G45" s="4"/>
      <c r="H45" s="9"/>
      <c r="I45" s="9"/>
      <c r="J45" s="9"/>
      <c r="K45" s="9"/>
      <c r="L45" s="9"/>
      <c r="M45" s="9"/>
    </row>
    <row r="46" spans="1:13" x14ac:dyDescent="0.55000000000000004">
      <c r="A46" s="4" t="s">
        <v>8215</v>
      </c>
      <c r="B46" s="60">
        <v>-0.13494800000000001</v>
      </c>
      <c r="C46" s="60">
        <v>-0.190355</v>
      </c>
      <c r="D46" s="60">
        <v>9.3158000000000005E-2</v>
      </c>
      <c r="E46" s="4"/>
      <c r="F46" s="75">
        <v>44683.731391666668</v>
      </c>
      <c r="G46" s="4"/>
      <c r="H46" s="9"/>
      <c r="I46" s="9"/>
      <c r="J46" s="9"/>
      <c r="K46" s="9"/>
      <c r="L46" s="9"/>
      <c r="M46" s="9"/>
    </row>
    <row r="47" spans="1:13" x14ac:dyDescent="0.55000000000000004">
      <c r="A47" s="4" t="s">
        <v>8216</v>
      </c>
      <c r="B47" s="60">
        <v>0.13511200000000001</v>
      </c>
      <c r="C47" s="60">
        <v>0.18955</v>
      </c>
      <c r="D47" s="60">
        <v>9.3116000000000004E-2</v>
      </c>
      <c r="E47" s="4"/>
      <c r="F47" s="75">
        <v>44683.731391666668</v>
      </c>
      <c r="G47" s="4"/>
      <c r="H47" s="9"/>
      <c r="I47" s="9"/>
      <c r="J47" s="9"/>
      <c r="K47" s="9"/>
      <c r="L47" s="9"/>
      <c r="M47" s="9"/>
    </row>
    <row r="48" spans="1:13" x14ac:dyDescent="0.55000000000000004">
      <c r="A48" s="4" t="s">
        <v>8218</v>
      </c>
      <c r="B48" s="60">
        <v>0</v>
      </c>
      <c r="C48" s="60">
        <v>0</v>
      </c>
      <c r="D48" s="60">
        <v>0</v>
      </c>
      <c r="E48" s="4"/>
      <c r="F48" s="75">
        <v>44683.73141828704</v>
      </c>
      <c r="G48" s="4"/>
      <c r="H48" s="9">
        <v>168.054</v>
      </c>
      <c r="I48" s="9">
        <v>279.49900000000002</v>
      </c>
      <c r="J48" s="9">
        <f>H48-168.05</f>
        <v>3.9999999999906777E-3</v>
      </c>
      <c r="K48" s="9">
        <f>I48-279.5</f>
        <v>-9.9999999997635314E-4</v>
      </c>
      <c r="L48" s="9"/>
      <c r="M48" s="9"/>
    </row>
    <row r="49" spans="1:13" x14ac:dyDescent="0.55000000000000004">
      <c r="A49" s="4" t="s">
        <v>8219</v>
      </c>
      <c r="B49" s="60">
        <v>-0.12814</v>
      </c>
      <c r="C49" s="60">
        <v>0.23005900000000001</v>
      </c>
      <c r="D49" s="60">
        <v>-5.8123000000000001E-2</v>
      </c>
      <c r="E49" s="4"/>
      <c r="F49" s="75">
        <v>44683.73141828704</v>
      </c>
      <c r="G49" s="4"/>
      <c r="H49" s="9"/>
      <c r="I49" s="9"/>
      <c r="J49" s="9"/>
      <c r="K49" s="9"/>
      <c r="L49" s="9"/>
      <c r="M49" s="9"/>
    </row>
    <row r="50" spans="1:13" x14ac:dyDescent="0.55000000000000004">
      <c r="A50" s="4" t="s">
        <v>8220</v>
      </c>
      <c r="B50" s="60">
        <v>-0.128243</v>
      </c>
      <c r="C50" s="60">
        <v>0.23012099999999999</v>
      </c>
      <c r="D50" s="60">
        <v>5.8761000000000001E-2</v>
      </c>
      <c r="E50" s="4"/>
      <c r="F50" s="75">
        <v>44683.73141828704</v>
      </c>
      <c r="G50" s="4"/>
      <c r="H50" s="9"/>
      <c r="I50" s="9"/>
      <c r="J50" s="9"/>
      <c r="K50" s="9"/>
      <c r="L50" s="9"/>
      <c r="M50" s="9"/>
    </row>
    <row r="51" spans="1:13" x14ac:dyDescent="0.55000000000000004">
      <c r="A51" s="4" t="s">
        <v>8221</v>
      </c>
      <c r="B51" s="60">
        <v>0.127691</v>
      </c>
      <c r="C51" s="60">
        <v>0.230078</v>
      </c>
      <c r="D51" s="60">
        <v>-5.8930000000000003E-2</v>
      </c>
      <c r="E51" s="4"/>
      <c r="F51" s="75">
        <v>44683.73141828704</v>
      </c>
      <c r="G51" s="4"/>
      <c r="H51" s="9"/>
      <c r="I51" s="9"/>
      <c r="J51" s="9"/>
      <c r="K51" s="9"/>
      <c r="L51" s="9"/>
      <c r="M51" s="9"/>
    </row>
    <row r="52" spans="1:13" x14ac:dyDescent="0.55000000000000004">
      <c r="A52" s="4" t="s">
        <v>8222</v>
      </c>
      <c r="B52" s="60">
        <v>0.127941</v>
      </c>
      <c r="C52" s="60">
        <v>0.23011599999999999</v>
      </c>
      <c r="D52" s="60">
        <v>5.7895000000000002E-2</v>
      </c>
      <c r="E52" s="4"/>
      <c r="F52" s="75">
        <v>44683.73141828704</v>
      </c>
      <c r="G52" s="4"/>
      <c r="H52" s="9"/>
      <c r="I52" s="9"/>
      <c r="J52" s="9"/>
      <c r="K52" s="9"/>
      <c r="L52" s="9"/>
      <c r="M52" s="9"/>
    </row>
    <row r="53" spans="1:13" x14ac:dyDescent="0.55000000000000004">
      <c r="A53" s="4" t="s">
        <v>8223</v>
      </c>
      <c r="B53" s="60">
        <v>-0.26204300000000003</v>
      </c>
      <c r="C53" s="60">
        <v>-2.0296999999999999E-2</v>
      </c>
      <c r="D53" s="60">
        <v>-4.4450999999999997E-2</v>
      </c>
      <c r="E53" s="4"/>
      <c r="F53" s="75">
        <v>44683.73141828704</v>
      </c>
      <c r="G53" s="4"/>
      <c r="H53" s="9"/>
      <c r="I53" s="9"/>
      <c r="J53" s="9"/>
      <c r="K53" s="9"/>
      <c r="L53" s="9"/>
      <c r="M53" s="9"/>
    </row>
    <row r="54" spans="1:13" x14ac:dyDescent="0.55000000000000004">
      <c r="A54" s="4" t="s">
        <v>8224</v>
      </c>
      <c r="B54" s="60">
        <v>-0.26206200000000002</v>
      </c>
      <c r="C54" s="60">
        <v>-2.0275999999999999E-2</v>
      </c>
      <c r="D54" s="60">
        <v>4.4804999999999998E-2</v>
      </c>
      <c r="E54" s="4"/>
      <c r="F54" s="75">
        <v>44683.73141828704</v>
      </c>
      <c r="G54" s="4"/>
      <c r="H54" s="9"/>
      <c r="I54" s="9"/>
      <c r="J54" s="9"/>
      <c r="K54" s="9"/>
      <c r="L54" s="9"/>
      <c r="M54" s="9"/>
    </row>
    <row r="55" spans="1:13" x14ac:dyDescent="0.55000000000000004">
      <c r="A55" s="4" t="s">
        <v>8225</v>
      </c>
      <c r="B55" s="60">
        <v>-0.13494600000000001</v>
      </c>
      <c r="C55" s="60">
        <v>-0.190355</v>
      </c>
      <c r="D55" s="60">
        <v>9.3129000000000003E-2</v>
      </c>
      <c r="E55" s="4"/>
      <c r="F55" s="75">
        <v>44683.73141828704</v>
      </c>
      <c r="G55" s="4"/>
      <c r="H55" s="9"/>
      <c r="I55" s="9"/>
      <c r="J55" s="9"/>
      <c r="K55" s="9"/>
      <c r="L55" s="9"/>
      <c r="M55" s="9"/>
    </row>
    <row r="56" spans="1:13" x14ac:dyDescent="0.55000000000000004">
      <c r="A56" s="4" t="s">
        <v>8226</v>
      </c>
      <c r="B56" s="60">
        <v>0.13512199999999999</v>
      </c>
      <c r="C56" s="60">
        <v>0.18964800000000001</v>
      </c>
      <c r="D56" s="60">
        <v>9.3095999999999998E-2</v>
      </c>
      <c r="E56" s="4"/>
      <c r="F56" s="75">
        <v>44683.73141828704</v>
      </c>
      <c r="G56" s="4"/>
      <c r="H56" s="9"/>
      <c r="I56" s="9"/>
      <c r="J56" s="9"/>
      <c r="K56" s="9"/>
      <c r="L56" s="9"/>
      <c r="M56" s="9"/>
    </row>
    <row r="57" spans="1:13" x14ac:dyDescent="0.55000000000000004">
      <c r="A57" s="4" t="s">
        <v>8228</v>
      </c>
      <c r="B57" s="60">
        <v>0</v>
      </c>
      <c r="C57" s="60">
        <v>0</v>
      </c>
      <c r="D57" s="60">
        <v>0</v>
      </c>
      <c r="E57" s="4"/>
      <c r="F57" s="75">
        <v>44683.731446296297</v>
      </c>
      <c r="G57" s="4"/>
      <c r="H57" s="9">
        <v>168.066</v>
      </c>
      <c r="I57" s="9">
        <v>279.52999999999997</v>
      </c>
      <c r="J57" s="9">
        <f>H57-168.05</f>
        <v>1.5999999999991132E-2</v>
      </c>
      <c r="K57" s="9">
        <f>I57-279.5</f>
        <v>2.9999999999972715E-2</v>
      </c>
      <c r="L57" s="9"/>
      <c r="M57" s="9"/>
    </row>
    <row r="58" spans="1:13" x14ac:dyDescent="0.55000000000000004">
      <c r="A58" s="4" t="s">
        <v>8229</v>
      </c>
      <c r="B58" s="60">
        <v>-0.127945</v>
      </c>
      <c r="C58" s="60">
        <v>0.22997600000000001</v>
      </c>
      <c r="D58" s="60">
        <v>-5.8213000000000001E-2</v>
      </c>
      <c r="E58" s="4"/>
      <c r="F58" s="75">
        <v>44683.731446296297</v>
      </c>
      <c r="G58" s="4"/>
      <c r="H58" s="9"/>
      <c r="I58" s="9"/>
      <c r="J58" s="9"/>
      <c r="K58" s="9"/>
      <c r="L58" s="9"/>
      <c r="M58" s="9"/>
    </row>
    <row r="59" spans="1:13" x14ac:dyDescent="0.55000000000000004">
      <c r="A59" s="4" t="s">
        <v>8230</v>
      </c>
      <c r="B59" s="60">
        <v>-0.12834899999999999</v>
      </c>
      <c r="C59" s="60">
        <v>0.230097</v>
      </c>
      <c r="D59" s="60">
        <v>5.8598999999999998E-2</v>
      </c>
      <c r="E59" s="4"/>
      <c r="F59" s="75">
        <v>44683.731446296297</v>
      </c>
      <c r="G59" s="4"/>
      <c r="H59" s="9"/>
      <c r="I59" s="9"/>
      <c r="J59" s="9"/>
      <c r="K59" s="9"/>
      <c r="L59" s="9"/>
      <c r="M59" s="9"/>
    </row>
    <row r="60" spans="1:13" x14ac:dyDescent="0.55000000000000004">
      <c r="A60" s="4" t="s">
        <v>8231</v>
      </c>
      <c r="B60" s="60">
        <v>0.12804599999999999</v>
      </c>
      <c r="C60" s="60">
        <v>0.229963</v>
      </c>
      <c r="D60" s="60">
        <v>-5.8924999999999998E-2</v>
      </c>
      <c r="E60" s="4"/>
      <c r="F60" s="75">
        <v>44683.731446296297</v>
      </c>
      <c r="G60" s="4"/>
      <c r="H60" s="9"/>
      <c r="I60" s="9"/>
      <c r="J60" s="9"/>
      <c r="K60" s="9"/>
      <c r="L60" s="9"/>
      <c r="M60" s="9"/>
    </row>
    <row r="61" spans="1:13" x14ac:dyDescent="0.55000000000000004">
      <c r="A61" s="4" t="s">
        <v>8232</v>
      </c>
      <c r="B61" s="60">
        <v>0.12845100000000001</v>
      </c>
      <c r="C61" s="60">
        <v>0.230022</v>
      </c>
      <c r="D61" s="60">
        <v>5.8334999999999998E-2</v>
      </c>
      <c r="E61" s="4"/>
      <c r="F61" s="75">
        <v>44683.731446296297</v>
      </c>
      <c r="G61" s="4"/>
      <c r="H61" s="9"/>
      <c r="I61" s="9"/>
      <c r="J61" s="9"/>
      <c r="K61" s="9"/>
      <c r="L61" s="9"/>
      <c r="M61" s="9"/>
    </row>
    <row r="62" spans="1:13" x14ac:dyDescent="0.55000000000000004">
      <c r="A62" s="4" t="s">
        <v>8233</v>
      </c>
      <c r="B62" s="60">
        <v>-0.26196900000000001</v>
      </c>
      <c r="C62" s="60">
        <v>-2.0329E-2</v>
      </c>
      <c r="D62" s="60">
        <v>-4.4491999999999997E-2</v>
      </c>
      <c r="E62" s="4"/>
      <c r="F62" s="75">
        <v>44683.731446296297</v>
      </c>
      <c r="G62" s="4"/>
      <c r="H62" s="9"/>
      <c r="I62" s="9"/>
      <c r="J62" s="9"/>
      <c r="K62" s="9"/>
      <c r="L62" s="9"/>
      <c r="M62" s="9"/>
    </row>
    <row r="63" spans="1:13" x14ac:dyDescent="0.55000000000000004">
      <c r="A63" s="4" t="s">
        <v>8234</v>
      </c>
      <c r="B63" s="60">
        <v>-0.26204899999999998</v>
      </c>
      <c r="C63" s="60">
        <v>-2.0263E-2</v>
      </c>
      <c r="D63" s="60">
        <v>4.5006999999999998E-2</v>
      </c>
      <c r="E63" s="4"/>
      <c r="F63" s="75">
        <v>44683.731446296297</v>
      </c>
      <c r="G63" s="4"/>
      <c r="H63" s="9"/>
      <c r="I63" s="9"/>
      <c r="J63" s="9"/>
      <c r="K63" s="9"/>
      <c r="L63" s="9"/>
      <c r="M63" s="9"/>
    </row>
    <row r="64" spans="1:13" x14ac:dyDescent="0.55000000000000004">
      <c r="A64" s="4" t="s">
        <v>8235</v>
      </c>
      <c r="B64" s="60">
        <v>-0.13492799999999999</v>
      </c>
      <c r="C64" s="60">
        <v>-0.19031799999999999</v>
      </c>
      <c r="D64" s="60">
        <v>9.3049000000000007E-2</v>
      </c>
      <c r="E64" s="4"/>
      <c r="F64" s="75">
        <v>44683.731446296297</v>
      </c>
      <c r="G64" s="4"/>
      <c r="H64" s="9"/>
      <c r="I64" s="9"/>
      <c r="J64" s="9"/>
      <c r="K64" s="9"/>
      <c r="L64" s="9"/>
      <c r="M64" s="9"/>
    </row>
    <row r="65" spans="1:13" x14ac:dyDescent="0.55000000000000004">
      <c r="A65" s="4" t="s">
        <v>8236</v>
      </c>
      <c r="B65" s="60">
        <v>0.13525000000000001</v>
      </c>
      <c r="C65" s="60">
        <v>0.18964800000000001</v>
      </c>
      <c r="D65" s="60">
        <v>9.3035000000000007E-2</v>
      </c>
      <c r="E65" s="4"/>
      <c r="F65" s="75">
        <v>44683.731446296297</v>
      </c>
      <c r="G65" s="4"/>
      <c r="H65" s="9"/>
      <c r="I65" s="9"/>
      <c r="J65" s="9"/>
      <c r="K65" s="9"/>
      <c r="L65" s="9"/>
      <c r="M65" s="9"/>
    </row>
    <row r="66" spans="1:13" x14ac:dyDescent="0.55000000000000004">
      <c r="A66" s="4" t="s">
        <v>8238</v>
      </c>
      <c r="B66" s="60">
        <v>0</v>
      </c>
      <c r="C66" s="60">
        <v>0</v>
      </c>
      <c r="D66" s="60">
        <v>0</v>
      </c>
      <c r="E66" s="4"/>
      <c r="F66" s="75">
        <v>44683.731494560183</v>
      </c>
      <c r="G66" s="4"/>
      <c r="H66" s="9">
        <v>168.054</v>
      </c>
      <c r="I66" s="9">
        <v>279.49800000000005</v>
      </c>
      <c r="J66" s="9">
        <f>H66-168.05</f>
        <v>3.9999999999906777E-3</v>
      </c>
      <c r="K66" s="9">
        <f>I66-279.5</f>
        <v>-1.9999999999527063E-3</v>
      </c>
      <c r="L66" s="9"/>
      <c r="M66" s="9"/>
    </row>
    <row r="67" spans="1:13" x14ac:dyDescent="0.55000000000000004">
      <c r="A67" s="4" t="s">
        <v>8239</v>
      </c>
      <c r="B67" s="60">
        <v>-0.128055</v>
      </c>
      <c r="C67" s="60">
        <v>0.230077</v>
      </c>
      <c r="D67" s="60">
        <v>-5.8679000000000002E-2</v>
      </c>
      <c r="E67" s="4"/>
      <c r="F67" s="75">
        <v>44683.731494560183</v>
      </c>
      <c r="G67" s="4"/>
      <c r="H67" s="9"/>
      <c r="I67" s="9"/>
      <c r="J67" s="9"/>
      <c r="K67" s="9"/>
      <c r="L67" s="9"/>
      <c r="M67" s="9"/>
    </row>
    <row r="68" spans="1:13" x14ac:dyDescent="0.55000000000000004">
      <c r="A68" s="4" t="s">
        <v>8240</v>
      </c>
      <c r="B68" s="60">
        <v>-0.12809000000000001</v>
      </c>
      <c r="C68" s="60">
        <v>0.23005500000000001</v>
      </c>
      <c r="D68" s="60">
        <v>5.8369999999999998E-2</v>
      </c>
      <c r="E68" s="4"/>
      <c r="F68" s="75">
        <v>44683.731494560183</v>
      </c>
      <c r="G68" s="4"/>
      <c r="H68" s="9"/>
      <c r="I68" s="9"/>
      <c r="J68" s="9"/>
      <c r="K68" s="9"/>
      <c r="L68" s="9"/>
      <c r="M68" s="9"/>
    </row>
    <row r="69" spans="1:13" x14ac:dyDescent="0.55000000000000004">
      <c r="A69" s="4" t="s">
        <v>8241</v>
      </c>
      <c r="B69" s="60">
        <v>0.12845500000000001</v>
      </c>
      <c r="C69" s="60">
        <v>0.230155</v>
      </c>
      <c r="D69" s="60">
        <v>-5.8618000000000003E-2</v>
      </c>
      <c r="E69" s="4"/>
      <c r="F69" s="75">
        <v>44683.731494560183</v>
      </c>
      <c r="G69" s="4"/>
      <c r="H69" s="9"/>
      <c r="I69" s="9"/>
      <c r="J69" s="9"/>
      <c r="K69" s="9"/>
      <c r="L69" s="9"/>
      <c r="M69" s="9"/>
    </row>
    <row r="70" spans="1:13" x14ac:dyDescent="0.55000000000000004">
      <c r="A70" s="4" t="s">
        <v>8242</v>
      </c>
      <c r="B70" s="60">
        <v>0.127999</v>
      </c>
      <c r="C70" s="60">
        <v>0.23012299999999999</v>
      </c>
      <c r="D70" s="60">
        <v>5.8924999999999998E-2</v>
      </c>
      <c r="E70" s="4"/>
      <c r="F70" s="75">
        <v>44683.731494560183</v>
      </c>
      <c r="G70" s="4"/>
      <c r="H70" s="9"/>
      <c r="I70" s="9"/>
      <c r="J70" s="9"/>
      <c r="K70" s="9"/>
      <c r="L70" s="9"/>
      <c r="M70" s="9"/>
    </row>
    <row r="71" spans="1:13" x14ac:dyDescent="0.55000000000000004">
      <c r="A71" s="4" t="s">
        <v>8243</v>
      </c>
      <c r="B71" s="60">
        <v>-0.26199</v>
      </c>
      <c r="C71" s="60">
        <v>-2.0227999999999999E-2</v>
      </c>
      <c r="D71" s="60">
        <v>-4.4672000000000003E-2</v>
      </c>
      <c r="E71" s="4"/>
      <c r="F71" s="75">
        <v>44683.731494560183</v>
      </c>
      <c r="G71" s="4"/>
      <c r="H71" s="9"/>
      <c r="I71" s="9"/>
      <c r="J71" s="9"/>
      <c r="K71" s="9"/>
      <c r="L71" s="9"/>
      <c r="M71" s="9"/>
    </row>
    <row r="72" spans="1:13" x14ac:dyDescent="0.55000000000000004">
      <c r="A72" s="4" t="s">
        <v>8244</v>
      </c>
      <c r="B72" s="60">
        <v>-0.262048</v>
      </c>
      <c r="C72" s="60">
        <v>-2.0195999999999999E-2</v>
      </c>
      <c r="D72" s="60">
        <v>4.4677000000000001E-2</v>
      </c>
      <c r="E72" s="4"/>
      <c r="F72" s="75">
        <v>44683.731494560183</v>
      </c>
      <c r="G72" s="4"/>
      <c r="H72" s="9"/>
      <c r="I72" s="9"/>
      <c r="J72" s="9"/>
      <c r="K72" s="9"/>
      <c r="L72" s="9"/>
      <c r="M72" s="9"/>
    </row>
    <row r="73" spans="1:13" x14ac:dyDescent="0.55000000000000004">
      <c r="A73" s="4" t="s">
        <v>8245</v>
      </c>
      <c r="B73" s="60">
        <v>-0.135018</v>
      </c>
      <c r="C73" s="60">
        <v>-0.190304</v>
      </c>
      <c r="D73" s="60">
        <v>9.3076999999999993E-2</v>
      </c>
      <c r="E73" s="4"/>
      <c r="F73" s="75">
        <v>44683.731494560183</v>
      </c>
      <c r="G73" s="4"/>
      <c r="H73" s="9"/>
      <c r="I73" s="9"/>
      <c r="J73" s="9"/>
      <c r="K73" s="9"/>
      <c r="L73" s="9"/>
      <c r="M73" s="9"/>
    </row>
    <row r="74" spans="1:13" x14ac:dyDescent="0.55000000000000004">
      <c r="A74" s="4" t="s">
        <v>8246</v>
      </c>
      <c r="B74" s="60">
        <v>0.13507</v>
      </c>
      <c r="C74" s="60">
        <v>0.18967999999999999</v>
      </c>
      <c r="D74" s="60">
        <v>9.3117000000000005E-2</v>
      </c>
      <c r="E74" s="4"/>
      <c r="F74" s="75">
        <v>44683.731494560183</v>
      </c>
      <c r="G74" s="4"/>
      <c r="H74" s="9"/>
      <c r="I74" s="9"/>
      <c r="J74" s="9"/>
      <c r="K74" s="9"/>
      <c r="L74" s="9"/>
      <c r="M74" s="9"/>
    </row>
    <row r="75" spans="1:13" x14ac:dyDescent="0.55000000000000004">
      <c r="A75" s="4" t="s">
        <v>8248</v>
      </c>
      <c r="B75" s="60">
        <v>0</v>
      </c>
      <c r="C75" s="60">
        <v>0</v>
      </c>
      <c r="D75" s="60">
        <v>0</v>
      </c>
      <c r="E75" s="4"/>
      <c r="F75" s="75">
        <v>44683.731523263887</v>
      </c>
      <c r="G75" s="4"/>
      <c r="H75" s="9">
        <v>168.05999999999997</v>
      </c>
      <c r="I75" s="9">
        <v>279.47499999999997</v>
      </c>
      <c r="J75" s="9">
        <f>H75-168.05</f>
        <v>9.9999999999624833E-3</v>
      </c>
      <c r="K75" s="9">
        <f>I75-279.5</f>
        <v>-2.5000000000034106E-2</v>
      </c>
      <c r="L75" s="9"/>
      <c r="M75" s="9"/>
    </row>
    <row r="76" spans="1:13" x14ac:dyDescent="0.55000000000000004">
      <c r="A76" s="4" t="s">
        <v>8249</v>
      </c>
      <c r="B76" s="60">
        <v>-0.12780900000000001</v>
      </c>
      <c r="C76" s="60">
        <v>0.23011300000000001</v>
      </c>
      <c r="D76" s="60">
        <v>-5.8832000000000002E-2</v>
      </c>
      <c r="E76" s="4"/>
      <c r="F76" s="75">
        <v>44683.731523263887</v>
      </c>
      <c r="G76" s="4"/>
      <c r="H76" s="9"/>
      <c r="I76" s="9"/>
      <c r="J76" s="9"/>
      <c r="K76" s="9"/>
      <c r="L76" s="9"/>
      <c r="M76" s="9"/>
    </row>
    <row r="77" spans="1:13" x14ac:dyDescent="0.55000000000000004">
      <c r="A77" s="4" t="s">
        <v>8250</v>
      </c>
      <c r="B77" s="60">
        <v>-0.12839900000000001</v>
      </c>
      <c r="C77" s="60">
        <v>0.23001199999999999</v>
      </c>
      <c r="D77" s="60">
        <v>5.8805000000000003E-2</v>
      </c>
      <c r="E77" s="4"/>
      <c r="F77" s="75">
        <v>44683.731523263887</v>
      </c>
      <c r="G77" s="4"/>
      <c r="H77" s="9"/>
      <c r="I77" s="9"/>
      <c r="J77" s="9"/>
      <c r="K77" s="9"/>
      <c r="L77" s="9"/>
      <c r="M77" s="9"/>
    </row>
    <row r="78" spans="1:13" x14ac:dyDescent="0.55000000000000004">
      <c r="A78" s="4" t="s">
        <v>8251</v>
      </c>
      <c r="B78" s="60">
        <v>0.12745500000000001</v>
      </c>
      <c r="C78" s="60">
        <v>0.23006299999999999</v>
      </c>
      <c r="D78" s="60">
        <v>-5.8598999999999998E-2</v>
      </c>
      <c r="E78" s="4"/>
      <c r="F78" s="75">
        <v>44683.731523263887</v>
      </c>
      <c r="G78" s="4"/>
      <c r="H78" s="9"/>
      <c r="I78" s="9"/>
      <c r="J78" s="9"/>
      <c r="K78" s="9"/>
      <c r="L78" s="9"/>
      <c r="M78" s="9"/>
    </row>
    <row r="79" spans="1:13" x14ac:dyDescent="0.55000000000000004">
      <c r="A79" s="4" t="s">
        <v>8252</v>
      </c>
      <c r="B79" s="60">
        <v>0.12795200000000001</v>
      </c>
      <c r="C79" s="60">
        <v>0.23009499999999999</v>
      </c>
      <c r="D79" s="60">
        <v>5.8895000000000003E-2</v>
      </c>
      <c r="E79" s="4"/>
      <c r="F79" s="75">
        <v>44683.731523263887</v>
      </c>
      <c r="G79" s="4"/>
      <c r="H79" s="9"/>
      <c r="I79" s="9"/>
      <c r="J79" s="9"/>
      <c r="K79" s="9"/>
      <c r="L79" s="9"/>
      <c r="M79" s="9"/>
    </row>
    <row r="80" spans="1:13" x14ac:dyDescent="0.55000000000000004">
      <c r="A80" s="4" t="s">
        <v>8253</v>
      </c>
      <c r="B80" s="60">
        <v>-0.262042</v>
      </c>
      <c r="C80" s="60">
        <v>-2.0367E-2</v>
      </c>
      <c r="D80" s="60">
        <v>-4.4538000000000001E-2</v>
      </c>
      <c r="E80" s="4"/>
      <c r="F80" s="75">
        <v>44683.731523263887</v>
      </c>
      <c r="G80" s="4"/>
      <c r="H80" s="9"/>
      <c r="I80" s="9"/>
      <c r="J80" s="9"/>
      <c r="K80" s="9"/>
      <c r="L80" s="9"/>
      <c r="M80" s="9"/>
    </row>
    <row r="81" spans="1:13" x14ac:dyDescent="0.55000000000000004">
      <c r="A81" s="4" t="s">
        <v>8254</v>
      </c>
      <c r="B81" s="60">
        <v>-0.26237300000000002</v>
      </c>
      <c r="C81" s="60">
        <v>-2.0264999999999998E-2</v>
      </c>
      <c r="D81" s="60">
        <v>4.5222999999999999E-2</v>
      </c>
      <c r="E81" s="4"/>
      <c r="F81" s="75">
        <v>44683.731523263887</v>
      </c>
      <c r="G81" s="4"/>
      <c r="H81" s="9"/>
      <c r="I81" s="9"/>
      <c r="J81" s="9"/>
      <c r="K81" s="9"/>
      <c r="L81" s="9"/>
      <c r="M81" s="9"/>
    </row>
    <row r="82" spans="1:13" x14ac:dyDescent="0.55000000000000004">
      <c r="A82" s="4" t="s">
        <v>8255</v>
      </c>
      <c r="B82" s="60">
        <v>-0.134881</v>
      </c>
      <c r="C82" s="60">
        <v>-0.19039200000000001</v>
      </c>
      <c r="D82" s="60">
        <v>9.3076999999999993E-2</v>
      </c>
      <c r="E82" s="4"/>
      <c r="F82" s="75">
        <v>44683.731523263887</v>
      </c>
      <c r="G82" s="4"/>
      <c r="H82" s="9"/>
      <c r="I82" s="9"/>
      <c r="J82" s="9"/>
      <c r="K82" s="9"/>
      <c r="L82" s="9"/>
      <c r="M82" s="9"/>
    </row>
    <row r="83" spans="1:13" x14ac:dyDescent="0.55000000000000004">
      <c r="A83" s="4" t="s">
        <v>8256</v>
      </c>
      <c r="B83" s="60">
        <v>0.13522799999999999</v>
      </c>
      <c r="C83" s="60">
        <v>0.189614</v>
      </c>
      <c r="D83" s="60">
        <v>9.3077999999999994E-2</v>
      </c>
      <c r="E83" s="4"/>
      <c r="F83" s="75">
        <v>44683.731523263887</v>
      </c>
      <c r="G83" s="4"/>
      <c r="H83" s="9"/>
      <c r="I83" s="9"/>
      <c r="J83" s="9"/>
      <c r="K83" s="9"/>
      <c r="L83" s="9"/>
      <c r="M83" s="9"/>
    </row>
    <row r="84" spans="1:13" x14ac:dyDescent="0.55000000000000004">
      <c r="A84" s="4" t="s">
        <v>8258</v>
      </c>
      <c r="B84" s="60">
        <v>0</v>
      </c>
      <c r="C84" s="60">
        <v>0</v>
      </c>
      <c r="D84" s="60">
        <v>0</v>
      </c>
      <c r="E84" s="4"/>
      <c r="F84" s="75">
        <v>44683.731569444448</v>
      </c>
      <c r="G84" s="4"/>
      <c r="H84" s="9">
        <v>168.04300000000001</v>
      </c>
      <c r="I84" s="9">
        <v>279.471</v>
      </c>
      <c r="J84" s="9">
        <f>H84-168.05</f>
        <v>-7.0000000000050022E-3</v>
      </c>
      <c r="K84" s="9">
        <f>I84-279.5</f>
        <v>-2.8999999999996362E-2</v>
      </c>
      <c r="L84" s="9"/>
      <c r="M84" s="9"/>
    </row>
    <row r="85" spans="1:13" x14ac:dyDescent="0.55000000000000004">
      <c r="A85" s="4" t="s">
        <v>8259</v>
      </c>
      <c r="B85" s="60">
        <v>-0.127609</v>
      </c>
      <c r="C85" s="60">
        <v>0.230041</v>
      </c>
      <c r="D85" s="60">
        <v>-5.8511000000000001E-2</v>
      </c>
      <c r="E85" s="4"/>
      <c r="F85" s="75">
        <v>44683.731569444448</v>
      </c>
      <c r="G85" s="4"/>
      <c r="H85" s="9"/>
      <c r="I85" s="9"/>
      <c r="J85" s="9"/>
      <c r="K85" s="9"/>
      <c r="L85" s="9"/>
      <c r="M85" s="9"/>
    </row>
    <row r="86" spans="1:13" x14ac:dyDescent="0.55000000000000004">
      <c r="A86" s="4" t="s">
        <v>8260</v>
      </c>
      <c r="B86" s="60">
        <v>-0.127609</v>
      </c>
      <c r="C86" s="60">
        <v>0.23009199999999999</v>
      </c>
      <c r="D86" s="60">
        <v>5.8241000000000001E-2</v>
      </c>
      <c r="E86" s="4"/>
      <c r="F86" s="75">
        <v>44683.731569444448</v>
      </c>
      <c r="G86" s="4"/>
      <c r="H86" s="9"/>
      <c r="I86" s="9"/>
      <c r="J86" s="9"/>
      <c r="K86" s="9"/>
      <c r="L86" s="9"/>
      <c r="M86" s="9"/>
    </row>
    <row r="87" spans="1:13" x14ac:dyDescent="0.55000000000000004">
      <c r="A87" s="4" t="s">
        <v>8261</v>
      </c>
      <c r="B87" s="60">
        <v>0.127747</v>
      </c>
      <c r="C87" s="60">
        <v>0.229963</v>
      </c>
      <c r="D87" s="60">
        <v>-5.8844E-2</v>
      </c>
      <c r="E87" s="4"/>
      <c r="F87" s="75">
        <v>44683.731569444448</v>
      </c>
      <c r="G87" s="4"/>
      <c r="H87" s="9"/>
      <c r="I87" s="9"/>
      <c r="J87" s="9"/>
      <c r="K87" s="9"/>
      <c r="L87" s="9"/>
      <c r="M87" s="9"/>
    </row>
    <row r="88" spans="1:13" x14ac:dyDescent="0.55000000000000004">
      <c r="A88" s="4" t="s">
        <v>8262</v>
      </c>
      <c r="B88" s="60">
        <v>0.128357</v>
      </c>
      <c r="C88" s="60">
        <v>0.23005999999999999</v>
      </c>
      <c r="D88" s="60">
        <v>5.8597000000000003E-2</v>
      </c>
      <c r="E88" s="4"/>
      <c r="F88" s="75">
        <v>44683.731569444448</v>
      </c>
      <c r="G88" s="4"/>
      <c r="H88" s="9"/>
      <c r="I88" s="9"/>
      <c r="J88" s="9"/>
      <c r="K88" s="9"/>
      <c r="L88" s="9"/>
      <c r="M88" s="9"/>
    </row>
    <row r="89" spans="1:13" x14ac:dyDescent="0.55000000000000004">
      <c r="A89" s="4" t="s">
        <v>8263</v>
      </c>
      <c r="B89" s="60">
        <v>-0.261938</v>
      </c>
      <c r="C89" s="60">
        <v>-2.0355999999999999E-2</v>
      </c>
      <c r="D89" s="60">
        <v>-4.4549999999999999E-2</v>
      </c>
      <c r="E89" s="4"/>
      <c r="F89" s="75">
        <v>44683.731569444448</v>
      </c>
      <c r="G89" s="4"/>
      <c r="H89" s="9"/>
      <c r="I89" s="9"/>
      <c r="J89" s="9"/>
      <c r="K89" s="9"/>
      <c r="L89" s="9"/>
      <c r="M89" s="9"/>
    </row>
    <row r="90" spans="1:13" x14ac:dyDescent="0.55000000000000004">
      <c r="A90" s="4" t="s">
        <v>8264</v>
      </c>
      <c r="B90" s="60">
        <v>-0.26190999999999998</v>
      </c>
      <c r="C90" s="60">
        <v>-2.0365000000000001E-2</v>
      </c>
      <c r="D90" s="60">
        <v>4.4686999999999998E-2</v>
      </c>
      <c r="E90" s="4"/>
      <c r="F90" s="75">
        <v>44683.731569444448</v>
      </c>
      <c r="G90" s="4"/>
      <c r="H90" s="9"/>
      <c r="I90" s="9"/>
      <c r="J90" s="9"/>
      <c r="K90" s="9"/>
      <c r="L90" s="9"/>
      <c r="M90" s="9"/>
    </row>
    <row r="91" spans="1:13" x14ac:dyDescent="0.55000000000000004">
      <c r="A91" s="4" t="s">
        <v>8265</v>
      </c>
      <c r="B91" s="60">
        <v>-0.134793</v>
      </c>
      <c r="C91" s="60">
        <v>-0.190419</v>
      </c>
      <c r="D91" s="60">
        <v>9.3049000000000007E-2</v>
      </c>
      <c r="E91" s="4"/>
      <c r="F91" s="75">
        <v>44683.731569444448</v>
      </c>
      <c r="G91" s="4"/>
      <c r="H91" s="9"/>
      <c r="I91" s="9"/>
      <c r="J91" s="9"/>
      <c r="K91" s="9"/>
      <c r="L91" s="9"/>
      <c r="M91" s="9"/>
    </row>
    <row r="92" spans="1:13" x14ac:dyDescent="0.55000000000000004">
      <c r="A92" s="4" t="s">
        <v>8266</v>
      </c>
      <c r="B92" s="60">
        <v>0.13519600000000001</v>
      </c>
      <c r="C92" s="60">
        <v>0.189558</v>
      </c>
      <c r="D92" s="60">
        <v>9.3012999999999998E-2</v>
      </c>
      <c r="E92" s="4"/>
      <c r="F92" s="75">
        <v>44683.731569444448</v>
      </c>
      <c r="G92" s="4"/>
      <c r="H92" s="9"/>
      <c r="I92" s="9"/>
      <c r="J92" s="9"/>
      <c r="K92" s="9"/>
      <c r="L92" s="9"/>
      <c r="M92" s="9"/>
    </row>
    <row r="93" spans="1:13" x14ac:dyDescent="0.55000000000000004">
      <c r="A93" s="4" t="s">
        <v>8268</v>
      </c>
      <c r="B93" s="60">
        <v>0</v>
      </c>
      <c r="C93" s="60">
        <v>0</v>
      </c>
      <c r="D93" s="60">
        <v>0</v>
      </c>
      <c r="E93" s="4"/>
      <c r="F93" s="75">
        <v>44683.731619675928</v>
      </c>
      <c r="G93" s="4"/>
      <c r="H93" s="9">
        <v>168.05500000000001</v>
      </c>
      <c r="I93" s="9">
        <v>279.505</v>
      </c>
      <c r="J93" s="9">
        <f>H93-168.05</f>
        <v>4.9999999999954525E-3</v>
      </c>
      <c r="K93" s="9">
        <f>I93-279.5</f>
        <v>4.9999999999954525E-3</v>
      </c>
      <c r="L93" s="9"/>
      <c r="M93" s="9"/>
    </row>
    <row r="94" spans="1:13" x14ac:dyDescent="0.55000000000000004">
      <c r="A94" s="4" t="s">
        <v>8269</v>
      </c>
      <c r="B94" s="60">
        <v>-0.12776599999999999</v>
      </c>
      <c r="C94" s="60">
        <v>0.230128</v>
      </c>
      <c r="D94" s="60">
        <v>-5.8774E-2</v>
      </c>
      <c r="E94" s="4"/>
      <c r="F94" s="75">
        <v>44683.731619675928</v>
      </c>
      <c r="G94" s="4"/>
      <c r="H94" s="9"/>
      <c r="I94" s="9"/>
      <c r="J94" s="9"/>
      <c r="K94" s="9"/>
      <c r="L94" s="9"/>
      <c r="M94" s="9"/>
    </row>
    <row r="95" spans="1:13" x14ac:dyDescent="0.55000000000000004">
      <c r="A95" s="4" t="s">
        <v>8270</v>
      </c>
      <c r="B95" s="60">
        <v>-0.12772800000000001</v>
      </c>
      <c r="C95" s="60">
        <v>0.23019300000000001</v>
      </c>
      <c r="D95" s="60">
        <v>5.8202999999999998E-2</v>
      </c>
      <c r="E95" s="4"/>
      <c r="F95" s="75">
        <v>44683.731619675928</v>
      </c>
      <c r="G95" s="4"/>
      <c r="H95" s="9"/>
      <c r="I95" s="9"/>
      <c r="J95" s="9"/>
      <c r="K95" s="9"/>
      <c r="L95" s="9"/>
      <c r="M95" s="9"/>
    </row>
    <row r="96" spans="1:13" x14ac:dyDescent="0.55000000000000004">
      <c r="A96" s="4" t="s">
        <v>8271</v>
      </c>
      <c r="B96" s="60">
        <v>0.127773</v>
      </c>
      <c r="C96" s="60">
        <v>0.23016700000000001</v>
      </c>
      <c r="D96" s="60">
        <v>-5.8342999999999999E-2</v>
      </c>
      <c r="E96" s="4"/>
      <c r="F96" s="75">
        <v>44683.731619675928</v>
      </c>
      <c r="G96" s="4"/>
      <c r="H96" s="9"/>
      <c r="I96" s="9"/>
      <c r="J96" s="9"/>
      <c r="K96" s="9"/>
      <c r="L96" s="9"/>
      <c r="M96" s="9"/>
    </row>
    <row r="97" spans="1:13" x14ac:dyDescent="0.55000000000000004">
      <c r="A97" s="4" t="s">
        <v>8272</v>
      </c>
      <c r="B97" s="60">
        <v>0.12778900000000001</v>
      </c>
      <c r="C97" s="60">
        <v>0.23019200000000001</v>
      </c>
      <c r="D97" s="60">
        <v>5.8245999999999999E-2</v>
      </c>
      <c r="E97" s="4"/>
      <c r="F97" s="75">
        <v>44683.731619675928</v>
      </c>
      <c r="G97" s="4"/>
      <c r="H97" s="9"/>
      <c r="I97" s="9"/>
      <c r="J97" s="9"/>
      <c r="K97" s="9"/>
      <c r="L97" s="9"/>
      <c r="M97" s="9"/>
    </row>
    <row r="98" spans="1:13" x14ac:dyDescent="0.55000000000000004">
      <c r="A98" s="4" t="s">
        <v>8273</v>
      </c>
      <c r="B98" s="60">
        <v>-0.26213999999999998</v>
      </c>
      <c r="C98" s="60">
        <v>-2.0247000000000001E-2</v>
      </c>
      <c r="D98" s="60">
        <v>-4.4424999999999999E-2</v>
      </c>
      <c r="E98" s="4"/>
      <c r="F98" s="75">
        <v>44683.731619675928</v>
      </c>
      <c r="G98" s="4"/>
      <c r="H98" s="9"/>
      <c r="I98" s="9"/>
      <c r="J98" s="9"/>
      <c r="K98" s="9"/>
      <c r="L98" s="9"/>
      <c r="M98" s="9"/>
    </row>
    <row r="99" spans="1:13" x14ac:dyDescent="0.55000000000000004">
      <c r="A99" s="4" t="s">
        <v>8274</v>
      </c>
      <c r="B99" s="60">
        <v>-0.26210299999999997</v>
      </c>
      <c r="C99" s="60">
        <v>-2.0282999999999999E-2</v>
      </c>
      <c r="D99" s="60">
        <v>4.4767000000000001E-2</v>
      </c>
      <c r="E99" s="4"/>
      <c r="F99" s="75">
        <v>44683.731619675928</v>
      </c>
      <c r="G99" s="4"/>
      <c r="H99" s="9"/>
      <c r="I99" s="9"/>
      <c r="J99" s="9"/>
      <c r="K99" s="9"/>
      <c r="L99" s="9"/>
      <c r="M99" s="9"/>
    </row>
    <row r="100" spans="1:13" x14ac:dyDescent="0.55000000000000004">
      <c r="A100" s="4" t="s">
        <v>8275</v>
      </c>
      <c r="B100" s="60">
        <v>-0.135051</v>
      </c>
      <c r="C100" s="60">
        <v>-0.19023899999999999</v>
      </c>
      <c r="D100" s="60">
        <v>9.3214000000000005E-2</v>
      </c>
      <c r="E100" s="4"/>
      <c r="F100" s="75">
        <v>44683.731619675928</v>
      </c>
      <c r="G100" s="4"/>
      <c r="H100" s="9"/>
      <c r="I100" s="9"/>
      <c r="J100" s="9"/>
      <c r="K100" s="9"/>
      <c r="L100" s="9"/>
      <c r="M100" s="9"/>
    </row>
    <row r="101" spans="1:13" x14ac:dyDescent="0.55000000000000004">
      <c r="A101" s="4" t="s">
        <v>8276</v>
      </c>
      <c r="B101" s="60">
        <v>0.135266</v>
      </c>
      <c r="C101" s="60">
        <v>0.18973599999999999</v>
      </c>
      <c r="D101" s="60">
        <v>9.3157000000000004E-2</v>
      </c>
      <c r="E101" s="4"/>
      <c r="F101" s="75">
        <v>44683.731619675928</v>
      </c>
      <c r="G101" s="4"/>
      <c r="H101" s="9"/>
      <c r="I101" s="9"/>
      <c r="J101" s="9"/>
      <c r="K101" s="9"/>
      <c r="L101" s="9"/>
      <c r="M101" s="9"/>
    </row>
    <row r="102" spans="1:13" x14ac:dyDescent="0.55000000000000004">
      <c r="A102" s="4" t="s">
        <v>8278</v>
      </c>
      <c r="B102" s="60">
        <v>0</v>
      </c>
      <c r="C102" s="60">
        <v>0</v>
      </c>
      <c r="D102" s="60">
        <v>0</v>
      </c>
      <c r="E102" s="4"/>
      <c r="F102" s="75">
        <v>44683.731650925925</v>
      </c>
      <c r="G102" s="4"/>
      <c r="H102" s="9">
        <v>168.03799999999998</v>
      </c>
      <c r="I102" s="9">
        <v>279.505</v>
      </c>
      <c r="J102" s="9">
        <f>H102-168.05</f>
        <v>-1.2000000000028876E-2</v>
      </c>
      <c r="K102" s="9">
        <f>I102-279.5</f>
        <v>4.9999999999954525E-3</v>
      </c>
      <c r="L102" s="9"/>
      <c r="M102" s="9"/>
    </row>
    <row r="103" spans="1:13" x14ac:dyDescent="0.55000000000000004">
      <c r="A103" s="4" t="s">
        <v>8279</v>
      </c>
      <c r="B103" s="60">
        <v>-0.127859</v>
      </c>
      <c r="C103" s="60">
        <v>0.230046</v>
      </c>
      <c r="D103" s="60">
        <v>-5.8900000000000001E-2</v>
      </c>
      <c r="E103" s="4"/>
      <c r="F103" s="75">
        <v>44683.731650925925</v>
      </c>
      <c r="G103" s="4"/>
      <c r="H103" s="9"/>
      <c r="I103" s="9"/>
      <c r="J103" s="9"/>
      <c r="K103" s="9"/>
      <c r="L103" s="9"/>
      <c r="M103" s="9"/>
    </row>
    <row r="104" spans="1:13" x14ac:dyDescent="0.55000000000000004">
      <c r="A104" s="4" t="s">
        <v>8280</v>
      </c>
      <c r="B104" s="60">
        <v>-0.12842899999999999</v>
      </c>
      <c r="C104" s="60">
        <v>0.230104</v>
      </c>
      <c r="D104" s="60">
        <v>5.8707000000000002E-2</v>
      </c>
      <c r="E104" s="4"/>
      <c r="F104" s="75">
        <v>44683.731650925925</v>
      </c>
      <c r="G104" s="4"/>
      <c r="H104" s="9"/>
      <c r="I104" s="9"/>
      <c r="J104" s="9"/>
      <c r="K104" s="9"/>
      <c r="L104" s="9"/>
      <c r="M104" s="9"/>
    </row>
    <row r="105" spans="1:13" x14ac:dyDescent="0.55000000000000004">
      <c r="A105" s="4" t="s">
        <v>8281</v>
      </c>
      <c r="B105" s="60">
        <v>0.12834899999999999</v>
      </c>
      <c r="C105" s="60">
        <v>0.23008600000000001</v>
      </c>
      <c r="D105" s="60">
        <v>-5.8764999999999998E-2</v>
      </c>
      <c r="E105" s="4"/>
      <c r="F105" s="75">
        <v>44683.731650925925</v>
      </c>
      <c r="G105" s="4"/>
      <c r="H105" s="9"/>
      <c r="I105" s="9"/>
      <c r="J105" s="9"/>
      <c r="K105" s="9"/>
      <c r="L105" s="9"/>
      <c r="M105" s="9"/>
    </row>
    <row r="106" spans="1:13" x14ac:dyDescent="0.55000000000000004">
      <c r="A106" s="4" t="s">
        <v>8282</v>
      </c>
      <c r="B106" s="60">
        <v>0.127938</v>
      </c>
      <c r="C106" s="60">
        <v>0.23009199999999999</v>
      </c>
      <c r="D106" s="60">
        <v>5.8169999999999999E-2</v>
      </c>
      <c r="E106" s="4"/>
      <c r="F106" s="75">
        <v>44683.731650925925</v>
      </c>
      <c r="G106" s="4"/>
      <c r="H106" s="9"/>
      <c r="I106" s="9"/>
      <c r="J106" s="9"/>
      <c r="K106" s="9"/>
      <c r="L106" s="9"/>
      <c r="M106" s="9"/>
    </row>
    <row r="107" spans="1:13" x14ac:dyDescent="0.55000000000000004">
      <c r="A107" s="4" t="s">
        <v>8283</v>
      </c>
      <c r="B107" s="60">
        <v>-0.26207900000000001</v>
      </c>
      <c r="C107" s="60">
        <v>-2.0426E-2</v>
      </c>
      <c r="D107" s="60">
        <v>-4.4485999999999998E-2</v>
      </c>
      <c r="E107" s="4"/>
      <c r="F107" s="75">
        <v>44683.731650925925</v>
      </c>
      <c r="G107" s="4"/>
      <c r="H107" s="9"/>
      <c r="I107" s="9"/>
      <c r="J107" s="9"/>
      <c r="K107" s="9"/>
      <c r="L107" s="9"/>
      <c r="M107" s="9"/>
    </row>
    <row r="108" spans="1:13" x14ac:dyDescent="0.55000000000000004">
      <c r="A108" s="4" t="s">
        <v>8284</v>
      </c>
      <c r="B108" s="60">
        <v>-0.26206800000000002</v>
      </c>
      <c r="C108" s="60">
        <v>-2.0419E-2</v>
      </c>
      <c r="D108" s="60">
        <v>4.4816000000000002E-2</v>
      </c>
      <c r="E108" s="4"/>
      <c r="F108" s="75">
        <v>44683.731650925925</v>
      </c>
      <c r="G108" s="4"/>
      <c r="H108" s="9"/>
      <c r="I108" s="9"/>
      <c r="J108" s="9"/>
      <c r="K108" s="9"/>
      <c r="L108" s="9"/>
      <c r="M108" s="9"/>
    </row>
    <row r="109" spans="1:13" x14ac:dyDescent="0.55000000000000004">
      <c r="A109" s="4" t="s">
        <v>8285</v>
      </c>
      <c r="B109" s="60">
        <v>-0.134988</v>
      </c>
      <c r="C109" s="60">
        <v>-0.190331</v>
      </c>
      <c r="D109" s="60">
        <v>9.3144000000000005E-2</v>
      </c>
      <c r="E109" s="4"/>
      <c r="F109" s="75">
        <v>44683.731650925925</v>
      </c>
      <c r="G109" s="4"/>
      <c r="H109" s="9"/>
      <c r="I109" s="9"/>
      <c r="J109" s="9"/>
      <c r="K109" s="9"/>
      <c r="L109" s="9"/>
      <c r="M109" s="9"/>
    </row>
    <row r="110" spans="1:13" x14ac:dyDescent="0.55000000000000004">
      <c r="A110" s="4" t="s">
        <v>8286</v>
      </c>
      <c r="B110" s="60">
        <v>0.135189</v>
      </c>
      <c r="C110" s="60">
        <v>0.18951899999999999</v>
      </c>
      <c r="D110" s="60">
        <v>9.3028E-2</v>
      </c>
      <c r="E110" s="4"/>
      <c r="F110" s="75">
        <v>44683.731650925925</v>
      </c>
      <c r="G110" s="4"/>
      <c r="H110" s="9"/>
      <c r="I110" s="9"/>
      <c r="J110" s="9"/>
      <c r="K110" s="9"/>
      <c r="L110" s="9"/>
      <c r="M110" s="9"/>
    </row>
    <row r="111" spans="1:13" x14ac:dyDescent="0.55000000000000004">
      <c r="A111" s="4" t="s">
        <v>8288</v>
      </c>
      <c r="B111" s="60">
        <v>0</v>
      </c>
      <c r="C111" s="60">
        <v>0</v>
      </c>
      <c r="D111" s="60">
        <v>0</v>
      </c>
      <c r="E111" s="4"/>
      <c r="F111" s="75">
        <v>44683.731700231481</v>
      </c>
      <c r="G111" s="4"/>
      <c r="H111" s="9">
        <v>168.06199999999998</v>
      </c>
      <c r="I111" s="9">
        <v>279.48099999999999</v>
      </c>
      <c r="J111" s="9">
        <f>H111-168.05</f>
        <v>1.1999999999972033E-2</v>
      </c>
      <c r="K111" s="9">
        <f>I111-279.5</f>
        <v>-1.9000000000005457E-2</v>
      </c>
      <c r="L111" s="9"/>
      <c r="M111" s="9"/>
    </row>
    <row r="112" spans="1:13" x14ac:dyDescent="0.55000000000000004">
      <c r="A112" s="4" t="s">
        <v>8289</v>
      </c>
      <c r="B112" s="60">
        <v>-0.127861</v>
      </c>
      <c r="C112" s="60">
        <v>0.23006699999999999</v>
      </c>
      <c r="D112" s="60">
        <v>-5.8987999999999999E-2</v>
      </c>
      <c r="E112" s="4"/>
      <c r="F112" s="75">
        <v>44683.731700231481</v>
      </c>
      <c r="G112" s="4"/>
      <c r="H112" s="9"/>
      <c r="I112" s="9"/>
      <c r="J112" s="9"/>
      <c r="K112" s="9"/>
      <c r="L112" s="9"/>
      <c r="M112" s="9"/>
    </row>
    <row r="113" spans="1:13" x14ac:dyDescent="0.55000000000000004">
      <c r="A113" s="4" t="s">
        <v>8290</v>
      </c>
      <c r="B113" s="60">
        <v>-0.12759400000000001</v>
      </c>
      <c r="C113" s="60">
        <v>0.23007</v>
      </c>
      <c r="D113" s="60">
        <v>5.8659999999999997E-2</v>
      </c>
      <c r="E113" s="4"/>
      <c r="F113" s="75">
        <v>44683.731700231481</v>
      </c>
      <c r="G113" s="4"/>
      <c r="H113" s="9"/>
      <c r="I113" s="9"/>
      <c r="J113" s="9"/>
      <c r="K113" s="9"/>
      <c r="L113" s="9"/>
      <c r="M113" s="9"/>
    </row>
    <row r="114" spans="1:13" x14ac:dyDescent="0.55000000000000004">
      <c r="A114" s="4" t="s">
        <v>8291</v>
      </c>
      <c r="B114" s="60">
        <v>0.127667</v>
      </c>
      <c r="C114" s="60">
        <v>0.230078</v>
      </c>
      <c r="D114" s="60">
        <v>-5.8125000000000003E-2</v>
      </c>
      <c r="E114" s="4"/>
      <c r="F114" s="75">
        <v>44683.731700231481</v>
      </c>
      <c r="G114" s="4"/>
      <c r="H114" s="9"/>
      <c r="I114" s="9"/>
      <c r="J114" s="9"/>
      <c r="K114" s="9"/>
      <c r="L114" s="9"/>
      <c r="M114" s="9"/>
    </row>
    <row r="115" spans="1:13" x14ac:dyDescent="0.55000000000000004">
      <c r="A115" s="4" t="s">
        <v>8292</v>
      </c>
      <c r="B115" s="60">
        <v>0.12795500000000001</v>
      </c>
      <c r="C115" s="60">
        <v>0.23011100000000001</v>
      </c>
      <c r="D115" s="60">
        <v>5.8113999999999999E-2</v>
      </c>
      <c r="E115" s="4"/>
      <c r="F115" s="75">
        <v>44683.731700231481</v>
      </c>
      <c r="G115" s="4"/>
      <c r="H115" s="9"/>
      <c r="I115" s="9"/>
      <c r="J115" s="9"/>
      <c r="K115" s="9"/>
      <c r="L115" s="9"/>
      <c r="M115" s="9"/>
    </row>
    <row r="116" spans="1:13" x14ac:dyDescent="0.55000000000000004">
      <c r="A116" s="4" t="s">
        <v>8293</v>
      </c>
      <c r="B116" s="60">
        <v>-0.26208399999999998</v>
      </c>
      <c r="C116" s="60">
        <v>-2.0361000000000001E-2</v>
      </c>
      <c r="D116" s="60">
        <v>-4.4451999999999998E-2</v>
      </c>
      <c r="E116" s="4"/>
      <c r="F116" s="75">
        <v>44683.731700231481</v>
      </c>
      <c r="G116" s="4"/>
      <c r="H116" s="9"/>
      <c r="I116" s="9"/>
      <c r="J116" s="9"/>
      <c r="K116" s="9"/>
      <c r="L116" s="9"/>
      <c r="M116" s="9"/>
    </row>
    <row r="117" spans="1:13" x14ac:dyDescent="0.55000000000000004">
      <c r="A117" s="4" t="s">
        <v>8294</v>
      </c>
      <c r="B117" s="60">
        <v>-0.262077</v>
      </c>
      <c r="C117" s="60">
        <v>-2.0351000000000001E-2</v>
      </c>
      <c r="D117" s="60">
        <v>4.4842E-2</v>
      </c>
      <c r="E117" s="4"/>
      <c r="F117" s="75">
        <v>44683.731700231481</v>
      </c>
      <c r="G117" s="4"/>
      <c r="H117" s="9"/>
      <c r="I117" s="9"/>
      <c r="J117" s="9"/>
      <c r="K117" s="9"/>
      <c r="L117" s="9"/>
      <c r="M117" s="9"/>
    </row>
    <row r="118" spans="1:13" x14ac:dyDescent="0.55000000000000004">
      <c r="A118" s="4" t="s">
        <v>8295</v>
      </c>
      <c r="B118" s="60">
        <v>-0.13494800000000001</v>
      </c>
      <c r="C118" s="60">
        <v>-0.19034200000000001</v>
      </c>
      <c r="D118" s="60">
        <v>9.3105999999999994E-2</v>
      </c>
      <c r="E118" s="4"/>
      <c r="F118" s="75">
        <v>44683.731700231481</v>
      </c>
      <c r="G118" s="4"/>
      <c r="H118" s="9"/>
      <c r="I118" s="9"/>
      <c r="J118" s="9"/>
      <c r="K118" s="9"/>
      <c r="L118" s="9"/>
      <c r="M118" s="9"/>
    </row>
    <row r="119" spans="1:13" x14ac:dyDescent="0.55000000000000004">
      <c r="A119" s="4" t="s">
        <v>8296</v>
      </c>
      <c r="B119" s="60">
        <v>0.13511699999999999</v>
      </c>
      <c r="C119" s="60">
        <v>0.18953900000000001</v>
      </c>
      <c r="D119" s="60">
        <v>9.3009999999999995E-2</v>
      </c>
      <c r="E119" s="4"/>
      <c r="F119" s="75">
        <v>44683.731700231481</v>
      </c>
      <c r="G119" s="4"/>
      <c r="H119" s="9"/>
      <c r="I119" s="9"/>
      <c r="J119" s="9"/>
      <c r="K119" s="9"/>
      <c r="L119" s="9"/>
      <c r="M119" s="9"/>
    </row>
    <row r="120" spans="1:13" x14ac:dyDescent="0.55000000000000004">
      <c r="A120" s="4" t="s">
        <v>8298</v>
      </c>
      <c r="B120" s="60">
        <v>0</v>
      </c>
      <c r="C120" s="60">
        <v>0</v>
      </c>
      <c r="D120" s="60">
        <v>0</v>
      </c>
      <c r="E120" s="4"/>
      <c r="F120" s="75">
        <v>44683.731749999999</v>
      </c>
      <c r="G120" s="4"/>
      <c r="H120" s="9">
        <v>168.078</v>
      </c>
      <c r="I120" s="9">
        <v>279.49900000000002</v>
      </c>
      <c r="J120" s="9">
        <f>H120-168.05</f>
        <v>2.7999999999991587E-2</v>
      </c>
      <c r="K120" s="9">
        <f>I120-279.5</f>
        <v>-9.9999999997635314E-4</v>
      </c>
      <c r="L120" s="9"/>
      <c r="M120" s="9"/>
    </row>
    <row r="121" spans="1:13" x14ac:dyDescent="0.55000000000000004">
      <c r="A121" s="4" t="s">
        <v>8299</v>
      </c>
      <c r="B121" s="60">
        <v>-0.12756400000000001</v>
      </c>
      <c r="C121" s="60">
        <v>0.23009099999999999</v>
      </c>
      <c r="D121" s="60">
        <v>-5.8736999999999998E-2</v>
      </c>
      <c r="E121" s="4"/>
      <c r="F121" s="75">
        <v>44683.731749999999</v>
      </c>
      <c r="G121" s="4"/>
      <c r="H121" s="9"/>
      <c r="I121" s="9"/>
      <c r="J121" s="9"/>
      <c r="K121" s="9"/>
      <c r="L121" s="9"/>
      <c r="M121" s="9"/>
    </row>
    <row r="122" spans="1:13" x14ac:dyDescent="0.55000000000000004">
      <c r="A122" s="4" t="s">
        <v>8300</v>
      </c>
      <c r="B122" s="60">
        <v>-0.12749199999999999</v>
      </c>
      <c r="C122" s="60">
        <v>0.230069</v>
      </c>
      <c r="D122" s="60">
        <v>5.8608E-2</v>
      </c>
      <c r="E122" s="4"/>
      <c r="F122" s="75">
        <v>44683.731749999999</v>
      </c>
      <c r="G122" s="4"/>
      <c r="H122" s="9"/>
      <c r="I122" s="9"/>
      <c r="J122" s="9"/>
      <c r="K122" s="9"/>
      <c r="L122" s="9"/>
      <c r="M122" s="9"/>
    </row>
    <row r="123" spans="1:13" x14ac:dyDescent="0.55000000000000004">
      <c r="A123" s="4" t="s">
        <v>8301</v>
      </c>
      <c r="B123" s="60">
        <v>0.128413</v>
      </c>
      <c r="C123" s="60">
        <v>0.23003999999999999</v>
      </c>
      <c r="D123" s="60">
        <v>-5.8628E-2</v>
      </c>
      <c r="E123" s="4"/>
      <c r="F123" s="75">
        <v>44683.731749999999</v>
      </c>
      <c r="G123" s="4"/>
      <c r="H123" s="9"/>
      <c r="I123" s="9"/>
      <c r="J123" s="9"/>
      <c r="K123" s="9"/>
      <c r="L123" s="9"/>
      <c r="M123" s="9"/>
    </row>
    <row r="124" spans="1:13" x14ac:dyDescent="0.55000000000000004">
      <c r="A124" s="4" t="s">
        <v>8302</v>
      </c>
      <c r="B124" s="60">
        <v>0.12843199999999999</v>
      </c>
      <c r="C124" s="60">
        <v>0.229987</v>
      </c>
      <c r="D124" s="60">
        <v>5.8749000000000003E-2</v>
      </c>
      <c r="E124" s="4"/>
      <c r="F124" s="75">
        <v>44683.731749999999</v>
      </c>
      <c r="G124" s="4"/>
      <c r="H124" s="9"/>
      <c r="I124" s="9"/>
      <c r="J124" s="9"/>
      <c r="K124" s="9"/>
      <c r="L124" s="9"/>
      <c r="M124" s="9"/>
    </row>
    <row r="125" spans="1:13" x14ac:dyDescent="0.55000000000000004">
      <c r="A125" s="4" t="s">
        <v>8303</v>
      </c>
      <c r="B125" s="60">
        <v>-0.262019</v>
      </c>
      <c r="C125" s="60">
        <v>-2.0329E-2</v>
      </c>
      <c r="D125" s="60">
        <v>-4.4571E-2</v>
      </c>
      <c r="E125" s="4"/>
      <c r="F125" s="75">
        <v>44683.731749999999</v>
      </c>
      <c r="G125" s="4"/>
      <c r="H125" s="9"/>
      <c r="I125" s="9"/>
      <c r="J125" s="9"/>
      <c r="K125" s="9"/>
      <c r="L125" s="9"/>
      <c r="M125" s="9"/>
    </row>
    <row r="126" spans="1:13" x14ac:dyDescent="0.55000000000000004">
      <c r="A126" s="4" t="s">
        <v>8304</v>
      </c>
      <c r="B126" s="60">
        <v>-0.262017</v>
      </c>
      <c r="C126" s="60">
        <v>-2.0327999999999999E-2</v>
      </c>
      <c r="D126" s="60">
        <v>4.4767000000000001E-2</v>
      </c>
      <c r="E126" s="4"/>
      <c r="F126" s="75">
        <v>44683.731749999999</v>
      </c>
      <c r="G126" s="4"/>
      <c r="H126" s="9"/>
      <c r="I126" s="9"/>
      <c r="J126" s="9"/>
      <c r="K126" s="9"/>
      <c r="L126" s="9"/>
      <c r="M126" s="9"/>
    </row>
    <row r="127" spans="1:13" x14ac:dyDescent="0.55000000000000004">
      <c r="A127" s="4" t="s">
        <v>8305</v>
      </c>
      <c r="B127" s="60">
        <v>-0.13486699999999999</v>
      </c>
      <c r="C127" s="60">
        <v>-0.19036700000000001</v>
      </c>
      <c r="D127" s="60">
        <v>9.3135999999999997E-2</v>
      </c>
      <c r="E127" s="4"/>
      <c r="F127" s="75">
        <v>44683.731749999999</v>
      </c>
      <c r="G127" s="4"/>
      <c r="H127" s="9"/>
      <c r="I127" s="9"/>
      <c r="J127" s="9"/>
      <c r="K127" s="9"/>
      <c r="L127" s="9"/>
      <c r="M127" s="9"/>
    </row>
    <row r="128" spans="1:13" x14ac:dyDescent="0.55000000000000004">
      <c r="A128" s="4" t="s">
        <v>8306</v>
      </c>
      <c r="B128" s="60">
        <v>0.13506699999999999</v>
      </c>
      <c r="C128" s="60">
        <v>0.18964200000000001</v>
      </c>
      <c r="D128" s="60">
        <v>9.3067999999999998E-2</v>
      </c>
      <c r="E128" s="4"/>
      <c r="F128" s="75">
        <v>44683.731749999999</v>
      </c>
      <c r="G128" s="4"/>
      <c r="H128" s="9"/>
      <c r="I128" s="9"/>
      <c r="J128" s="9"/>
      <c r="K128" s="9"/>
      <c r="L128" s="9"/>
      <c r="M128" s="9"/>
    </row>
    <row r="129" spans="1:13" x14ac:dyDescent="0.55000000000000004">
      <c r="A129" s="4" t="s">
        <v>8308</v>
      </c>
      <c r="B129" s="60">
        <v>0</v>
      </c>
      <c r="C129" s="60">
        <v>0</v>
      </c>
      <c r="D129" s="60">
        <v>0</v>
      </c>
      <c r="E129" s="4"/>
      <c r="F129" s="75">
        <v>44683.731780208334</v>
      </c>
      <c r="G129" s="4"/>
      <c r="H129" s="9">
        <v>168.078</v>
      </c>
      <c r="I129" s="9">
        <v>279.48599999999999</v>
      </c>
      <c r="J129" s="9">
        <f>H129-168.05</f>
        <v>2.7999999999991587E-2</v>
      </c>
      <c r="K129" s="9">
        <f>I129-279.5</f>
        <v>-1.4000000000010004E-2</v>
      </c>
      <c r="L129" s="9"/>
      <c r="M129" s="9"/>
    </row>
    <row r="130" spans="1:13" x14ac:dyDescent="0.55000000000000004">
      <c r="A130" s="4" t="s">
        <v>8309</v>
      </c>
      <c r="B130" s="60">
        <v>-0.12761700000000001</v>
      </c>
      <c r="C130" s="60">
        <v>0.230049</v>
      </c>
      <c r="D130" s="60">
        <v>-5.8826000000000003E-2</v>
      </c>
      <c r="E130" s="4"/>
      <c r="F130" s="75">
        <v>44683.731780208334</v>
      </c>
      <c r="G130" s="4"/>
      <c r="H130" s="9"/>
      <c r="I130" s="9"/>
      <c r="J130" s="9"/>
      <c r="K130" s="9"/>
      <c r="L130" s="9"/>
      <c r="M130" s="9"/>
    </row>
    <row r="131" spans="1:13" x14ac:dyDescent="0.55000000000000004">
      <c r="A131" s="4" t="s">
        <v>8310</v>
      </c>
      <c r="B131" s="60">
        <v>-0.128112</v>
      </c>
      <c r="C131" s="60">
        <v>0.230103</v>
      </c>
      <c r="D131" s="60">
        <v>5.8341999999999998E-2</v>
      </c>
      <c r="E131" s="4"/>
      <c r="F131" s="75">
        <v>44683.731780208334</v>
      </c>
      <c r="G131" s="4"/>
      <c r="H131" s="9"/>
      <c r="I131" s="9"/>
      <c r="J131" s="9"/>
      <c r="K131" s="9"/>
      <c r="L131" s="9"/>
      <c r="M131" s="9"/>
    </row>
    <row r="132" spans="1:13" x14ac:dyDescent="0.55000000000000004">
      <c r="A132" s="4" t="s">
        <v>8311</v>
      </c>
      <c r="B132" s="60">
        <v>0.12811600000000001</v>
      </c>
      <c r="C132" s="60">
        <v>0.23011200000000001</v>
      </c>
      <c r="D132" s="60">
        <v>-5.8939999999999999E-2</v>
      </c>
      <c r="E132" s="4"/>
      <c r="F132" s="75">
        <v>44683.731780208334</v>
      </c>
      <c r="G132" s="4"/>
      <c r="H132" s="9"/>
      <c r="I132" s="9"/>
      <c r="J132" s="9"/>
      <c r="K132" s="9"/>
      <c r="L132" s="9"/>
      <c r="M132" s="9"/>
    </row>
    <row r="133" spans="1:13" x14ac:dyDescent="0.55000000000000004">
      <c r="A133" s="4" t="s">
        <v>8312</v>
      </c>
      <c r="B133" s="60">
        <v>0.128112</v>
      </c>
      <c r="C133" s="60">
        <v>0.230098</v>
      </c>
      <c r="D133" s="60">
        <v>5.8666999999999997E-2</v>
      </c>
      <c r="E133" s="4"/>
      <c r="F133" s="75">
        <v>44683.731780208334</v>
      </c>
      <c r="G133" s="4"/>
      <c r="H133" s="9"/>
      <c r="I133" s="9"/>
      <c r="J133" s="9"/>
      <c r="K133" s="9"/>
      <c r="L133" s="9"/>
      <c r="M133" s="9"/>
    </row>
    <row r="134" spans="1:13" x14ac:dyDescent="0.55000000000000004">
      <c r="A134" s="4" t="s">
        <v>8313</v>
      </c>
      <c r="B134" s="60">
        <v>-0.262042</v>
      </c>
      <c r="C134" s="60">
        <v>-2.0344999999999999E-2</v>
      </c>
      <c r="D134" s="60">
        <v>-4.4746000000000001E-2</v>
      </c>
      <c r="E134" s="4"/>
      <c r="F134" s="75">
        <v>44683.731780208334</v>
      </c>
      <c r="G134" s="4"/>
      <c r="H134" s="9"/>
      <c r="I134" s="9"/>
      <c r="J134" s="9"/>
      <c r="K134" s="9"/>
      <c r="L134" s="9"/>
      <c r="M134" s="9"/>
    </row>
    <row r="135" spans="1:13" x14ac:dyDescent="0.55000000000000004">
      <c r="A135" s="4" t="s">
        <v>8314</v>
      </c>
      <c r="B135" s="60">
        <v>-0.261992</v>
      </c>
      <c r="C135" s="60">
        <v>-2.0364E-2</v>
      </c>
      <c r="D135" s="60">
        <v>4.4664000000000002E-2</v>
      </c>
      <c r="E135" s="4"/>
      <c r="F135" s="75">
        <v>44683.731780208334</v>
      </c>
      <c r="G135" s="4"/>
      <c r="H135" s="9"/>
      <c r="I135" s="9"/>
      <c r="J135" s="9"/>
      <c r="K135" s="9"/>
      <c r="L135" s="9"/>
      <c r="M135" s="9"/>
    </row>
    <row r="136" spans="1:13" x14ac:dyDescent="0.55000000000000004">
      <c r="A136" s="4" t="s">
        <v>8315</v>
      </c>
      <c r="B136" s="60">
        <v>-0.134995</v>
      </c>
      <c r="C136" s="60">
        <v>-0.190274</v>
      </c>
      <c r="D136" s="60">
        <v>9.3035999999999994E-2</v>
      </c>
      <c r="E136" s="4"/>
      <c r="F136" s="75">
        <v>44683.731780208334</v>
      </c>
      <c r="G136" s="4"/>
      <c r="H136" s="9"/>
      <c r="I136" s="9"/>
      <c r="J136" s="9"/>
      <c r="K136" s="9"/>
      <c r="L136" s="9"/>
      <c r="M136" s="9"/>
    </row>
    <row r="137" spans="1:13" x14ac:dyDescent="0.55000000000000004">
      <c r="A137" s="4" t="s">
        <v>8316</v>
      </c>
      <c r="B137" s="60">
        <v>0.13504099999999999</v>
      </c>
      <c r="C137" s="60">
        <v>0.189612</v>
      </c>
      <c r="D137" s="60">
        <v>9.3135999999999997E-2</v>
      </c>
      <c r="E137" s="4"/>
      <c r="F137" s="75">
        <v>44683.731780208334</v>
      </c>
      <c r="G137" s="4"/>
      <c r="H137" s="9"/>
      <c r="I137" s="9"/>
      <c r="J137" s="9"/>
      <c r="K137" s="9"/>
      <c r="L137" s="9"/>
      <c r="M137" s="9"/>
    </row>
    <row r="138" spans="1:13" x14ac:dyDescent="0.55000000000000004">
      <c r="A138" s="4" t="s">
        <v>8318</v>
      </c>
      <c r="B138" s="60">
        <v>0</v>
      </c>
      <c r="C138" s="60">
        <v>0</v>
      </c>
      <c r="D138" s="60">
        <v>0</v>
      </c>
      <c r="E138" s="4"/>
      <c r="F138" s="75">
        <v>44683.731809027777</v>
      </c>
      <c r="G138" s="4"/>
      <c r="H138" s="9">
        <v>168.066</v>
      </c>
      <c r="I138" s="9">
        <v>279.471</v>
      </c>
      <c r="J138" s="9">
        <f>H138-168.05</f>
        <v>1.5999999999991132E-2</v>
      </c>
      <c r="K138" s="9">
        <f>I138-279.5</f>
        <v>-2.8999999999996362E-2</v>
      </c>
      <c r="L138" s="9"/>
      <c r="M138" s="9"/>
    </row>
    <row r="139" spans="1:13" x14ac:dyDescent="0.55000000000000004">
      <c r="A139" s="4" t="s">
        <v>8319</v>
      </c>
      <c r="B139" s="60">
        <v>-0.12784899999999999</v>
      </c>
      <c r="C139" s="60">
        <v>0.23005800000000001</v>
      </c>
      <c r="D139" s="60">
        <v>-5.8968E-2</v>
      </c>
      <c r="E139" s="4"/>
      <c r="F139" s="75">
        <v>44683.731809027777</v>
      </c>
      <c r="G139" s="4"/>
      <c r="H139" s="9"/>
      <c r="I139" s="9"/>
      <c r="J139" s="9"/>
      <c r="K139" s="9"/>
      <c r="L139" s="9"/>
      <c r="M139" s="9"/>
    </row>
    <row r="140" spans="1:13" x14ac:dyDescent="0.55000000000000004">
      <c r="A140" s="4" t="s">
        <v>8320</v>
      </c>
      <c r="B140" s="60">
        <v>-0.12801000000000001</v>
      </c>
      <c r="C140" s="60">
        <v>0.230101</v>
      </c>
      <c r="D140" s="60">
        <v>5.8845000000000001E-2</v>
      </c>
      <c r="E140" s="4"/>
      <c r="F140" s="75">
        <v>44683.731809027777</v>
      </c>
      <c r="G140" s="4"/>
      <c r="H140" s="9"/>
      <c r="I140" s="9"/>
      <c r="J140" s="9"/>
      <c r="K140" s="9"/>
      <c r="L140" s="9"/>
      <c r="M140" s="9"/>
    </row>
    <row r="141" spans="1:13" x14ac:dyDescent="0.55000000000000004">
      <c r="A141" s="4" t="s">
        <v>8321</v>
      </c>
      <c r="B141" s="60">
        <v>0.128105</v>
      </c>
      <c r="C141" s="60">
        <v>0.22997400000000001</v>
      </c>
      <c r="D141" s="60">
        <v>-5.8833000000000003E-2</v>
      </c>
      <c r="E141" s="4"/>
      <c r="F141" s="75">
        <v>44683.731809027777</v>
      </c>
      <c r="G141" s="4"/>
      <c r="H141" s="9"/>
      <c r="I141" s="9"/>
      <c r="J141" s="9"/>
      <c r="K141" s="9"/>
      <c r="L141" s="9"/>
      <c r="M141" s="9"/>
    </row>
    <row r="142" spans="1:13" x14ac:dyDescent="0.55000000000000004">
      <c r="A142" s="4" t="s">
        <v>8322</v>
      </c>
      <c r="B142" s="60">
        <v>0.128274</v>
      </c>
      <c r="C142" s="60">
        <v>0.23000100000000001</v>
      </c>
      <c r="D142" s="60">
        <v>5.8645999999999997E-2</v>
      </c>
      <c r="E142" s="4"/>
      <c r="F142" s="75">
        <v>44683.731809027777</v>
      </c>
      <c r="G142" s="4"/>
      <c r="H142" s="9"/>
      <c r="I142" s="9"/>
      <c r="J142" s="9"/>
      <c r="K142" s="9"/>
      <c r="L142" s="9"/>
      <c r="M142" s="9"/>
    </row>
    <row r="143" spans="1:13" x14ac:dyDescent="0.55000000000000004">
      <c r="A143" s="4" t="s">
        <v>8323</v>
      </c>
      <c r="B143" s="60">
        <v>-0.26199899999999998</v>
      </c>
      <c r="C143" s="60">
        <v>-2.0285999999999998E-2</v>
      </c>
      <c r="D143" s="60">
        <v>-4.4623999999999997E-2</v>
      </c>
      <c r="E143" s="4"/>
      <c r="F143" s="75">
        <v>44683.731809027777</v>
      </c>
      <c r="G143" s="4"/>
      <c r="H143" s="9"/>
      <c r="I143" s="9"/>
      <c r="J143" s="9"/>
      <c r="K143" s="9"/>
      <c r="L143" s="9"/>
      <c r="M143" s="9"/>
    </row>
    <row r="144" spans="1:13" x14ac:dyDescent="0.55000000000000004">
      <c r="A144" s="4" t="s">
        <v>8324</v>
      </c>
      <c r="B144" s="60">
        <v>-0.262017</v>
      </c>
      <c r="C144" s="60">
        <v>-2.0306000000000001E-2</v>
      </c>
      <c r="D144" s="60">
        <v>4.4507999999999999E-2</v>
      </c>
      <c r="E144" s="4"/>
      <c r="F144" s="75">
        <v>44683.731809027777</v>
      </c>
      <c r="G144" s="4"/>
      <c r="H144" s="9"/>
      <c r="I144" s="9"/>
      <c r="J144" s="9"/>
      <c r="K144" s="9"/>
      <c r="L144" s="9"/>
      <c r="M144" s="9"/>
    </row>
    <row r="145" spans="1:13" x14ac:dyDescent="0.55000000000000004">
      <c r="A145" s="4" t="s">
        <v>8325</v>
      </c>
      <c r="B145" s="60">
        <v>-0.13492899999999999</v>
      </c>
      <c r="C145" s="60">
        <v>-0.19038099999999999</v>
      </c>
      <c r="D145" s="60">
        <v>9.3103000000000005E-2</v>
      </c>
      <c r="E145" s="4"/>
      <c r="F145" s="75">
        <v>44683.731809027777</v>
      </c>
      <c r="G145" s="4"/>
      <c r="H145" s="9"/>
      <c r="I145" s="9"/>
      <c r="J145" s="9"/>
      <c r="K145" s="9"/>
      <c r="L145" s="9"/>
      <c r="M145" s="9"/>
    </row>
    <row r="146" spans="1:13" x14ac:dyDescent="0.55000000000000004">
      <c r="A146" s="4" t="s">
        <v>8326</v>
      </c>
      <c r="B146" s="60">
        <v>0.135022</v>
      </c>
      <c r="C146" s="60">
        <v>0.18960099999999999</v>
      </c>
      <c r="D146" s="60">
        <v>9.3159000000000006E-2</v>
      </c>
      <c r="E146" s="4"/>
      <c r="F146" s="75">
        <v>44683.731809027777</v>
      </c>
      <c r="G146" s="4"/>
      <c r="H146" s="9"/>
      <c r="I146" s="9"/>
      <c r="J146" s="9"/>
      <c r="K146" s="9"/>
      <c r="L146" s="9"/>
      <c r="M146" s="9"/>
    </row>
    <row r="147" spans="1:13" x14ac:dyDescent="0.55000000000000004">
      <c r="A147" s="4" t="s">
        <v>8328</v>
      </c>
      <c r="B147" s="60">
        <v>0</v>
      </c>
      <c r="C147" s="60">
        <v>0</v>
      </c>
      <c r="D147" s="60">
        <v>0</v>
      </c>
      <c r="E147" s="4"/>
      <c r="F147" s="75">
        <v>44683.731839120373</v>
      </c>
      <c r="G147" s="4"/>
      <c r="H147" s="9">
        <v>168.065</v>
      </c>
      <c r="I147" s="9">
        <v>279.524</v>
      </c>
      <c r="J147" s="9">
        <f>H147-168.05</f>
        <v>1.4999999999986358E-2</v>
      </c>
      <c r="K147" s="9">
        <f>I147-279.5</f>
        <v>2.4000000000000909E-2</v>
      </c>
      <c r="L147" s="9"/>
      <c r="M147" s="9"/>
    </row>
    <row r="148" spans="1:13" x14ac:dyDescent="0.55000000000000004">
      <c r="A148" s="4" t="s">
        <v>8329</v>
      </c>
      <c r="B148" s="60">
        <v>-0.128303</v>
      </c>
      <c r="C148" s="60">
        <v>0.23008200000000001</v>
      </c>
      <c r="D148" s="60">
        <v>-5.8460999999999999E-2</v>
      </c>
      <c r="E148" s="4"/>
      <c r="F148" s="75">
        <v>44683.731839120373</v>
      </c>
      <c r="G148" s="4"/>
      <c r="H148" s="9"/>
      <c r="I148" s="9"/>
      <c r="J148" s="9"/>
      <c r="K148" s="9"/>
      <c r="L148" s="9"/>
      <c r="M148" s="9"/>
    </row>
    <row r="149" spans="1:13" x14ac:dyDescent="0.55000000000000004">
      <c r="A149" s="4" t="s">
        <v>8330</v>
      </c>
      <c r="B149" s="60">
        <v>-0.12841</v>
      </c>
      <c r="C149" s="60">
        <v>0.230126</v>
      </c>
      <c r="D149" s="60">
        <v>5.8708999999999997E-2</v>
      </c>
      <c r="E149" s="4"/>
      <c r="F149" s="75">
        <v>44683.731839120373</v>
      </c>
      <c r="G149" s="4"/>
      <c r="H149" s="9"/>
      <c r="I149" s="9"/>
      <c r="J149" s="9"/>
      <c r="K149" s="9"/>
      <c r="L149" s="9"/>
      <c r="M149" s="9"/>
    </row>
    <row r="150" spans="1:13" x14ac:dyDescent="0.55000000000000004">
      <c r="A150" s="4" t="s">
        <v>8331</v>
      </c>
      <c r="B150" s="60">
        <v>0.128248</v>
      </c>
      <c r="C150" s="60">
        <v>0.23009499999999999</v>
      </c>
      <c r="D150" s="60">
        <v>-5.8181999999999998E-2</v>
      </c>
      <c r="E150" s="4"/>
      <c r="F150" s="75">
        <v>44683.731839120373</v>
      </c>
      <c r="G150" s="4"/>
      <c r="H150" s="9"/>
      <c r="I150" s="9"/>
      <c r="J150" s="9"/>
      <c r="K150" s="9"/>
      <c r="L150" s="9"/>
      <c r="M150" s="9"/>
    </row>
    <row r="151" spans="1:13" x14ac:dyDescent="0.55000000000000004">
      <c r="A151" s="4" t="s">
        <v>8332</v>
      </c>
      <c r="B151" s="60">
        <v>0.12759300000000001</v>
      </c>
      <c r="C151" s="60">
        <v>0.23013500000000001</v>
      </c>
      <c r="D151" s="60">
        <v>5.8250000000000003E-2</v>
      </c>
      <c r="E151" s="4"/>
      <c r="F151" s="75">
        <v>44683.731839120373</v>
      </c>
      <c r="G151" s="4"/>
      <c r="H151" s="9"/>
      <c r="I151" s="9"/>
      <c r="J151" s="9"/>
      <c r="K151" s="9"/>
      <c r="L151" s="9"/>
      <c r="M151" s="9"/>
    </row>
    <row r="152" spans="1:13" x14ac:dyDescent="0.55000000000000004">
      <c r="A152" s="4" t="s">
        <v>8333</v>
      </c>
      <c r="B152" s="60">
        <v>-0.26206400000000002</v>
      </c>
      <c r="C152" s="60">
        <v>-2.0372999999999999E-2</v>
      </c>
      <c r="D152" s="60">
        <v>-4.4504000000000002E-2</v>
      </c>
      <c r="E152" s="4"/>
      <c r="F152" s="75">
        <v>44683.731839120373</v>
      </c>
      <c r="G152" s="4"/>
      <c r="H152" s="9"/>
      <c r="I152" s="9"/>
      <c r="J152" s="9"/>
      <c r="K152" s="9"/>
      <c r="L152" s="9"/>
      <c r="M152" s="9"/>
    </row>
    <row r="153" spans="1:13" x14ac:dyDescent="0.55000000000000004">
      <c r="A153" s="4" t="s">
        <v>8334</v>
      </c>
      <c r="B153" s="60">
        <v>-0.26205099999999998</v>
      </c>
      <c r="C153" s="60">
        <v>-2.0323000000000001E-2</v>
      </c>
      <c r="D153" s="60">
        <v>4.4790000000000003E-2</v>
      </c>
      <c r="E153" s="4"/>
      <c r="F153" s="75">
        <v>44683.731839120373</v>
      </c>
      <c r="G153" s="4"/>
      <c r="H153" s="9"/>
      <c r="I153" s="9"/>
      <c r="J153" s="9"/>
      <c r="K153" s="9"/>
      <c r="L153" s="9"/>
      <c r="M153" s="9"/>
    </row>
    <row r="154" spans="1:13" x14ac:dyDescent="0.55000000000000004">
      <c r="A154" s="4" t="s">
        <v>8335</v>
      </c>
      <c r="B154" s="60">
        <v>-0.134904</v>
      </c>
      <c r="C154" s="60">
        <v>-0.19031500000000001</v>
      </c>
      <c r="D154" s="60">
        <v>9.3107999999999996E-2</v>
      </c>
      <c r="E154" s="4"/>
      <c r="F154" s="75">
        <v>44683.731839120373</v>
      </c>
      <c r="G154" s="4"/>
      <c r="H154" s="9"/>
      <c r="I154" s="9"/>
      <c r="J154" s="9"/>
      <c r="K154" s="9"/>
      <c r="L154" s="9"/>
      <c r="M154" s="9"/>
    </row>
    <row r="155" spans="1:13" x14ac:dyDescent="0.55000000000000004">
      <c r="A155" s="4" t="s">
        <v>8336</v>
      </c>
      <c r="B155" s="60">
        <v>0.13494200000000001</v>
      </c>
      <c r="C155" s="60">
        <v>0.18965499999999999</v>
      </c>
      <c r="D155" s="60">
        <v>9.3120999999999995E-2</v>
      </c>
      <c r="E155" s="4"/>
      <c r="F155" s="75">
        <v>44683.731839120373</v>
      </c>
      <c r="G155" s="4"/>
      <c r="H155" s="9"/>
      <c r="I155" s="9"/>
      <c r="J155" s="9"/>
      <c r="K155" s="9"/>
      <c r="L155" s="9"/>
      <c r="M155" s="9"/>
    </row>
    <row r="156" spans="1:13" x14ac:dyDescent="0.55000000000000004">
      <c r="A156" s="4" t="s">
        <v>8338</v>
      </c>
      <c r="B156" s="60">
        <v>0</v>
      </c>
      <c r="C156" s="60">
        <v>0</v>
      </c>
      <c r="D156" s="60">
        <v>0</v>
      </c>
      <c r="E156" s="4"/>
      <c r="F156" s="75">
        <v>44683.731868634262</v>
      </c>
      <c r="G156" s="4"/>
      <c r="H156" s="9">
        <v>168.083</v>
      </c>
      <c r="I156" s="9">
        <v>279.46700000000004</v>
      </c>
      <c r="J156" s="9">
        <f>H156-168.05</f>
        <v>3.299999999998704E-2</v>
      </c>
      <c r="K156" s="9">
        <f>I156-279.5</f>
        <v>-3.2999999999958618E-2</v>
      </c>
      <c r="L156" s="9"/>
      <c r="M156" s="9"/>
    </row>
    <row r="157" spans="1:13" x14ac:dyDescent="0.55000000000000004">
      <c r="A157" s="4" t="s">
        <v>8339</v>
      </c>
      <c r="B157" s="60">
        <v>-0.12820500000000001</v>
      </c>
      <c r="C157" s="60">
        <v>0.23008000000000001</v>
      </c>
      <c r="D157" s="60">
        <v>-5.876E-2</v>
      </c>
      <c r="E157" s="4"/>
      <c r="F157" s="75">
        <v>44683.731868634262</v>
      </c>
      <c r="G157" s="4"/>
      <c r="H157" s="9"/>
      <c r="I157" s="9"/>
      <c r="J157" s="9"/>
      <c r="K157" s="9"/>
      <c r="L157" s="9"/>
      <c r="M157" s="9"/>
    </row>
    <row r="158" spans="1:13" x14ac:dyDescent="0.55000000000000004">
      <c r="A158" s="4" t="s">
        <v>8340</v>
      </c>
      <c r="B158" s="60">
        <v>-0.12814300000000001</v>
      </c>
      <c r="C158" s="60">
        <v>0.23009599999999999</v>
      </c>
      <c r="D158" s="60">
        <v>5.8505000000000001E-2</v>
      </c>
      <c r="E158" s="4"/>
      <c r="F158" s="75">
        <v>44683.731868634262</v>
      </c>
      <c r="G158" s="4"/>
      <c r="H158" s="9"/>
      <c r="I158" s="9"/>
      <c r="J158" s="9"/>
      <c r="K158" s="9"/>
      <c r="L158" s="9"/>
      <c r="M158" s="9"/>
    </row>
    <row r="159" spans="1:13" x14ac:dyDescent="0.55000000000000004">
      <c r="A159" s="4" t="s">
        <v>8341</v>
      </c>
      <c r="B159" s="60">
        <v>0.128335</v>
      </c>
      <c r="C159" s="60">
        <v>0.230126</v>
      </c>
      <c r="D159" s="60">
        <v>-5.8721000000000002E-2</v>
      </c>
      <c r="E159" s="4"/>
      <c r="F159" s="75">
        <v>44683.731868634262</v>
      </c>
      <c r="G159" s="4"/>
      <c r="H159" s="9"/>
      <c r="I159" s="9"/>
      <c r="J159" s="9"/>
      <c r="K159" s="9"/>
      <c r="L159" s="9"/>
      <c r="M159" s="9"/>
    </row>
    <row r="160" spans="1:13" x14ac:dyDescent="0.55000000000000004">
      <c r="A160" s="4" t="s">
        <v>8342</v>
      </c>
      <c r="B160" s="60">
        <v>0.127855</v>
      </c>
      <c r="C160" s="60">
        <v>0.23008899999999999</v>
      </c>
      <c r="D160" s="60">
        <v>5.8222999999999997E-2</v>
      </c>
      <c r="E160" s="4"/>
      <c r="F160" s="75">
        <v>44683.731868634262</v>
      </c>
      <c r="G160" s="4"/>
      <c r="H160" s="9"/>
      <c r="I160" s="9"/>
      <c r="J160" s="9"/>
      <c r="K160" s="9"/>
      <c r="L160" s="9"/>
      <c r="M160" s="9"/>
    </row>
    <row r="161" spans="1:13" x14ac:dyDescent="0.55000000000000004">
      <c r="A161" s="4" t="s">
        <v>8343</v>
      </c>
      <c r="B161" s="60">
        <v>-0.261994</v>
      </c>
      <c r="C161" s="60">
        <v>-2.0333E-2</v>
      </c>
      <c r="D161" s="60">
        <v>-4.4639999999999999E-2</v>
      </c>
      <c r="E161" s="4"/>
      <c r="F161" s="75">
        <v>44683.731868634262</v>
      </c>
      <c r="G161" s="4"/>
      <c r="H161" s="9"/>
      <c r="I161" s="9"/>
      <c r="J161" s="9"/>
      <c r="K161" s="9"/>
      <c r="L161" s="9"/>
      <c r="M161" s="9"/>
    </row>
    <row r="162" spans="1:13" x14ac:dyDescent="0.55000000000000004">
      <c r="A162" s="4" t="s">
        <v>8344</v>
      </c>
      <c r="B162" s="60">
        <v>-0.26207799999999998</v>
      </c>
      <c r="C162" s="60">
        <v>-2.0286999999999999E-2</v>
      </c>
      <c r="D162" s="60">
        <v>4.4724E-2</v>
      </c>
      <c r="E162" s="4"/>
      <c r="F162" s="75">
        <v>44683.731868634262</v>
      </c>
      <c r="G162" s="4"/>
      <c r="H162" s="9"/>
      <c r="I162" s="9"/>
      <c r="J162" s="9"/>
      <c r="K162" s="9"/>
      <c r="L162" s="9"/>
      <c r="M162" s="9"/>
    </row>
    <row r="163" spans="1:13" x14ac:dyDescent="0.55000000000000004">
      <c r="A163" s="4" t="s">
        <v>8345</v>
      </c>
      <c r="B163" s="60">
        <v>-0.13500000000000001</v>
      </c>
      <c r="C163" s="60">
        <v>-0.19039</v>
      </c>
      <c r="D163" s="60">
        <v>9.3087000000000003E-2</v>
      </c>
      <c r="E163" s="4"/>
      <c r="F163" s="75">
        <v>44683.731868634262</v>
      </c>
      <c r="G163" s="4"/>
      <c r="H163" s="9"/>
      <c r="I163" s="9"/>
      <c r="J163" s="9"/>
      <c r="K163" s="9"/>
      <c r="L163" s="9"/>
      <c r="M163" s="9"/>
    </row>
    <row r="164" spans="1:13" x14ac:dyDescent="0.55000000000000004">
      <c r="A164" s="4" t="s">
        <v>8346</v>
      </c>
      <c r="B164" s="60">
        <v>0.135017</v>
      </c>
      <c r="C164" s="60">
        <v>0.189609</v>
      </c>
      <c r="D164" s="60">
        <v>9.3104000000000006E-2</v>
      </c>
      <c r="E164" s="4"/>
      <c r="F164" s="75">
        <v>44683.731868634262</v>
      </c>
      <c r="G164" s="4"/>
      <c r="H164" s="9"/>
      <c r="I164" s="9"/>
      <c r="J164" s="9"/>
      <c r="K164" s="9"/>
      <c r="L164" s="9"/>
      <c r="M164" s="9"/>
    </row>
    <row r="165" spans="1:13" x14ac:dyDescent="0.55000000000000004">
      <c r="A165" s="4" t="s">
        <v>8348</v>
      </c>
      <c r="B165" s="60">
        <v>0</v>
      </c>
      <c r="C165" s="60">
        <v>0</v>
      </c>
      <c r="D165" s="60">
        <v>0</v>
      </c>
      <c r="E165" s="4"/>
      <c r="F165" s="75">
        <v>44683.731921527775</v>
      </c>
      <c r="G165" s="4"/>
      <c r="H165" s="9">
        <v>168.05500000000001</v>
      </c>
      <c r="I165" s="9">
        <v>279.435</v>
      </c>
      <c r="J165" s="9">
        <f>H165-168.05</f>
        <v>4.9999999999954525E-3</v>
      </c>
      <c r="K165" s="9">
        <f>I165-279.5</f>
        <v>-6.4999999999997726E-2</v>
      </c>
      <c r="L165" s="9"/>
      <c r="M165" s="9"/>
    </row>
    <row r="166" spans="1:13" x14ac:dyDescent="0.55000000000000004">
      <c r="A166" s="4" t="s">
        <v>8349</v>
      </c>
      <c r="B166" s="60">
        <v>-0.12780900000000001</v>
      </c>
      <c r="C166" s="60">
        <v>0.230104</v>
      </c>
      <c r="D166" s="60">
        <v>-5.8924999999999998E-2</v>
      </c>
      <c r="E166" s="4"/>
      <c r="F166" s="75">
        <v>44683.731921527775</v>
      </c>
      <c r="G166" s="4"/>
      <c r="H166" s="9"/>
      <c r="I166" s="9"/>
      <c r="J166" s="9"/>
      <c r="K166" s="9"/>
      <c r="L166" s="9"/>
      <c r="M166" s="9"/>
    </row>
    <row r="167" spans="1:13" x14ac:dyDescent="0.55000000000000004">
      <c r="A167" s="4" t="s">
        <v>8350</v>
      </c>
      <c r="B167" s="60">
        <v>-0.12797700000000001</v>
      </c>
      <c r="C167" s="60">
        <v>0.230101</v>
      </c>
      <c r="D167" s="60">
        <v>5.8825000000000002E-2</v>
      </c>
      <c r="E167" s="4"/>
      <c r="F167" s="75">
        <v>44683.731921527775</v>
      </c>
      <c r="G167" s="4"/>
      <c r="H167" s="9"/>
      <c r="I167" s="9"/>
      <c r="J167" s="9"/>
      <c r="K167" s="9"/>
      <c r="L167" s="9"/>
      <c r="M167" s="9"/>
    </row>
    <row r="168" spans="1:13" x14ac:dyDescent="0.55000000000000004">
      <c r="A168" s="4" t="s">
        <v>8351</v>
      </c>
      <c r="B168" s="60">
        <v>0.128382</v>
      </c>
      <c r="C168" s="60">
        <v>0.23012199999999999</v>
      </c>
      <c r="D168" s="60">
        <v>-5.8495999999999999E-2</v>
      </c>
      <c r="E168" s="4"/>
      <c r="F168" s="75">
        <v>44683.731921527775</v>
      </c>
      <c r="G168" s="4"/>
      <c r="H168" s="9"/>
      <c r="I168" s="9"/>
      <c r="J168" s="9"/>
      <c r="K168" s="9"/>
      <c r="L168" s="9"/>
      <c r="M168" s="9"/>
    </row>
    <row r="169" spans="1:13" x14ac:dyDescent="0.55000000000000004">
      <c r="A169" s="4" t="s">
        <v>8352</v>
      </c>
      <c r="B169" s="60">
        <v>0.128416</v>
      </c>
      <c r="C169" s="60">
        <v>0.23008999999999999</v>
      </c>
      <c r="D169" s="60">
        <v>5.8459999999999998E-2</v>
      </c>
      <c r="E169" s="4"/>
      <c r="F169" s="75">
        <v>44683.731921527775</v>
      </c>
      <c r="G169" s="4"/>
      <c r="H169" s="9"/>
      <c r="I169" s="9"/>
      <c r="J169" s="9"/>
      <c r="K169" s="9"/>
      <c r="L169" s="9"/>
      <c r="M169" s="9"/>
    </row>
    <row r="170" spans="1:13" x14ac:dyDescent="0.55000000000000004">
      <c r="A170" s="4" t="s">
        <v>8353</v>
      </c>
      <c r="B170" s="60">
        <v>-0.262046</v>
      </c>
      <c r="C170" s="60">
        <v>-2.0313000000000001E-2</v>
      </c>
      <c r="D170" s="60">
        <v>-4.4681999999999999E-2</v>
      </c>
      <c r="E170" s="4"/>
      <c r="F170" s="75">
        <v>44683.731921527775</v>
      </c>
      <c r="G170" s="4"/>
      <c r="H170" s="9"/>
      <c r="I170" s="9"/>
      <c r="J170" s="9"/>
      <c r="K170" s="9"/>
      <c r="L170" s="9"/>
      <c r="M170" s="9"/>
    </row>
    <row r="171" spans="1:13" x14ac:dyDescent="0.55000000000000004">
      <c r="A171" s="4" t="s">
        <v>8354</v>
      </c>
      <c r="B171" s="60">
        <v>-0.261932</v>
      </c>
      <c r="C171" s="60">
        <v>-2.0331999999999999E-2</v>
      </c>
      <c r="D171" s="60">
        <v>4.4736999999999999E-2</v>
      </c>
      <c r="E171" s="4"/>
      <c r="F171" s="75">
        <v>44683.731921527775</v>
      </c>
      <c r="G171" s="4"/>
      <c r="H171" s="9"/>
      <c r="I171" s="9"/>
      <c r="J171" s="9"/>
      <c r="K171" s="9"/>
      <c r="L171" s="9"/>
      <c r="M171" s="9"/>
    </row>
    <row r="172" spans="1:13" x14ac:dyDescent="0.55000000000000004">
      <c r="A172" s="4" t="s">
        <v>8355</v>
      </c>
      <c r="B172" s="60">
        <v>-0.135015</v>
      </c>
      <c r="C172" s="60">
        <v>-0.190332</v>
      </c>
      <c r="D172" s="60">
        <v>9.3066999999999997E-2</v>
      </c>
      <c r="E172" s="4"/>
      <c r="F172" s="75">
        <v>44683.731921527775</v>
      </c>
      <c r="G172" s="4"/>
      <c r="H172" s="9"/>
      <c r="I172" s="9"/>
      <c r="J172" s="9"/>
      <c r="K172" s="9"/>
      <c r="L172" s="9"/>
      <c r="M172" s="9"/>
    </row>
    <row r="173" spans="1:13" x14ac:dyDescent="0.55000000000000004">
      <c r="A173" s="4" t="s">
        <v>8356</v>
      </c>
      <c r="B173" s="60">
        <v>0.13498299999999999</v>
      </c>
      <c r="C173" s="60">
        <v>0.18962699999999999</v>
      </c>
      <c r="D173" s="60">
        <v>9.3100000000000002E-2</v>
      </c>
      <c r="E173" s="4"/>
      <c r="F173" s="75">
        <v>44683.731921527775</v>
      </c>
      <c r="G173" s="4"/>
      <c r="H173" s="9"/>
      <c r="I173" s="9"/>
      <c r="J173" s="9"/>
      <c r="K173" s="9"/>
      <c r="L173" s="9"/>
      <c r="M173" s="9"/>
    </row>
    <row r="174" spans="1:13" x14ac:dyDescent="0.55000000000000004">
      <c r="A174" s="4" t="s">
        <v>8358</v>
      </c>
      <c r="B174" s="60">
        <v>0</v>
      </c>
      <c r="C174" s="60">
        <v>0</v>
      </c>
      <c r="D174" s="60">
        <v>0</v>
      </c>
      <c r="E174" s="4"/>
      <c r="F174" s="75">
        <v>44683.731973148148</v>
      </c>
      <c r="G174" s="4"/>
      <c r="H174" s="9">
        <v>168.05200000000002</v>
      </c>
      <c r="I174" s="9">
        <v>279.49200000000002</v>
      </c>
      <c r="J174" s="9">
        <f>H174-168.05</f>
        <v>2.0000000000095497E-3</v>
      </c>
      <c r="K174" s="9">
        <f>I174-279.5</f>
        <v>-7.9999999999813554E-3</v>
      </c>
      <c r="L174" s="9"/>
      <c r="M174" s="9"/>
    </row>
    <row r="175" spans="1:13" x14ac:dyDescent="0.55000000000000004">
      <c r="A175" s="4" t="s">
        <v>8359</v>
      </c>
      <c r="B175" s="60">
        <v>-0.12804699999999999</v>
      </c>
      <c r="C175" s="60">
        <v>0.23008100000000001</v>
      </c>
      <c r="D175" s="60">
        <v>-5.8918999999999999E-2</v>
      </c>
      <c r="E175" s="4"/>
      <c r="F175" s="75">
        <v>44683.731973148148</v>
      </c>
      <c r="G175" s="4"/>
      <c r="H175" s="9"/>
      <c r="I175" s="9"/>
      <c r="J175" s="9"/>
      <c r="K175" s="9"/>
      <c r="L175" s="9"/>
      <c r="M175" s="9"/>
    </row>
    <row r="176" spans="1:13" x14ac:dyDescent="0.55000000000000004">
      <c r="A176" s="4" t="s">
        <v>8360</v>
      </c>
      <c r="B176" s="60">
        <v>-0.128414</v>
      </c>
      <c r="C176" s="60">
        <v>0.23014000000000001</v>
      </c>
      <c r="D176" s="60">
        <v>5.8424999999999998E-2</v>
      </c>
      <c r="E176" s="4"/>
      <c r="F176" s="75">
        <v>44683.731973148148</v>
      </c>
      <c r="G176" s="4"/>
      <c r="H176" s="9"/>
      <c r="I176" s="9"/>
      <c r="J176" s="9"/>
      <c r="K176" s="9"/>
      <c r="L176" s="9"/>
      <c r="M176" s="9"/>
    </row>
    <row r="177" spans="1:13" x14ac:dyDescent="0.55000000000000004">
      <c r="A177" s="4" t="s">
        <v>8361</v>
      </c>
      <c r="B177" s="60">
        <v>0.12800500000000001</v>
      </c>
      <c r="C177" s="60">
        <v>0.23009399999999999</v>
      </c>
      <c r="D177" s="60">
        <v>-5.8882999999999998E-2</v>
      </c>
      <c r="E177" s="4"/>
      <c r="F177" s="75">
        <v>44683.731973148148</v>
      </c>
      <c r="G177" s="4"/>
      <c r="H177" s="9"/>
      <c r="I177" s="9"/>
      <c r="J177" s="9"/>
      <c r="K177" s="9"/>
      <c r="L177" s="9"/>
      <c r="M177" s="9"/>
    </row>
    <row r="178" spans="1:13" x14ac:dyDescent="0.55000000000000004">
      <c r="A178" s="4" t="s">
        <v>8362</v>
      </c>
      <c r="B178" s="60">
        <v>0.127804</v>
      </c>
      <c r="C178" s="60">
        <v>0.230104</v>
      </c>
      <c r="D178" s="60">
        <v>5.8124000000000002E-2</v>
      </c>
      <c r="E178" s="4"/>
      <c r="F178" s="75">
        <v>44683.731973148148</v>
      </c>
      <c r="G178" s="4"/>
      <c r="H178" s="9"/>
      <c r="I178" s="9"/>
      <c r="J178" s="9"/>
      <c r="K178" s="9"/>
      <c r="L178" s="9"/>
      <c r="M178" s="9"/>
    </row>
    <row r="179" spans="1:13" x14ac:dyDescent="0.55000000000000004">
      <c r="A179" s="4" t="s">
        <v>8363</v>
      </c>
      <c r="B179" s="60">
        <v>-0.26201200000000002</v>
      </c>
      <c r="C179" s="60">
        <v>-2.0320000000000001E-2</v>
      </c>
      <c r="D179" s="60">
        <v>-4.4527999999999998E-2</v>
      </c>
      <c r="E179" s="4"/>
      <c r="F179" s="75">
        <v>44683.731973148148</v>
      </c>
      <c r="G179" s="4"/>
      <c r="H179" s="9"/>
      <c r="I179" s="9"/>
      <c r="J179" s="9"/>
      <c r="K179" s="9"/>
      <c r="L179" s="9"/>
      <c r="M179" s="9"/>
    </row>
    <row r="180" spans="1:13" x14ac:dyDescent="0.55000000000000004">
      <c r="A180" s="4" t="s">
        <v>8364</v>
      </c>
      <c r="B180" s="60">
        <v>-0.26200299999999999</v>
      </c>
      <c r="C180" s="60">
        <v>-2.0271999999999998E-2</v>
      </c>
      <c r="D180" s="60">
        <v>4.4636000000000002E-2</v>
      </c>
      <c r="E180" s="4"/>
      <c r="F180" s="75">
        <v>44683.731973148148</v>
      </c>
      <c r="G180" s="4"/>
      <c r="H180" s="9"/>
      <c r="I180" s="9"/>
      <c r="J180" s="9"/>
      <c r="K180" s="9"/>
      <c r="L180" s="9"/>
      <c r="M180" s="9"/>
    </row>
    <row r="181" spans="1:13" x14ac:dyDescent="0.55000000000000004">
      <c r="A181" s="4" t="s">
        <v>8365</v>
      </c>
      <c r="B181" s="60">
        <v>-0.13497899999999999</v>
      </c>
      <c r="C181" s="60">
        <v>-0.19023699999999999</v>
      </c>
      <c r="D181" s="60">
        <v>9.3077999999999994E-2</v>
      </c>
      <c r="E181" s="4"/>
      <c r="F181" s="75">
        <v>44683.731973148148</v>
      </c>
      <c r="G181" s="4"/>
      <c r="H181" s="9"/>
      <c r="I181" s="9"/>
      <c r="J181" s="9"/>
      <c r="K181" s="9"/>
      <c r="L181" s="9"/>
      <c r="M181" s="9"/>
    </row>
    <row r="182" spans="1:13" x14ac:dyDescent="0.55000000000000004">
      <c r="A182" s="4" t="s">
        <v>8366</v>
      </c>
      <c r="B182" s="60">
        <v>0.13503399999999999</v>
      </c>
      <c r="C182" s="60">
        <v>0.18959100000000001</v>
      </c>
      <c r="D182" s="60">
        <v>9.3063000000000007E-2</v>
      </c>
      <c r="E182" s="4"/>
      <c r="F182" s="75">
        <v>44683.731973148148</v>
      </c>
      <c r="G182" s="4"/>
      <c r="H182" s="9"/>
      <c r="I182" s="9"/>
      <c r="J182" s="9"/>
      <c r="K182" s="9"/>
      <c r="L182" s="9"/>
      <c r="M182" s="9"/>
    </row>
    <row r="183" spans="1:13" x14ac:dyDescent="0.55000000000000004">
      <c r="A183" s="4" t="s">
        <v>8368</v>
      </c>
      <c r="B183" s="60">
        <v>0</v>
      </c>
      <c r="C183" s="60">
        <v>0</v>
      </c>
      <c r="D183" s="60">
        <v>0</v>
      </c>
      <c r="E183" s="4"/>
      <c r="F183" s="75">
        <v>44683.732026157406</v>
      </c>
      <c r="G183" s="4"/>
      <c r="H183" s="9">
        <v>168.065</v>
      </c>
      <c r="I183" s="9">
        <v>279.48899999999998</v>
      </c>
      <c r="J183" s="9">
        <f>H183-168.05</f>
        <v>1.4999999999986358E-2</v>
      </c>
      <c r="K183" s="9">
        <f>I183-279.5</f>
        <v>-1.1000000000024102E-2</v>
      </c>
      <c r="L183" s="9"/>
      <c r="M183" s="9"/>
    </row>
    <row r="184" spans="1:13" x14ac:dyDescent="0.55000000000000004">
      <c r="A184" s="4" t="s">
        <v>8369</v>
      </c>
      <c r="B184" s="60">
        <v>-0.12798200000000001</v>
      </c>
      <c r="C184" s="60">
        <v>0.23016700000000001</v>
      </c>
      <c r="D184" s="60">
        <v>-5.8014000000000003E-2</v>
      </c>
      <c r="E184" s="4"/>
      <c r="F184" s="75">
        <v>44683.732026157406</v>
      </c>
      <c r="G184" s="4"/>
      <c r="H184" s="9"/>
      <c r="I184" s="9"/>
      <c r="J184" s="9"/>
      <c r="K184" s="9"/>
      <c r="L184" s="9"/>
      <c r="M184" s="9"/>
    </row>
    <row r="185" spans="1:13" x14ac:dyDescent="0.55000000000000004">
      <c r="A185" s="4" t="s">
        <v>8370</v>
      </c>
      <c r="B185" s="60">
        <v>-0.128249</v>
      </c>
      <c r="C185" s="60">
        <v>0.23019700000000001</v>
      </c>
      <c r="D185" s="60">
        <v>5.8911999999999999E-2</v>
      </c>
      <c r="E185" s="4"/>
      <c r="F185" s="75">
        <v>44683.732026157406</v>
      </c>
      <c r="G185" s="4"/>
      <c r="H185" s="9"/>
      <c r="I185" s="9"/>
      <c r="J185" s="9"/>
      <c r="K185" s="9"/>
      <c r="L185" s="9"/>
      <c r="M185" s="9"/>
    </row>
    <row r="186" spans="1:13" x14ac:dyDescent="0.55000000000000004">
      <c r="A186" s="4" t="s">
        <v>8371</v>
      </c>
      <c r="B186" s="60">
        <v>0.127939</v>
      </c>
      <c r="C186" s="60">
        <v>0.23012099999999999</v>
      </c>
      <c r="D186" s="60">
        <v>-5.8888999999999997E-2</v>
      </c>
      <c r="E186" s="4"/>
      <c r="F186" s="75">
        <v>44683.732026157406</v>
      </c>
      <c r="G186" s="4"/>
      <c r="H186" s="9"/>
      <c r="I186" s="9"/>
      <c r="J186" s="9"/>
      <c r="K186" s="9"/>
      <c r="L186" s="9"/>
      <c r="M186" s="9"/>
    </row>
    <row r="187" spans="1:13" x14ac:dyDescent="0.55000000000000004">
      <c r="A187" s="4" t="s">
        <v>8372</v>
      </c>
      <c r="B187" s="60">
        <v>0.128028</v>
      </c>
      <c r="C187" s="60">
        <v>0.23013500000000001</v>
      </c>
      <c r="D187" s="60">
        <v>5.8721000000000002E-2</v>
      </c>
      <c r="E187" s="4"/>
      <c r="F187" s="75">
        <v>44683.732026157406</v>
      </c>
      <c r="G187" s="4"/>
      <c r="H187" s="9"/>
      <c r="I187" s="9"/>
      <c r="J187" s="9"/>
      <c r="K187" s="9"/>
      <c r="L187" s="9"/>
      <c r="M187" s="9"/>
    </row>
    <row r="188" spans="1:13" x14ac:dyDescent="0.55000000000000004">
      <c r="A188" s="4" t="s">
        <v>8373</v>
      </c>
      <c r="B188" s="60">
        <v>-0.262214</v>
      </c>
      <c r="C188" s="60">
        <v>-2.0147999999999999E-2</v>
      </c>
      <c r="D188" s="60">
        <v>-4.4477999999999997E-2</v>
      </c>
      <c r="E188" s="4"/>
      <c r="F188" s="75">
        <v>44683.732026157406</v>
      </c>
      <c r="G188" s="4"/>
      <c r="H188" s="9"/>
      <c r="I188" s="9"/>
      <c r="J188" s="9"/>
      <c r="K188" s="9"/>
      <c r="L188" s="9"/>
      <c r="M188" s="9"/>
    </row>
    <row r="189" spans="1:13" x14ac:dyDescent="0.55000000000000004">
      <c r="A189" s="4" t="s">
        <v>8374</v>
      </c>
      <c r="B189" s="60">
        <v>-0.26208700000000001</v>
      </c>
      <c r="C189" s="60">
        <v>-2.0271000000000001E-2</v>
      </c>
      <c r="D189" s="60">
        <v>4.4669E-2</v>
      </c>
      <c r="E189" s="4"/>
      <c r="F189" s="75">
        <v>44683.732026157406</v>
      </c>
      <c r="G189" s="4"/>
      <c r="H189" s="9"/>
      <c r="I189" s="9"/>
      <c r="J189" s="9"/>
      <c r="K189" s="9"/>
      <c r="L189" s="9"/>
      <c r="M189" s="9"/>
    </row>
    <row r="190" spans="1:13" x14ac:dyDescent="0.55000000000000004">
      <c r="A190" s="4" t="s">
        <v>8375</v>
      </c>
      <c r="B190" s="60">
        <v>-0.135014</v>
      </c>
      <c r="C190" s="60">
        <v>-0.190056</v>
      </c>
      <c r="D190" s="60">
        <v>9.3248999999999999E-2</v>
      </c>
      <c r="E190" s="4"/>
      <c r="F190" s="75">
        <v>44683.732026157406</v>
      </c>
      <c r="G190" s="4"/>
      <c r="H190" s="9"/>
      <c r="I190" s="9"/>
      <c r="J190" s="9"/>
      <c r="K190" s="9"/>
      <c r="L190" s="9"/>
      <c r="M190" s="9"/>
    </row>
    <row r="191" spans="1:13" x14ac:dyDescent="0.55000000000000004">
      <c r="A191" s="4" t="s">
        <v>8376</v>
      </c>
      <c r="B191" s="60">
        <v>0.13500400000000001</v>
      </c>
      <c r="C191" s="60">
        <v>0.18965000000000001</v>
      </c>
      <c r="D191" s="60">
        <v>9.3121999999999996E-2</v>
      </c>
      <c r="E191" s="4"/>
      <c r="F191" s="75">
        <v>44683.732026157406</v>
      </c>
      <c r="G191" s="4"/>
      <c r="H191" s="9"/>
      <c r="I191" s="9"/>
      <c r="J191" s="9"/>
      <c r="K191" s="9"/>
      <c r="L191" s="9"/>
      <c r="M191" s="9"/>
    </row>
    <row r="192" spans="1:13" x14ac:dyDescent="0.55000000000000004">
      <c r="A192" s="4" t="s">
        <v>8378</v>
      </c>
      <c r="B192" s="60">
        <v>0</v>
      </c>
      <c r="C192" s="60">
        <v>0</v>
      </c>
      <c r="D192" s="60">
        <v>0</v>
      </c>
      <c r="E192" s="4"/>
      <c r="F192" s="75">
        <v>44683.732076504632</v>
      </c>
      <c r="G192" s="4"/>
      <c r="H192" s="9">
        <v>168.06700000000001</v>
      </c>
      <c r="I192" s="9">
        <v>279.47699999999998</v>
      </c>
      <c r="J192" s="9">
        <f>H192-168.05</f>
        <v>1.6999999999995907E-2</v>
      </c>
      <c r="K192" s="9">
        <f>I192-279.5</f>
        <v>-2.3000000000024556E-2</v>
      </c>
      <c r="L192" s="9"/>
      <c r="M192" s="9"/>
    </row>
    <row r="193" spans="1:13" x14ac:dyDescent="0.55000000000000004">
      <c r="A193" s="4" t="s">
        <v>8379</v>
      </c>
      <c r="B193" s="60">
        <v>-0.12800800000000001</v>
      </c>
      <c r="C193" s="60">
        <v>0.22972799999999999</v>
      </c>
      <c r="D193" s="60">
        <v>-5.8932999999999999E-2</v>
      </c>
      <c r="E193" s="4"/>
      <c r="F193" s="75">
        <v>44683.732076504632</v>
      </c>
      <c r="G193" s="4"/>
      <c r="H193" s="9"/>
      <c r="I193" s="9"/>
      <c r="J193" s="9"/>
      <c r="K193" s="9"/>
      <c r="L193" s="9"/>
      <c r="M193" s="9"/>
    </row>
    <row r="194" spans="1:13" x14ac:dyDescent="0.55000000000000004">
      <c r="A194" s="4" t="s">
        <v>8380</v>
      </c>
      <c r="B194" s="60">
        <v>-0.127918</v>
      </c>
      <c r="C194" s="60">
        <v>0.22980400000000001</v>
      </c>
      <c r="D194" s="60">
        <v>5.8168999999999998E-2</v>
      </c>
      <c r="E194" s="4"/>
      <c r="F194" s="75">
        <v>44683.732076504632</v>
      </c>
      <c r="G194" s="4"/>
      <c r="H194" s="9"/>
      <c r="I194" s="9"/>
      <c r="J194" s="9"/>
      <c r="K194" s="9"/>
      <c r="L194" s="9"/>
      <c r="M194" s="9"/>
    </row>
    <row r="195" spans="1:13" x14ac:dyDescent="0.55000000000000004">
      <c r="A195" s="4" t="s">
        <v>8381</v>
      </c>
      <c r="B195" s="60">
        <v>0.12784499999999999</v>
      </c>
      <c r="C195" s="60">
        <v>0.229682</v>
      </c>
      <c r="D195" s="60">
        <v>-5.8185000000000001E-2</v>
      </c>
      <c r="E195" s="4"/>
      <c r="F195" s="75">
        <v>44683.732076504632</v>
      </c>
      <c r="G195" s="4"/>
      <c r="H195" s="9"/>
      <c r="I195" s="9"/>
      <c r="J195" s="9"/>
      <c r="K195" s="9"/>
      <c r="L195" s="9"/>
      <c r="M195" s="9"/>
    </row>
    <row r="196" spans="1:13" x14ac:dyDescent="0.55000000000000004">
      <c r="A196" s="4" t="s">
        <v>8382</v>
      </c>
      <c r="B196" s="60">
        <v>0.12815299999999999</v>
      </c>
      <c r="C196" s="60">
        <v>0.229797</v>
      </c>
      <c r="D196" s="60">
        <v>5.867E-2</v>
      </c>
      <c r="E196" s="4"/>
      <c r="F196" s="75">
        <v>44683.732076504632</v>
      </c>
      <c r="G196" s="4"/>
      <c r="H196" s="9"/>
      <c r="I196" s="9"/>
      <c r="J196" s="9"/>
      <c r="K196" s="9"/>
      <c r="L196" s="9"/>
      <c r="M196" s="9"/>
    </row>
    <row r="197" spans="1:13" x14ac:dyDescent="0.55000000000000004">
      <c r="A197" s="4" t="s">
        <v>8383</v>
      </c>
      <c r="B197" s="60">
        <v>-0.261907</v>
      </c>
      <c r="C197" s="60">
        <v>-2.0525000000000002E-2</v>
      </c>
      <c r="D197" s="60">
        <v>-4.4489000000000001E-2</v>
      </c>
      <c r="E197" s="4"/>
      <c r="F197" s="75">
        <v>44683.732076504632</v>
      </c>
      <c r="G197" s="4"/>
      <c r="H197" s="9"/>
      <c r="I197" s="9"/>
      <c r="J197" s="9"/>
      <c r="K197" s="9"/>
      <c r="L197" s="9"/>
      <c r="M197" s="9"/>
    </row>
    <row r="198" spans="1:13" x14ac:dyDescent="0.55000000000000004">
      <c r="A198" s="4" t="s">
        <v>8384</v>
      </c>
      <c r="B198" s="60">
        <v>-0.261905</v>
      </c>
      <c r="C198" s="60">
        <v>-2.0452999999999999E-2</v>
      </c>
      <c r="D198" s="60">
        <v>4.4831999999999997E-2</v>
      </c>
      <c r="E198" s="4"/>
      <c r="F198" s="75">
        <v>44683.732076504632</v>
      </c>
      <c r="G198" s="4"/>
      <c r="H198" s="9"/>
      <c r="I198" s="9"/>
      <c r="J198" s="9"/>
      <c r="K198" s="9"/>
      <c r="L198" s="9"/>
      <c r="M198" s="9"/>
    </row>
    <row r="199" spans="1:13" x14ac:dyDescent="0.55000000000000004">
      <c r="A199" s="4" t="s">
        <v>8385</v>
      </c>
      <c r="B199" s="60">
        <v>-0.13484599999999999</v>
      </c>
      <c r="C199" s="60">
        <v>-0.190361</v>
      </c>
      <c r="D199" s="60">
        <v>9.3092999999999995E-2</v>
      </c>
      <c r="E199" s="4"/>
      <c r="F199" s="75">
        <v>44683.732076504632</v>
      </c>
      <c r="G199" s="4"/>
      <c r="H199" s="9"/>
      <c r="I199" s="9"/>
      <c r="J199" s="9"/>
      <c r="K199" s="9"/>
      <c r="L199" s="9"/>
      <c r="M199" s="9"/>
    </row>
    <row r="200" spans="1:13" x14ac:dyDescent="0.55000000000000004">
      <c r="A200" s="4" t="s">
        <v>8386</v>
      </c>
      <c r="B200" s="60">
        <v>0.13512199999999999</v>
      </c>
      <c r="C200" s="60">
        <v>0.18951000000000001</v>
      </c>
      <c r="D200" s="60">
        <v>9.3049000000000007E-2</v>
      </c>
      <c r="E200" s="4"/>
      <c r="F200" s="75">
        <v>44683.732076504632</v>
      </c>
      <c r="G200" s="4"/>
      <c r="H200" s="9"/>
      <c r="I200" s="9"/>
      <c r="J200" s="9"/>
      <c r="K200" s="9"/>
      <c r="L200" s="9"/>
      <c r="M200" s="9"/>
    </row>
    <row r="201" spans="1:13" x14ac:dyDescent="0.55000000000000004">
      <c r="A201" s="4" t="s">
        <v>8388</v>
      </c>
      <c r="B201" s="60">
        <v>0</v>
      </c>
      <c r="C201" s="60">
        <v>0</v>
      </c>
      <c r="D201" s="60">
        <v>0</v>
      </c>
      <c r="E201" s="4"/>
      <c r="F201" s="75">
        <v>44683.732127314812</v>
      </c>
      <c r="G201" s="4"/>
      <c r="H201" s="9">
        <v>168.04900000000001</v>
      </c>
      <c r="I201" s="9">
        <v>279.49900000000002</v>
      </c>
      <c r="J201" s="9">
        <f>H201-168.05</f>
        <v>-1.0000000000047748E-3</v>
      </c>
      <c r="K201" s="9">
        <f>I201-279.5</f>
        <v>-9.9999999997635314E-4</v>
      </c>
      <c r="L201" s="9"/>
      <c r="M201" s="9"/>
    </row>
    <row r="202" spans="1:13" x14ac:dyDescent="0.55000000000000004">
      <c r="A202" s="4" t="s">
        <v>8389</v>
      </c>
      <c r="B202" s="60">
        <v>-0.12776699999999999</v>
      </c>
      <c r="C202" s="60">
        <v>0.230073</v>
      </c>
      <c r="D202" s="60">
        <v>-5.8668999999999999E-2</v>
      </c>
      <c r="E202" s="4"/>
      <c r="F202" s="75">
        <v>44683.732127314812</v>
      </c>
      <c r="G202" s="4"/>
      <c r="H202" s="9"/>
      <c r="I202" s="9"/>
      <c r="J202" s="9"/>
      <c r="K202" s="9"/>
      <c r="L202" s="9"/>
      <c r="M202" s="9"/>
    </row>
    <row r="203" spans="1:13" x14ac:dyDescent="0.55000000000000004">
      <c r="A203" s="4" t="s">
        <v>8390</v>
      </c>
      <c r="B203" s="60">
        <v>-0.12770500000000001</v>
      </c>
      <c r="C203" s="60">
        <v>0.23008200000000001</v>
      </c>
      <c r="D203" s="60">
        <v>5.8299999999999998E-2</v>
      </c>
      <c r="E203" s="4"/>
      <c r="F203" s="75">
        <v>44683.732127314812</v>
      </c>
      <c r="G203" s="4"/>
      <c r="H203" s="9"/>
      <c r="I203" s="9"/>
      <c r="J203" s="9"/>
      <c r="K203" s="9"/>
      <c r="L203" s="9"/>
      <c r="M203" s="9"/>
    </row>
    <row r="204" spans="1:13" x14ac:dyDescent="0.55000000000000004">
      <c r="A204" s="4" t="s">
        <v>8391</v>
      </c>
      <c r="B204" s="60">
        <v>0.12789</v>
      </c>
      <c r="C204" s="60">
        <v>0.230077</v>
      </c>
      <c r="D204" s="60">
        <v>-5.9034000000000003E-2</v>
      </c>
      <c r="E204" s="4"/>
      <c r="F204" s="75">
        <v>44683.732127314812</v>
      </c>
      <c r="G204" s="4"/>
      <c r="H204" s="9"/>
      <c r="I204" s="9"/>
      <c r="J204" s="9"/>
      <c r="K204" s="9"/>
      <c r="L204" s="9"/>
      <c r="M204" s="9"/>
    </row>
    <row r="205" spans="1:13" x14ac:dyDescent="0.55000000000000004">
      <c r="A205" s="4" t="s">
        <v>8392</v>
      </c>
      <c r="B205" s="60">
        <v>0.12762499999999999</v>
      </c>
      <c r="C205" s="60">
        <v>0.23012199999999999</v>
      </c>
      <c r="D205" s="60">
        <v>5.8493000000000003E-2</v>
      </c>
      <c r="E205" s="4"/>
      <c r="F205" s="75">
        <v>44683.732127314812</v>
      </c>
      <c r="G205" s="4"/>
      <c r="H205" s="9"/>
      <c r="I205" s="9"/>
      <c r="J205" s="9"/>
      <c r="K205" s="9"/>
      <c r="L205" s="9"/>
      <c r="M205" s="9"/>
    </row>
    <row r="206" spans="1:13" x14ac:dyDescent="0.55000000000000004">
      <c r="A206" s="4" t="s">
        <v>8393</v>
      </c>
      <c r="B206" s="60">
        <v>-0.26203799999999999</v>
      </c>
      <c r="C206" s="60">
        <v>-2.0341000000000001E-2</v>
      </c>
      <c r="D206" s="60">
        <v>-4.4498999999999997E-2</v>
      </c>
      <c r="E206" s="4"/>
      <c r="F206" s="75">
        <v>44683.732127314812</v>
      </c>
      <c r="G206" s="4"/>
      <c r="H206" s="9"/>
      <c r="I206" s="9"/>
      <c r="J206" s="9"/>
      <c r="K206" s="9"/>
      <c r="L206" s="9"/>
      <c r="M206" s="9"/>
    </row>
    <row r="207" spans="1:13" x14ac:dyDescent="0.55000000000000004">
      <c r="A207" s="4" t="s">
        <v>8394</v>
      </c>
      <c r="B207" s="60">
        <v>-0.26210699999999998</v>
      </c>
      <c r="C207" s="60">
        <v>-2.0291E-2</v>
      </c>
      <c r="D207" s="60">
        <v>4.4750999999999999E-2</v>
      </c>
      <c r="E207" s="4"/>
      <c r="F207" s="75">
        <v>44683.732127314812</v>
      </c>
      <c r="G207" s="4"/>
      <c r="H207" s="9"/>
      <c r="I207" s="9"/>
      <c r="J207" s="9"/>
      <c r="K207" s="9"/>
      <c r="L207" s="9"/>
      <c r="M207" s="9"/>
    </row>
    <row r="208" spans="1:13" x14ac:dyDescent="0.55000000000000004">
      <c r="A208" s="4" t="s">
        <v>8395</v>
      </c>
      <c r="B208" s="60">
        <v>-0.13494200000000001</v>
      </c>
      <c r="C208" s="60">
        <v>-0.190359</v>
      </c>
      <c r="D208" s="60">
        <v>9.3191999999999997E-2</v>
      </c>
      <c r="E208" s="4"/>
      <c r="F208" s="75">
        <v>44683.732127314812</v>
      </c>
      <c r="G208" s="4"/>
      <c r="H208" s="9"/>
      <c r="I208" s="9"/>
      <c r="J208" s="9"/>
      <c r="K208" s="9"/>
      <c r="L208" s="9"/>
      <c r="M208" s="9"/>
    </row>
    <row r="209" spans="1:13" x14ac:dyDescent="0.55000000000000004">
      <c r="A209" s="4" t="s">
        <v>8396</v>
      </c>
      <c r="B209" s="60">
        <v>0.135132</v>
      </c>
      <c r="C209" s="60">
        <v>0.189689</v>
      </c>
      <c r="D209" s="60">
        <v>9.2999999999999999E-2</v>
      </c>
      <c r="E209" s="4"/>
      <c r="F209" s="75">
        <v>44683.732127314812</v>
      </c>
      <c r="G209" s="4"/>
      <c r="H209" s="9"/>
      <c r="I209" s="9"/>
      <c r="J209" s="9"/>
      <c r="K209" s="9"/>
      <c r="L209" s="9"/>
      <c r="M209" s="9"/>
    </row>
    <row r="210" spans="1:13" x14ac:dyDescent="0.55000000000000004">
      <c r="A210" s="4" t="s">
        <v>8398</v>
      </c>
      <c r="B210" s="60">
        <v>0</v>
      </c>
      <c r="C210" s="60">
        <v>0</v>
      </c>
      <c r="D210" s="60">
        <v>0</v>
      </c>
      <c r="E210" s="4"/>
      <c r="F210" s="75">
        <v>44683.732155902777</v>
      </c>
      <c r="G210" s="4"/>
      <c r="H210" s="9">
        <v>168.059</v>
      </c>
      <c r="I210" s="9">
        <v>279.5</v>
      </c>
      <c r="J210" s="9">
        <f>H210-168.05</f>
        <v>8.9999999999861302E-3</v>
      </c>
      <c r="K210" s="9">
        <f>I210-279.5</f>
        <v>0</v>
      </c>
      <c r="L210" s="9"/>
      <c r="M210" s="9"/>
    </row>
    <row r="211" spans="1:13" x14ac:dyDescent="0.55000000000000004">
      <c r="A211" s="4" t="s">
        <v>8399</v>
      </c>
      <c r="B211" s="60">
        <v>-0.128192</v>
      </c>
      <c r="C211" s="60">
        <v>0.23002500000000001</v>
      </c>
      <c r="D211" s="60">
        <v>-5.8397999999999999E-2</v>
      </c>
      <c r="E211" s="4"/>
      <c r="F211" s="75">
        <v>44683.732155902777</v>
      </c>
      <c r="G211" s="4"/>
      <c r="H211" s="9"/>
      <c r="I211" s="9"/>
      <c r="J211" s="9"/>
      <c r="K211" s="9"/>
      <c r="L211" s="9"/>
      <c r="M211" s="9"/>
    </row>
    <row r="212" spans="1:13" x14ac:dyDescent="0.55000000000000004">
      <c r="A212" s="4" t="s">
        <v>8400</v>
      </c>
      <c r="B212" s="60">
        <v>-0.12769</v>
      </c>
      <c r="C212" s="60">
        <v>0.23009499999999999</v>
      </c>
      <c r="D212" s="60">
        <v>5.8833999999999997E-2</v>
      </c>
      <c r="E212" s="4"/>
      <c r="F212" s="75">
        <v>44683.732155902777</v>
      </c>
      <c r="G212" s="4"/>
      <c r="H212" s="9"/>
      <c r="I212" s="9"/>
      <c r="J212" s="9"/>
      <c r="K212" s="9"/>
      <c r="L212" s="9"/>
      <c r="M212" s="9"/>
    </row>
    <row r="213" spans="1:13" x14ac:dyDescent="0.55000000000000004">
      <c r="A213" s="4" t="s">
        <v>8401</v>
      </c>
      <c r="B213" s="60">
        <v>0.12781899999999999</v>
      </c>
      <c r="C213" s="60">
        <v>0.23008400000000001</v>
      </c>
      <c r="D213" s="60">
        <v>-5.8899E-2</v>
      </c>
      <c r="E213" s="4"/>
      <c r="F213" s="75">
        <v>44683.732155902777</v>
      </c>
      <c r="G213" s="4"/>
      <c r="H213" s="9"/>
      <c r="I213" s="9"/>
      <c r="J213" s="9"/>
      <c r="K213" s="9"/>
      <c r="L213" s="9"/>
      <c r="M213" s="9"/>
    </row>
    <row r="214" spans="1:13" x14ac:dyDescent="0.55000000000000004">
      <c r="A214" s="4" t="s">
        <v>8402</v>
      </c>
      <c r="B214" s="60">
        <v>0.12775900000000001</v>
      </c>
      <c r="C214" s="60">
        <v>0.23014799999999999</v>
      </c>
      <c r="D214" s="60">
        <v>5.8127999999999999E-2</v>
      </c>
      <c r="E214" s="4"/>
      <c r="F214" s="75">
        <v>44683.732155902777</v>
      </c>
      <c r="G214" s="4"/>
      <c r="H214" s="9"/>
      <c r="I214" s="9"/>
      <c r="J214" s="9"/>
      <c r="K214" s="9"/>
      <c r="L214" s="9"/>
      <c r="M214" s="9"/>
    </row>
    <row r="215" spans="1:13" x14ac:dyDescent="0.55000000000000004">
      <c r="A215" s="4" t="s">
        <v>8403</v>
      </c>
      <c r="B215" s="60">
        <v>-0.26203300000000002</v>
      </c>
      <c r="C215" s="60">
        <v>-2.0209999999999999E-2</v>
      </c>
      <c r="D215" s="60">
        <v>-4.4533999999999997E-2</v>
      </c>
      <c r="E215" s="4"/>
      <c r="F215" s="75">
        <v>44683.732155902777</v>
      </c>
      <c r="G215" s="4"/>
      <c r="H215" s="9"/>
      <c r="I215" s="9"/>
      <c r="J215" s="9"/>
      <c r="K215" s="9"/>
      <c r="L215" s="9"/>
      <c r="M215" s="9"/>
    </row>
    <row r="216" spans="1:13" x14ac:dyDescent="0.55000000000000004">
      <c r="A216" s="4" t="s">
        <v>8404</v>
      </c>
      <c r="B216" s="60">
        <v>-0.26199699999999998</v>
      </c>
      <c r="C216" s="60">
        <v>-2.0197E-2</v>
      </c>
      <c r="D216" s="60">
        <v>4.4671000000000002E-2</v>
      </c>
      <c r="E216" s="4"/>
      <c r="F216" s="75">
        <v>44683.732155902777</v>
      </c>
      <c r="G216" s="4"/>
      <c r="H216" s="9"/>
      <c r="I216" s="9"/>
      <c r="J216" s="9"/>
      <c r="K216" s="9"/>
      <c r="L216" s="9"/>
      <c r="M216" s="9"/>
    </row>
    <row r="217" spans="1:13" x14ac:dyDescent="0.55000000000000004">
      <c r="A217" s="4" t="s">
        <v>8405</v>
      </c>
      <c r="B217" s="60">
        <v>-0.134931</v>
      </c>
      <c r="C217" s="60">
        <v>-0.19017700000000001</v>
      </c>
      <c r="D217" s="60">
        <v>9.3026999999999999E-2</v>
      </c>
      <c r="E217" s="4"/>
      <c r="F217" s="75">
        <v>44683.732155902777</v>
      </c>
      <c r="G217" s="4"/>
      <c r="H217" s="9"/>
      <c r="I217" s="9"/>
      <c r="J217" s="9"/>
      <c r="K217" s="9"/>
      <c r="L217" s="9"/>
      <c r="M217" s="9"/>
    </row>
    <row r="218" spans="1:13" x14ac:dyDescent="0.55000000000000004">
      <c r="A218" s="4" t="s">
        <v>8406</v>
      </c>
      <c r="B218" s="60">
        <v>0.135236</v>
      </c>
      <c r="C218" s="60">
        <v>0.189753</v>
      </c>
      <c r="D218" s="60">
        <v>9.3071000000000001E-2</v>
      </c>
      <c r="E218" s="4"/>
      <c r="F218" s="75">
        <v>44683.732155902777</v>
      </c>
      <c r="G218" s="4"/>
      <c r="H218" s="9"/>
      <c r="I218" s="9"/>
      <c r="J218" s="9"/>
      <c r="K218" s="9"/>
      <c r="L218" s="9"/>
      <c r="M218" s="9"/>
    </row>
    <row r="219" spans="1:13" x14ac:dyDescent="0.55000000000000004">
      <c r="A219" s="4" t="s">
        <v>8408</v>
      </c>
      <c r="B219" s="60">
        <v>0</v>
      </c>
      <c r="C219" s="60">
        <v>0</v>
      </c>
      <c r="D219" s="60">
        <v>0</v>
      </c>
      <c r="E219" s="4"/>
      <c r="F219" s="75">
        <v>44683.732203125001</v>
      </c>
      <c r="G219" s="4"/>
      <c r="H219" s="9">
        <v>168.07300000000001</v>
      </c>
      <c r="I219" s="9">
        <v>279.51900000000001</v>
      </c>
      <c r="J219" s="9">
        <f>H219-168.05</f>
        <v>2.2999999999996135E-2</v>
      </c>
      <c r="K219" s="9">
        <f>I219-279.5</f>
        <v>1.9000000000005457E-2</v>
      </c>
      <c r="L219" s="9"/>
      <c r="M219" s="9"/>
    </row>
    <row r="220" spans="1:13" x14ac:dyDescent="0.55000000000000004">
      <c r="A220" s="4" t="s">
        <v>8409</v>
      </c>
      <c r="B220" s="60">
        <v>-0.128355</v>
      </c>
      <c r="C220" s="60">
        <v>0.230017</v>
      </c>
      <c r="D220" s="60">
        <v>-5.8597999999999997E-2</v>
      </c>
      <c r="E220" s="4"/>
      <c r="F220" s="75">
        <v>44683.732203125001</v>
      </c>
      <c r="G220" s="4"/>
      <c r="H220" s="9"/>
      <c r="I220" s="9"/>
      <c r="J220" s="9"/>
      <c r="K220" s="9"/>
      <c r="L220" s="9"/>
      <c r="M220" s="9"/>
    </row>
    <row r="221" spans="1:13" x14ac:dyDescent="0.55000000000000004">
      <c r="A221" s="4" t="s">
        <v>8410</v>
      </c>
      <c r="B221" s="60">
        <v>-0.127606</v>
      </c>
      <c r="C221" s="60">
        <v>0.23008400000000001</v>
      </c>
      <c r="D221" s="60">
        <v>5.8328999999999999E-2</v>
      </c>
      <c r="E221" s="4"/>
      <c r="F221" s="75">
        <v>44683.732203125001</v>
      </c>
      <c r="G221" s="4"/>
      <c r="H221" s="9"/>
      <c r="I221" s="9"/>
      <c r="J221" s="9"/>
      <c r="K221" s="9"/>
      <c r="L221" s="9"/>
      <c r="M221" s="9"/>
    </row>
    <row r="222" spans="1:13" x14ac:dyDescent="0.55000000000000004">
      <c r="A222" s="4" t="s">
        <v>8411</v>
      </c>
      <c r="B222" s="60">
        <v>0.128442</v>
      </c>
      <c r="C222" s="60">
        <v>0.23000599999999999</v>
      </c>
      <c r="D222" s="60">
        <v>-5.8430000000000003E-2</v>
      </c>
      <c r="E222" s="4"/>
      <c r="F222" s="75">
        <v>44683.732203125001</v>
      </c>
      <c r="G222" s="4"/>
      <c r="H222" s="9"/>
      <c r="I222" s="9"/>
      <c r="J222" s="9"/>
      <c r="K222" s="9"/>
      <c r="L222" s="9"/>
      <c r="M222" s="9"/>
    </row>
    <row r="223" spans="1:13" x14ac:dyDescent="0.55000000000000004">
      <c r="A223" s="4" t="s">
        <v>8412</v>
      </c>
      <c r="B223" s="60">
        <v>0.128166</v>
      </c>
      <c r="C223" s="60">
        <v>0.230101</v>
      </c>
      <c r="D223" s="60">
        <v>5.8934E-2</v>
      </c>
      <c r="E223" s="4"/>
      <c r="F223" s="75">
        <v>44683.732203125001</v>
      </c>
      <c r="G223" s="4"/>
      <c r="H223" s="9"/>
      <c r="I223" s="9"/>
      <c r="J223" s="9"/>
      <c r="K223" s="9"/>
      <c r="L223" s="9"/>
      <c r="M223" s="9"/>
    </row>
    <row r="224" spans="1:13" x14ac:dyDescent="0.55000000000000004">
      <c r="A224" s="4" t="s">
        <v>8413</v>
      </c>
      <c r="B224" s="60">
        <v>-0.26201400000000002</v>
      </c>
      <c r="C224" s="60">
        <v>-2.0284E-2</v>
      </c>
      <c r="D224" s="60">
        <v>-4.4512999999999997E-2</v>
      </c>
      <c r="E224" s="4"/>
      <c r="F224" s="75">
        <v>44683.732203125001</v>
      </c>
      <c r="G224" s="4"/>
      <c r="H224" s="9"/>
      <c r="I224" s="9"/>
      <c r="J224" s="9"/>
      <c r="K224" s="9"/>
      <c r="L224" s="9"/>
      <c r="M224" s="9"/>
    </row>
    <row r="225" spans="1:13" x14ac:dyDescent="0.55000000000000004">
      <c r="A225" s="4" t="s">
        <v>8414</v>
      </c>
      <c r="B225" s="60">
        <v>-0.26195000000000002</v>
      </c>
      <c r="C225" s="60">
        <v>-2.0279999999999999E-2</v>
      </c>
      <c r="D225" s="60">
        <v>4.4708999999999999E-2</v>
      </c>
      <c r="E225" s="4"/>
      <c r="F225" s="75">
        <v>44683.732203125001</v>
      </c>
      <c r="G225" s="4"/>
      <c r="H225" s="9"/>
      <c r="I225" s="9"/>
      <c r="J225" s="9"/>
      <c r="K225" s="9"/>
      <c r="L225" s="9"/>
      <c r="M225" s="9"/>
    </row>
    <row r="226" spans="1:13" x14ac:dyDescent="0.55000000000000004">
      <c r="A226" s="4" t="s">
        <v>8415</v>
      </c>
      <c r="B226" s="60">
        <v>-0.13492799999999999</v>
      </c>
      <c r="C226" s="60">
        <v>-0.190416</v>
      </c>
      <c r="D226" s="60">
        <v>9.3141000000000002E-2</v>
      </c>
      <c r="E226" s="4"/>
      <c r="F226" s="75">
        <v>44683.732203125001</v>
      </c>
      <c r="G226" s="4"/>
      <c r="H226" s="9"/>
      <c r="I226" s="9"/>
      <c r="J226" s="9"/>
      <c r="K226" s="9"/>
      <c r="L226" s="9"/>
      <c r="M226" s="9"/>
    </row>
    <row r="227" spans="1:13" x14ac:dyDescent="0.55000000000000004">
      <c r="A227" s="4" t="s">
        <v>8416</v>
      </c>
      <c r="B227" s="60">
        <v>0.13508899999999999</v>
      </c>
      <c r="C227" s="60">
        <v>0.18972900000000001</v>
      </c>
      <c r="D227" s="60">
        <v>9.3090000000000006E-2</v>
      </c>
      <c r="E227" s="4"/>
      <c r="F227" s="75">
        <v>44683.732203125001</v>
      </c>
      <c r="G227" s="4"/>
      <c r="H227" s="9"/>
      <c r="I227" s="9"/>
      <c r="J227" s="9"/>
      <c r="K227" s="9"/>
      <c r="L227" s="9"/>
      <c r="M227" s="9"/>
    </row>
    <row r="228" spans="1:13" x14ac:dyDescent="0.55000000000000004">
      <c r="A228" s="4" t="s">
        <v>8418</v>
      </c>
      <c r="B228" s="60">
        <v>0</v>
      </c>
      <c r="C228" s="60">
        <v>0</v>
      </c>
      <c r="D228" s="60">
        <v>0</v>
      </c>
      <c r="E228" s="4"/>
      <c r="F228" s="75">
        <v>44683.732248495369</v>
      </c>
      <c r="G228" s="4"/>
      <c r="H228" s="9">
        <v>168.048</v>
      </c>
      <c r="I228" s="9">
        <v>279.48599999999999</v>
      </c>
      <c r="J228" s="9">
        <f>H228-168.05</f>
        <v>-2.0000000000095497E-3</v>
      </c>
      <c r="K228" s="9">
        <f>I228-279.5</f>
        <v>-1.4000000000010004E-2</v>
      </c>
      <c r="L228" s="9"/>
      <c r="M228" s="9"/>
    </row>
    <row r="229" spans="1:13" x14ac:dyDescent="0.55000000000000004">
      <c r="A229" s="4" t="s">
        <v>8419</v>
      </c>
      <c r="B229" s="60">
        <v>-0.127668</v>
      </c>
      <c r="C229" s="60">
        <v>0.23006499999999999</v>
      </c>
      <c r="D229" s="60">
        <v>-5.8853999999999997E-2</v>
      </c>
      <c r="E229" s="4"/>
      <c r="F229" s="75">
        <v>44683.732248495369</v>
      </c>
      <c r="G229" s="4"/>
      <c r="H229" s="9"/>
      <c r="I229" s="9"/>
      <c r="J229" s="9"/>
      <c r="K229" s="9"/>
      <c r="L229" s="9"/>
      <c r="M229" s="9"/>
    </row>
    <row r="230" spans="1:13" x14ac:dyDescent="0.55000000000000004">
      <c r="A230" s="4" t="s">
        <v>8420</v>
      </c>
      <c r="B230" s="60">
        <v>-0.128411</v>
      </c>
      <c r="C230" s="60">
        <v>0.230153</v>
      </c>
      <c r="D230" s="60">
        <v>5.8623000000000001E-2</v>
      </c>
      <c r="E230" s="4"/>
      <c r="F230" s="75">
        <v>44683.732248495369</v>
      </c>
      <c r="G230" s="4"/>
      <c r="H230" s="9"/>
      <c r="I230" s="9"/>
      <c r="J230" s="9"/>
      <c r="K230" s="9"/>
      <c r="L230" s="9"/>
      <c r="M230" s="9"/>
    </row>
    <row r="231" spans="1:13" x14ac:dyDescent="0.55000000000000004">
      <c r="A231" s="4" t="s">
        <v>8421</v>
      </c>
      <c r="B231" s="60">
        <v>0.127942</v>
      </c>
      <c r="C231" s="60">
        <v>0.23009399999999999</v>
      </c>
      <c r="D231" s="60">
        <v>-5.8930000000000003E-2</v>
      </c>
      <c r="E231" s="4"/>
      <c r="F231" s="75">
        <v>44683.732248495369</v>
      </c>
      <c r="G231" s="4"/>
      <c r="H231" s="9"/>
      <c r="I231" s="9"/>
      <c r="J231" s="9"/>
      <c r="K231" s="9"/>
      <c r="L231" s="9"/>
      <c r="M231" s="9"/>
    </row>
    <row r="232" spans="1:13" x14ac:dyDescent="0.55000000000000004">
      <c r="A232" s="4" t="s">
        <v>8422</v>
      </c>
      <c r="B232" s="60">
        <v>0.12825</v>
      </c>
      <c r="C232" s="60">
        <v>0.23000699999999999</v>
      </c>
      <c r="D232" s="60">
        <v>5.8817000000000001E-2</v>
      </c>
      <c r="E232" s="4"/>
      <c r="F232" s="75">
        <v>44683.732248495369</v>
      </c>
      <c r="G232" s="4"/>
      <c r="H232" s="9"/>
      <c r="I232" s="9"/>
      <c r="J232" s="9"/>
      <c r="K232" s="9"/>
      <c r="L232" s="9"/>
      <c r="M232" s="9"/>
    </row>
    <row r="233" spans="1:13" x14ac:dyDescent="0.55000000000000004">
      <c r="A233" s="4" t="s">
        <v>8423</v>
      </c>
      <c r="B233" s="60">
        <v>-0.26195099999999999</v>
      </c>
      <c r="C233" s="60">
        <v>-2.0195000000000001E-2</v>
      </c>
      <c r="D233" s="60">
        <v>-4.4637000000000003E-2</v>
      </c>
      <c r="E233" s="4"/>
      <c r="F233" s="75">
        <v>44683.732248495369</v>
      </c>
      <c r="G233" s="4"/>
      <c r="H233" s="9"/>
      <c r="I233" s="9"/>
      <c r="J233" s="9"/>
      <c r="K233" s="9"/>
      <c r="L233" s="9"/>
      <c r="M233" s="9"/>
    </row>
    <row r="234" spans="1:13" x14ac:dyDescent="0.55000000000000004">
      <c r="A234" s="4" t="s">
        <v>8424</v>
      </c>
      <c r="B234" s="60">
        <v>-0.26198199999999999</v>
      </c>
      <c r="C234" s="60">
        <v>-2.0275000000000001E-2</v>
      </c>
      <c r="D234" s="60">
        <v>4.4520999999999998E-2</v>
      </c>
      <c r="E234" s="4"/>
      <c r="F234" s="75">
        <v>44683.732248495369</v>
      </c>
      <c r="G234" s="4"/>
      <c r="H234" s="9"/>
      <c r="I234" s="9"/>
      <c r="J234" s="9"/>
      <c r="K234" s="9"/>
      <c r="L234" s="9"/>
      <c r="M234" s="9"/>
    </row>
    <row r="235" spans="1:13" x14ac:dyDescent="0.55000000000000004">
      <c r="A235" s="4" t="s">
        <v>8425</v>
      </c>
      <c r="B235" s="60">
        <v>-0.13489100000000001</v>
      </c>
      <c r="C235" s="60">
        <v>-0.190304</v>
      </c>
      <c r="D235" s="60">
        <v>9.3175999999999995E-2</v>
      </c>
      <c r="E235" s="4"/>
      <c r="F235" s="75">
        <v>44683.732248495369</v>
      </c>
      <c r="G235" s="4"/>
      <c r="H235" s="9"/>
      <c r="I235" s="9"/>
      <c r="J235" s="9"/>
      <c r="K235" s="9"/>
      <c r="L235" s="9"/>
      <c r="M235" s="9"/>
    </row>
    <row r="236" spans="1:13" x14ac:dyDescent="0.55000000000000004">
      <c r="A236" s="4" t="s">
        <v>8426</v>
      </c>
      <c r="B236" s="60">
        <v>0.13512299999999999</v>
      </c>
      <c r="C236" s="60">
        <v>0.189614</v>
      </c>
      <c r="D236" s="60">
        <v>9.3059000000000003E-2</v>
      </c>
      <c r="E236" s="4"/>
      <c r="F236" s="75">
        <v>44683.732248495369</v>
      </c>
      <c r="G236" s="4"/>
      <c r="H236" s="9"/>
      <c r="I236" s="9"/>
      <c r="J236" s="9"/>
      <c r="K236" s="9"/>
      <c r="L236" s="9"/>
      <c r="M236" s="9"/>
    </row>
    <row r="237" spans="1:13" x14ac:dyDescent="0.55000000000000004">
      <c r="A237" s="4" t="s">
        <v>8428</v>
      </c>
      <c r="B237" s="60">
        <v>0</v>
      </c>
      <c r="C237" s="60">
        <v>0</v>
      </c>
      <c r="D237" s="60">
        <v>0</v>
      </c>
      <c r="E237" s="4"/>
      <c r="F237" s="75">
        <v>44683.732296643517</v>
      </c>
      <c r="G237" s="4"/>
      <c r="H237" s="9">
        <v>168.07</v>
      </c>
      <c r="I237" s="9">
        <v>279.45300000000003</v>
      </c>
      <c r="J237" s="9">
        <f>H237-168.05</f>
        <v>1.999999999998181E-2</v>
      </c>
      <c r="K237" s="9">
        <f>I237-279.5</f>
        <v>-4.6999999999968622E-2</v>
      </c>
      <c r="L237" s="9"/>
      <c r="M237" s="9"/>
    </row>
    <row r="238" spans="1:13" x14ac:dyDescent="0.55000000000000004">
      <c r="A238" s="4" t="s">
        <v>8429</v>
      </c>
      <c r="B238" s="60">
        <v>-0.127808</v>
      </c>
      <c r="C238" s="60">
        <v>0.23014799999999999</v>
      </c>
      <c r="D238" s="60">
        <v>-5.8825000000000002E-2</v>
      </c>
      <c r="E238" s="4"/>
      <c r="F238" s="75">
        <v>44683.732296643517</v>
      </c>
      <c r="G238" s="4"/>
      <c r="H238" s="9"/>
      <c r="I238" s="9"/>
      <c r="J238" s="9"/>
      <c r="K238" s="9"/>
      <c r="L238" s="9"/>
      <c r="M238" s="9"/>
    </row>
    <row r="239" spans="1:13" x14ac:dyDescent="0.55000000000000004">
      <c r="A239" s="4" t="s">
        <v>8430</v>
      </c>
      <c r="B239" s="60">
        <v>-0.12790499999999999</v>
      </c>
      <c r="C239" s="60">
        <v>0.23011300000000001</v>
      </c>
      <c r="D239" s="60">
        <v>5.8451000000000003E-2</v>
      </c>
      <c r="E239" s="4"/>
      <c r="F239" s="75">
        <v>44683.732296643517</v>
      </c>
      <c r="G239" s="4"/>
      <c r="H239" s="9"/>
      <c r="I239" s="9"/>
      <c r="J239" s="9"/>
      <c r="K239" s="9"/>
      <c r="L239" s="9"/>
      <c r="M239" s="9"/>
    </row>
    <row r="240" spans="1:13" x14ac:dyDescent="0.55000000000000004">
      <c r="A240" s="4" t="s">
        <v>8431</v>
      </c>
      <c r="B240" s="60">
        <v>0.12840799999999999</v>
      </c>
      <c r="C240" s="60">
        <v>0.23014200000000001</v>
      </c>
      <c r="D240" s="60">
        <v>-5.8737999999999999E-2</v>
      </c>
      <c r="E240" s="4"/>
      <c r="F240" s="75">
        <v>44683.732296643517</v>
      </c>
      <c r="G240" s="4"/>
      <c r="H240" s="9"/>
      <c r="I240" s="9"/>
      <c r="J240" s="9"/>
      <c r="K240" s="9"/>
      <c r="L240" s="9"/>
      <c r="M240" s="9"/>
    </row>
    <row r="241" spans="1:13" x14ac:dyDescent="0.55000000000000004">
      <c r="A241" s="4" t="s">
        <v>8432</v>
      </c>
      <c r="B241" s="60">
        <v>0.128132</v>
      </c>
      <c r="C241" s="60">
        <v>0.23014999999999999</v>
      </c>
      <c r="D241" s="60">
        <v>5.8736999999999998E-2</v>
      </c>
      <c r="E241" s="4"/>
      <c r="F241" s="75">
        <v>44683.732296643517</v>
      </c>
      <c r="G241" s="4"/>
      <c r="H241" s="9"/>
      <c r="I241" s="9"/>
      <c r="J241" s="9"/>
      <c r="K241" s="9"/>
      <c r="L241" s="9"/>
      <c r="M241" s="9"/>
    </row>
    <row r="242" spans="1:13" x14ac:dyDescent="0.55000000000000004">
      <c r="A242" s="4" t="s">
        <v>8433</v>
      </c>
      <c r="B242" s="60">
        <v>-0.26208700000000001</v>
      </c>
      <c r="C242" s="60">
        <v>-2.0235E-2</v>
      </c>
      <c r="D242" s="60">
        <v>-4.4520999999999998E-2</v>
      </c>
      <c r="E242" s="4"/>
      <c r="F242" s="75">
        <v>44683.732296643517</v>
      </c>
      <c r="G242" s="4"/>
      <c r="H242" s="9"/>
      <c r="I242" s="9"/>
      <c r="J242" s="9"/>
      <c r="K242" s="9"/>
      <c r="L242" s="9"/>
      <c r="M242" s="9"/>
    </row>
    <row r="243" spans="1:13" x14ac:dyDescent="0.55000000000000004">
      <c r="A243" s="4" t="s">
        <v>8434</v>
      </c>
      <c r="B243" s="60">
        <v>-0.262046</v>
      </c>
      <c r="C243" s="60">
        <v>-2.0239E-2</v>
      </c>
      <c r="D243" s="60">
        <v>4.4748000000000003E-2</v>
      </c>
      <c r="E243" s="4"/>
      <c r="F243" s="75">
        <v>44683.732296643517</v>
      </c>
      <c r="G243" s="4"/>
      <c r="H243" s="9"/>
      <c r="I243" s="9"/>
      <c r="J243" s="9"/>
      <c r="K243" s="9"/>
      <c r="L243" s="9"/>
      <c r="M243" s="9"/>
    </row>
    <row r="244" spans="1:13" x14ac:dyDescent="0.55000000000000004">
      <c r="A244" s="4" t="s">
        <v>8435</v>
      </c>
      <c r="B244" s="60">
        <v>-0.13492199999999999</v>
      </c>
      <c r="C244" s="60">
        <v>-0.19026499999999999</v>
      </c>
      <c r="D244" s="60">
        <v>9.3143000000000004E-2</v>
      </c>
      <c r="E244" s="4"/>
      <c r="F244" s="75">
        <v>44683.732296643517</v>
      </c>
      <c r="G244" s="4"/>
      <c r="H244" s="9"/>
      <c r="I244" s="9"/>
      <c r="J244" s="9"/>
      <c r="K244" s="9"/>
      <c r="L244" s="9"/>
      <c r="M244" s="9"/>
    </row>
    <row r="245" spans="1:13" x14ac:dyDescent="0.55000000000000004">
      <c r="A245" s="4" t="s">
        <v>8436</v>
      </c>
      <c r="B245" s="60">
        <v>0.13505800000000001</v>
      </c>
      <c r="C245" s="60">
        <v>0.18966</v>
      </c>
      <c r="D245" s="60">
        <v>9.3124999999999999E-2</v>
      </c>
      <c r="E245" s="4"/>
      <c r="F245" s="75">
        <v>44683.732296643517</v>
      </c>
      <c r="G245" s="4"/>
      <c r="H245" s="9"/>
      <c r="I245" s="9"/>
      <c r="J245" s="9"/>
      <c r="K245" s="9"/>
      <c r="L245" s="9"/>
      <c r="M245" s="9"/>
    </row>
    <row r="246" spans="1:13" x14ac:dyDescent="0.55000000000000004">
      <c r="A246" s="4" t="s">
        <v>8438</v>
      </c>
      <c r="B246" s="60">
        <v>0</v>
      </c>
      <c r="C246" s="60">
        <v>0</v>
      </c>
      <c r="D246" s="60">
        <v>0</v>
      </c>
      <c r="E246" s="4"/>
      <c r="F246" s="75">
        <v>44683.732325810182</v>
      </c>
      <c r="G246" s="4"/>
      <c r="H246" s="9">
        <v>168.078</v>
      </c>
      <c r="I246" s="9">
        <v>279.47399999999999</v>
      </c>
      <c r="J246" s="9">
        <f>H246-168.05</f>
        <v>2.7999999999991587E-2</v>
      </c>
      <c r="K246" s="9">
        <f>I246-279.5</f>
        <v>-2.6000000000010459E-2</v>
      </c>
      <c r="L246" s="9"/>
      <c r="M246" s="9"/>
    </row>
    <row r="247" spans="1:13" x14ac:dyDescent="0.55000000000000004">
      <c r="A247" s="4" t="s">
        <v>8439</v>
      </c>
      <c r="B247" s="60">
        <v>-0.12781699999999999</v>
      </c>
      <c r="C247" s="60">
        <v>0.23006499999999999</v>
      </c>
      <c r="D247" s="60">
        <v>-5.8831000000000001E-2</v>
      </c>
      <c r="E247" s="4"/>
      <c r="F247" s="75">
        <v>44683.732325810182</v>
      </c>
      <c r="G247" s="4"/>
      <c r="H247" s="9"/>
      <c r="I247" s="9"/>
      <c r="J247" s="9"/>
      <c r="K247" s="9"/>
      <c r="L247" s="9"/>
      <c r="M247" s="9"/>
    </row>
    <row r="248" spans="1:13" x14ac:dyDescent="0.55000000000000004">
      <c r="A248" s="4" t="s">
        <v>8440</v>
      </c>
      <c r="B248" s="60">
        <v>-0.12790599999999999</v>
      </c>
      <c r="C248" s="60">
        <v>0.230097</v>
      </c>
      <c r="D248" s="60">
        <v>5.8791999999999997E-2</v>
      </c>
      <c r="E248" s="4"/>
      <c r="F248" s="75">
        <v>44683.732325810182</v>
      </c>
      <c r="G248" s="4"/>
      <c r="H248" s="9"/>
      <c r="I248" s="9"/>
      <c r="J248" s="9"/>
      <c r="K248" s="9"/>
      <c r="L248" s="9"/>
      <c r="M248" s="9"/>
    </row>
    <row r="249" spans="1:13" x14ac:dyDescent="0.55000000000000004">
      <c r="A249" s="4" t="s">
        <v>8441</v>
      </c>
      <c r="B249" s="60">
        <v>0.127664</v>
      </c>
      <c r="C249" s="60">
        <v>0.230073</v>
      </c>
      <c r="D249" s="60">
        <v>-5.8540000000000002E-2</v>
      </c>
      <c r="E249" s="4"/>
      <c r="F249" s="75">
        <v>44683.732325810182</v>
      </c>
      <c r="G249" s="4"/>
      <c r="H249" s="9"/>
      <c r="I249" s="9"/>
      <c r="J249" s="9"/>
      <c r="K249" s="9"/>
      <c r="L249" s="9"/>
      <c r="M249" s="9"/>
    </row>
    <row r="250" spans="1:13" x14ac:dyDescent="0.55000000000000004">
      <c r="A250" s="4" t="s">
        <v>8442</v>
      </c>
      <c r="B250" s="60">
        <v>0.12761400000000001</v>
      </c>
      <c r="C250" s="60">
        <v>0.230106</v>
      </c>
      <c r="D250" s="60">
        <v>5.8235000000000002E-2</v>
      </c>
      <c r="E250" s="4"/>
      <c r="F250" s="75">
        <v>44683.732325810182</v>
      </c>
      <c r="G250" s="4"/>
      <c r="H250" s="9"/>
      <c r="I250" s="9"/>
      <c r="J250" s="9"/>
      <c r="K250" s="9"/>
      <c r="L250" s="9"/>
      <c r="M250" s="9"/>
    </row>
    <row r="251" spans="1:13" x14ac:dyDescent="0.55000000000000004">
      <c r="A251" s="4" t="s">
        <v>8443</v>
      </c>
      <c r="B251" s="60">
        <v>-0.26191399999999998</v>
      </c>
      <c r="C251" s="60">
        <v>-2.0222E-2</v>
      </c>
      <c r="D251" s="60">
        <v>-4.4546000000000002E-2</v>
      </c>
      <c r="E251" s="4"/>
      <c r="F251" s="75">
        <v>44683.732325810182</v>
      </c>
      <c r="G251" s="4"/>
      <c r="H251" s="9"/>
      <c r="I251" s="9"/>
      <c r="J251" s="9"/>
      <c r="K251" s="9"/>
      <c r="L251" s="9"/>
      <c r="M251" s="9"/>
    </row>
    <row r="252" spans="1:13" x14ac:dyDescent="0.55000000000000004">
      <c r="A252" s="4" t="s">
        <v>8444</v>
      </c>
      <c r="B252" s="60">
        <v>-0.26201000000000002</v>
      </c>
      <c r="C252" s="60">
        <v>-2.0239E-2</v>
      </c>
      <c r="D252" s="60">
        <v>4.4738E-2</v>
      </c>
      <c r="E252" s="4"/>
      <c r="F252" s="75">
        <v>44683.732325810182</v>
      </c>
      <c r="G252" s="4"/>
      <c r="H252" s="9"/>
      <c r="I252" s="9"/>
      <c r="J252" s="9"/>
      <c r="K252" s="9"/>
      <c r="L252" s="9"/>
      <c r="M252" s="9"/>
    </row>
    <row r="253" spans="1:13" x14ac:dyDescent="0.55000000000000004">
      <c r="A253" s="4" t="s">
        <v>8445</v>
      </c>
      <c r="B253" s="60">
        <v>-0.13492499999999999</v>
      </c>
      <c r="C253" s="60">
        <v>-0.19026899999999999</v>
      </c>
      <c r="D253" s="60">
        <v>9.3063000000000007E-2</v>
      </c>
      <c r="E253" s="4"/>
      <c r="F253" s="75">
        <v>44683.732325810182</v>
      </c>
      <c r="G253" s="4"/>
      <c r="H253" s="9"/>
      <c r="I253" s="9"/>
      <c r="J253" s="9"/>
      <c r="K253" s="9"/>
      <c r="L253" s="9"/>
      <c r="M253" s="9"/>
    </row>
    <row r="254" spans="1:13" x14ac:dyDescent="0.55000000000000004">
      <c r="A254" s="4" t="s">
        <v>8446</v>
      </c>
      <c r="B254" s="60">
        <v>0.135104</v>
      </c>
      <c r="C254" s="60">
        <v>0.18959699999999999</v>
      </c>
      <c r="D254" s="60">
        <v>9.3099000000000001E-2</v>
      </c>
      <c r="E254" s="4"/>
      <c r="F254" s="75">
        <v>44683.732325810182</v>
      </c>
      <c r="G254" s="4"/>
      <c r="H254" s="9"/>
      <c r="I254" s="9"/>
      <c r="J254" s="9"/>
      <c r="K254" s="9"/>
      <c r="L254" s="9"/>
      <c r="M254" s="9"/>
    </row>
    <row r="255" spans="1:13" x14ac:dyDescent="0.55000000000000004">
      <c r="A255" s="4" t="s">
        <v>8448</v>
      </c>
      <c r="B255" s="60">
        <v>0</v>
      </c>
      <c r="C255" s="60">
        <v>0</v>
      </c>
      <c r="D255" s="60">
        <v>0</v>
      </c>
      <c r="E255" s="4"/>
      <c r="F255" s="75">
        <v>44683.732354861109</v>
      </c>
      <c r="G255" s="4"/>
      <c r="H255" s="9">
        <v>168.08</v>
      </c>
      <c r="I255" s="9">
        <v>279.48400000000004</v>
      </c>
      <c r="J255" s="9">
        <f>H255-168.05</f>
        <v>3.0000000000001137E-2</v>
      </c>
      <c r="K255" s="9">
        <f>I255-279.5</f>
        <v>-1.5999999999962711E-2</v>
      </c>
      <c r="L255" s="9"/>
      <c r="M255" s="9"/>
    </row>
    <row r="256" spans="1:13" x14ac:dyDescent="0.55000000000000004">
      <c r="A256" s="4" t="s">
        <v>8449</v>
      </c>
      <c r="B256" s="60">
        <v>-0.127715</v>
      </c>
      <c r="C256" s="60">
        <v>0.230102</v>
      </c>
      <c r="D256" s="60">
        <v>-5.8663E-2</v>
      </c>
      <c r="E256" s="4"/>
      <c r="F256" s="75">
        <v>44683.732354861109</v>
      </c>
      <c r="G256" s="4"/>
      <c r="H256" s="9"/>
      <c r="I256" s="9"/>
      <c r="J256" s="9"/>
      <c r="K256" s="9"/>
      <c r="L256" s="9"/>
      <c r="M256" s="9"/>
    </row>
    <row r="257" spans="1:13" x14ac:dyDescent="0.55000000000000004">
      <c r="A257" s="4" t="s">
        <v>8450</v>
      </c>
      <c r="B257" s="60">
        <v>-0.12767800000000001</v>
      </c>
      <c r="C257" s="60">
        <v>0.230022</v>
      </c>
      <c r="D257" s="60">
        <v>5.8254E-2</v>
      </c>
      <c r="E257" s="4"/>
      <c r="F257" s="75">
        <v>44683.732354861109</v>
      </c>
      <c r="G257" s="4"/>
      <c r="H257" s="9"/>
      <c r="I257" s="9"/>
      <c r="J257" s="9"/>
      <c r="K257" s="9"/>
      <c r="L257" s="9"/>
      <c r="M257" s="9"/>
    </row>
    <row r="258" spans="1:13" x14ac:dyDescent="0.55000000000000004">
      <c r="A258" s="4" t="s">
        <v>8451</v>
      </c>
      <c r="B258" s="60">
        <v>0.12765399999999999</v>
      </c>
      <c r="C258" s="60">
        <v>0.23011599999999999</v>
      </c>
      <c r="D258" s="60">
        <v>-5.8622E-2</v>
      </c>
      <c r="E258" s="4"/>
      <c r="F258" s="75">
        <v>44683.732354861109</v>
      </c>
      <c r="G258" s="4"/>
      <c r="H258" s="9"/>
      <c r="I258" s="9"/>
      <c r="J258" s="9"/>
      <c r="K258" s="9"/>
      <c r="L258" s="9"/>
      <c r="M258" s="9"/>
    </row>
    <row r="259" spans="1:13" x14ac:dyDescent="0.55000000000000004">
      <c r="A259" s="4" t="s">
        <v>8452</v>
      </c>
      <c r="B259" s="60">
        <v>0.127577</v>
      </c>
      <c r="C259" s="60">
        <v>0.230069</v>
      </c>
      <c r="D259" s="60">
        <v>5.8334999999999998E-2</v>
      </c>
      <c r="E259" s="4"/>
      <c r="F259" s="75">
        <v>44683.732354861109</v>
      </c>
      <c r="G259" s="4"/>
      <c r="H259" s="9"/>
      <c r="I259" s="9"/>
      <c r="J259" s="9"/>
      <c r="K259" s="9"/>
      <c r="L259" s="9"/>
      <c r="M259" s="9"/>
    </row>
    <row r="260" spans="1:13" x14ac:dyDescent="0.55000000000000004">
      <c r="A260" s="4" t="s">
        <v>8453</v>
      </c>
      <c r="B260" s="60">
        <v>-0.26201000000000002</v>
      </c>
      <c r="C260" s="60">
        <v>-2.0291E-2</v>
      </c>
      <c r="D260" s="60">
        <v>-4.4747000000000002E-2</v>
      </c>
      <c r="E260" s="4"/>
      <c r="F260" s="75">
        <v>44683.732354861109</v>
      </c>
      <c r="G260" s="4"/>
      <c r="H260" s="9"/>
      <c r="I260" s="9"/>
      <c r="J260" s="9"/>
      <c r="K260" s="9"/>
      <c r="L260" s="9"/>
      <c r="M260" s="9"/>
    </row>
    <row r="261" spans="1:13" x14ac:dyDescent="0.55000000000000004">
      <c r="A261" s="4" t="s">
        <v>8454</v>
      </c>
      <c r="B261" s="60">
        <v>-0.26203700000000002</v>
      </c>
      <c r="C261" s="60">
        <v>-2.0312E-2</v>
      </c>
      <c r="D261" s="60">
        <v>4.4519999999999997E-2</v>
      </c>
      <c r="E261" s="4"/>
      <c r="F261" s="75">
        <v>44683.732354861109</v>
      </c>
      <c r="G261" s="4"/>
      <c r="H261" s="9"/>
      <c r="I261" s="9"/>
      <c r="J261" s="9"/>
      <c r="K261" s="9"/>
      <c r="L261" s="9"/>
      <c r="M261" s="9"/>
    </row>
    <row r="262" spans="1:13" x14ac:dyDescent="0.55000000000000004">
      <c r="A262" s="4" t="s">
        <v>8455</v>
      </c>
      <c r="B262" s="60">
        <v>-0.13497300000000001</v>
      </c>
      <c r="C262" s="60">
        <v>-0.190334</v>
      </c>
      <c r="D262" s="60">
        <v>9.3082999999999999E-2</v>
      </c>
      <c r="E262" s="4"/>
      <c r="F262" s="75">
        <v>44683.732354861109</v>
      </c>
      <c r="G262" s="4"/>
      <c r="H262" s="9"/>
      <c r="I262" s="9"/>
      <c r="J262" s="9"/>
      <c r="K262" s="9"/>
      <c r="L262" s="9"/>
      <c r="M262" s="9"/>
    </row>
    <row r="263" spans="1:13" x14ac:dyDescent="0.55000000000000004">
      <c r="A263" s="4" t="s">
        <v>8456</v>
      </c>
      <c r="B263" s="60">
        <v>0.13509099999999999</v>
      </c>
      <c r="C263" s="60">
        <v>0.18961600000000001</v>
      </c>
      <c r="D263" s="60">
        <v>9.3109999999999998E-2</v>
      </c>
      <c r="E263" s="4"/>
      <c r="F263" s="75">
        <v>44683.732354861109</v>
      </c>
      <c r="G263" s="4"/>
      <c r="H263" s="9"/>
      <c r="I263" s="9"/>
      <c r="J263" s="9"/>
      <c r="K263" s="9"/>
      <c r="L263" s="9"/>
      <c r="M263" s="9"/>
    </row>
    <row r="264" spans="1:13" x14ac:dyDescent="0.55000000000000004">
      <c r="A264" s="4" t="s">
        <v>8458</v>
      </c>
      <c r="B264" s="60">
        <v>0</v>
      </c>
      <c r="C264" s="60">
        <v>0</v>
      </c>
      <c r="D264" s="60">
        <v>0</v>
      </c>
      <c r="E264" s="4"/>
      <c r="F264" s="75">
        <v>44683.732405555558</v>
      </c>
      <c r="G264" s="4"/>
      <c r="H264" s="9">
        <v>168.059</v>
      </c>
      <c r="I264" s="9">
        <v>279.49200000000002</v>
      </c>
      <c r="J264" s="9">
        <f>H264-168.05</f>
        <v>8.9999999999861302E-3</v>
      </c>
      <c r="K264" s="9">
        <f>I264-279.5</f>
        <v>-7.9999999999813554E-3</v>
      </c>
      <c r="L264" s="9"/>
      <c r="M264" s="9"/>
    </row>
    <row r="265" spans="1:13" x14ac:dyDescent="0.55000000000000004">
      <c r="A265" s="4" t="s">
        <v>8459</v>
      </c>
      <c r="B265" s="60">
        <v>-0.127612</v>
      </c>
      <c r="C265" s="60">
        <v>0.23003699999999999</v>
      </c>
      <c r="D265" s="60">
        <v>-5.8479000000000003E-2</v>
      </c>
      <c r="E265" s="4"/>
      <c r="F265" s="75">
        <v>44683.732405555558</v>
      </c>
      <c r="G265" s="4"/>
      <c r="H265" s="9"/>
      <c r="I265" s="9"/>
      <c r="J265" s="9"/>
      <c r="K265" s="9"/>
      <c r="L265" s="9"/>
      <c r="M265" s="9"/>
    </row>
    <row r="266" spans="1:13" x14ac:dyDescent="0.55000000000000004">
      <c r="A266" s="4" t="s">
        <v>8460</v>
      </c>
      <c r="B266" s="60">
        <v>-0.128363</v>
      </c>
      <c r="C266" s="60">
        <v>0.230125</v>
      </c>
      <c r="D266" s="60">
        <v>5.8143E-2</v>
      </c>
      <c r="E266" s="4"/>
      <c r="F266" s="75">
        <v>44683.732405555558</v>
      </c>
      <c r="G266" s="4"/>
      <c r="H266" s="9"/>
      <c r="I266" s="9"/>
      <c r="J266" s="9"/>
      <c r="K266" s="9"/>
      <c r="L266" s="9"/>
      <c r="M266" s="9"/>
    </row>
    <row r="267" spans="1:13" x14ac:dyDescent="0.55000000000000004">
      <c r="A267" s="4" t="s">
        <v>8461</v>
      </c>
      <c r="B267" s="60">
        <v>0.12770000000000001</v>
      </c>
      <c r="C267" s="60">
        <v>0.23011499999999999</v>
      </c>
      <c r="D267" s="60">
        <v>-5.8860000000000003E-2</v>
      </c>
      <c r="E267" s="4"/>
      <c r="F267" s="75">
        <v>44683.732405555558</v>
      </c>
      <c r="G267" s="4"/>
      <c r="H267" s="9"/>
      <c r="I267" s="9"/>
      <c r="J267" s="9"/>
      <c r="K267" s="9"/>
      <c r="L267" s="9"/>
      <c r="M267" s="9"/>
    </row>
    <row r="268" spans="1:13" x14ac:dyDescent="0.55000000000000004">
      <c r="A268" s="4" t="s">
        <v>8462</v>
      </c>
      <c r="B268" s="60">
        <v>0.12794900000000001</v>
      </c>
      <c r="C268" s="60">
        <v>0.23008500000000001</v>
      </c>
      <c r="D268" s="60">
        <v>5.8396000000000003E-2</v>
      </c>
      <c r="E268" s="4"/>
      <c r="F268" s="75">
        <v>44683.732405555558</v>
      </c>
      <c r="G268" s="4"/>
      <c r="H268" s="9"/>
      <c r="I268" s="9"/>
      <c r="J268" s="9"/>
      <c r="K268" s="9"/>
      <c r="L268" s="9"/>
      <c r="M268" s="9"/>
    </row>
    <row r="269" spans="1:13" x14ac:dyDescent="0.55000000000000004">
      <c r="A269" s="4" t="s">
        <v>8463</v>
      </c>
      <c r="B269" s="60">
        <v>-0.26205499999999998</v>
      </c>
      <c r="C269" s="60">
        <v>-2.0268999999999999E-2</v>
      </c>
      <c r="D269" s="60">
        <v>-4.4469000000000002E-2</v>
      </c>
      <c r="E269" s="4"/>
      <c r="F269" s="75">
        <v>44683.732405555558</v>
      </c>
      <c r="G269" s="4"/>
      <c r="H269" s="9"/>
      <c r="I269" s="9"/>
      <c r="J269" s="9"/>
      <c r="K269" s="9"/>
      <c r="L269" s="9"/>
      <c r="M269" s="9"/>
    </row>
    <row r="270" spans="1:13" x14ac:dyDescent="0.55000000000000004">
      <c r="A270" s="4" t="s">
        <v>8464</v>
      </c>
      <c r="B270" s="60">
        <v>-0.26205200000000001</v>
      </c>
      <c r="C270" s="60">
        <v>-2.0317999999999999E-2</v>
      </c>
      <c r="D270" s="60">
        <v>4.4729999999999999E-2</v>
      </c>
      <c r="E270" s="4"/>
      <c r="F270" s="75">
        <v>44683.732405555558</v>
      </c>
      <c r="G270" s="4"/>
      <c r="H270" s="9"/>
      <c r="I270" s="9"/>
      <c r="J270" s="9"/>
      <c r="K270" s="9"/>
      <c r="L270" s="9"/>
      <c r="M270" s="9"/>
    </row>
    <row r="271" spans="1:13" x14ac:dyDescent="0.55000000000000004">
      <c r="A271" s="4" t="s">
        <v>8465</v>
      </c>
      <c r="B271" s="60">
        <v>-0.135047</v>
      </c>
      <c r="C271" s="60">
        <v>-0.19020000000000001</v>
      </c>
      <c r="D271" s="60">
        <v>9.2943999999999999E-2</v>
      </c>
      <c r="E271" s="4"/>
      <c r="F271" s="75">
        <v>44683.732405555558</v>
      </c>
      <c r="G271" s="4"/>
      <c r="H271" s="9"/>
      <c r="I271" s="9"/>
      <c r="J271" s="9"/>
      <c r="K271" s="9"/>
      <c r="L271" s="9"/>
      <c r="M271" s="9"/>
    </row>
    <row r="272" spans="1:13" x14ac:dyDescent="0.55000000000000004">
      <c r="A272" s="4" t="s">
        <v>8466</v>
      </c>
      <c r="B272" s="60">
        <v>0.13517100000000001</v>
      </c>
      <c r="C272" s="60">
        <v>0.189662</v>
      </c>
      <c r="D272" s="60">
        <v>9.2992000000000005E-2</v>
      </c>
      <c r="E272" s="4"/>
      <c r="F272" s="75">
        <v>44683.732405555558</v>
      </c>
      <c r="G272" s="4"/>
      <c r="H272" s="9"/>
      <c r="I272" s="9"/>
      <c r="J272" s="9"/>
      <c r="K272" s="9"/>
      <c r="L272" s="9"/>
      <c r="M272" s="9"/>
    </row>
    <row r="273" spans="1:13" x14ac:dyDescent="0.55000000000000004">
      <c r="A273" s="4" t="s">
        <v>8468</v>
      </c>
      <c r="B273" s="60">
        <v>0</v>
      </c>
      <c r="C273" s="60">
        <v>0</v>
      </c>
      <c r="D273" s="60">
        <v>0</v>
      </c>
      <c r="E273" s="4"/>
      <c r="F273" s="75">
        <v>44683.732434490739</v>
      </c>
      <c r="G273" s="4"/>
      <c r="H273" s="9">
        <v>168.05500000000001</v>
      </c>
      <c r="I273" s="9">
        <v>279.50900000000001</v>
      </c>
      <c r="J273" s="9">
        <f>H273-168.05</f>
        <v>4.9999999999954525E-3</v>
      </c>
      <c r="K273" s="9">
        <f>I273-279.5</f>
        <v>9.0000000000145519E-3</v>
      </c>
      <c r="L273" s="9"/>
      <c r="M273" s="9"/>
    </row>
    <row r="274" spans="1:13" x14ac:dyDescent="0.55000000000000004">
      <c r="A274" s="4" t="s">
        <v>8469</v>
      </c>
      <c r="B274" s="60">
        <v>-0.12803700000000001</v>
      </c>
      <c r="C274" s="60">
        <v>0.23002</v>
      </c>
      <c r="D274" s="60">
        <v>-5.8762000000000002E-2</v>
      </c>
      <c r="E274" s="4"/>
      <c r="F274" s="75">
        <v>44683.732434490739</v>
      </c>
      <c r="G274" s="4"/>
      <c r="H274" s="9"/>
      <c r="I274" s="9"/>
      <c r="J274" s="9"/>
      <c r="K274" s="9"/>
      <c r="L274" s="9"/>
      <c r="M274" s="9"/>
    </row>
    <row r="275" spans="1:13" x14ac:dyDescent="0.55000000000000004">
      <c r="A275" s="4" t="s">
        <v>8470</v>
      </c>
      <c r="B275" s="60">
        <v>-0.12778600000000001</v>
      </c>
      <c r="C275" s="60">
        <v>0.23005700000000001</v>
      </c>
      <c r="D275" s="60">
        <v>5.8973999999999999E-2</v>
      </c>
      <c r="E275" s="4"/>
      <c r="F275" s="75">
        <v>44683.732434490739</v>
      </c>
      <c r="G275" s="4"/>
      <c r="H275" s="9"/>
      <c r="I275" s="9"/>
      <c r="J275" s="9"/>
      <c r="K275" s="9"/>
      <c r="L275" s="9"/>
      <c r="M275" s="9"/>
    </row>
    <row r="276" spans="1:13" x14ac:dyDescent="0.55000000000000004">
      <c r="A276" s="4" t="s">
        <v>8471</v>
      </c>
      <c r="B276" s="60">
        <v>0.12834999999999999</v>
      </c>
      <c r="C276" s="60">
        <v>0.23003000000000001</v>
      </c>
      <c r="D276" s="60">
        <v>-5.8862999999999999E-2</v>
      </c>
      <c r="E276" s="4"/>
      <c r="F276" s="75">
        <v>44683.732434490739</v>
      </c>
      <c r="G276" s="4"/>
      <c r="H276" s="9"/>
      <c r="I276" s="9"/>
      <c r="J276" s="9"/>
      <c r="K276" s="9"/>
      <c r="L276" s="9"/>
      <c r="M276" s="9"/>
    </row>
    <row r="277" spans="1:13" x14ac:dyDescent="0.55000000000000004">
      <c r="A277" s="4" t="s">
        <v>8472</v>
      </c>
      <c r="B277" s="60">
        <v>0.12770200000000001</v>
      </c>
      <c r="C277" s="60">
        <v>0.23002300000000001</v>
      </c>
      <c r="D277" s="60">
        <v>5.8173000000000002E-2</v>
      </c>
      <c r="E277" s="4"/>
      <c r="F277" s="75">
        <v>44683.732434490739</v>
      </c>
      <c r="G277" s="4"/>
      <c r="H277" s="9"/>
      <c r="I277" s="9"/>
      <c r="J277" s="9"/>
      <c r="K277" s="9"/>
      <c r="L277" s="9"/>
      <c r="M277" s="9"/>
    </row>
    <row r="278" spans="1:13" x14ac:dyDescent="0.55000000000000004">
      <c r="A278" s="4" t="s">
        <v>8473</v>
      </c>
      <c r="B278" s="60">
        <v>-0.26192900000000002</v>
      </c>
      <c r="C278" s="60">
        <v>-2.0285000000000001E-2</v>
      </c>
      <c r="D278" s="60">
        <v>-4.4658999999999997E-2</v>
      </c>
      <c r="E278" s="4"/>
      <c r="F278" s="75">
        <v>44683.732434490739</v>
      </c>
      <c r="G278" s="4"/>
      <c r="H278" s="9"/>
      <c r="I278" s="9"/>
      <c r="J278" s="9"/>
      <c r="K278" s="9"/>
      <c r="L278" s="9"/>
      <c r="M278" s="9"/>
    </row>
    <row r="279" spans="1:13" x14ac:dyDescent="0.55000000000000004">
      <c r="A279" s="4" t="s">
        <v>8474</v>
      </c>
      <c r="B279" s="60">
        <v>-0.26201099999999999</v>
      </c>
      <c r="C279" s="60">
        <v>-2.0261000000000001E-2</v>
      </c>
      <c r="D279" s="60">
        <v>4.4582999999999998E-2</v>
      </c>
      <c r="E279" s="4"/>
      <c r="F279" s="75">
        <v>44683.732434490739</v>
      </c>
      <c r="G279" s="4"/>
      <c r="H279" s="9"/>
      <c r="I279" s="9"/>
      <c r="J279" s="9"/>
      <c r="K279" s="9"/>
      <c r="L279" s="9"/>
      <c r="M279" s="9"/>
    </row>
    <row r="280" spans="1:13" x14ac:dyDescent="0.55000000000000004">
      <c r="A280" s="4" t="s">
        <v>8475</v>
      </c>
      <c r="B280" s="60">
        <v>-0.134965</v>
      </c>
      <c r="C280" s="60">
        <v>-0.19034100000000001</v>
      </c>
      <c r="D280" s="60">
        <v>9.3063999999999994E-2</v>
      </c>
      <c r="E280" s="4"/>
      <c r="F280" s="75">
        <v>44683.732434490739</v>
      </c>
      <c r="G280" s="4"/>
      <c r="H280" s="9"/>
      <c r="I280" s="9"/>
      <c r="J280" s="9"/>
      <c r="K280" s="9"/>
      <c r="L280" s="9"/>
      <c r="M280" s="9"/>
    </row>
    <row r="281" spans="1:13" x14ac:dyDescent="0.55000000000000004">
      <c r="A281" s="4" t="s">
        <v>8476</v>
      </c>
      <c r="B281" s="60">
        <v>0.13516500000000001</v>
      </c>
      <c r="C281" s="60">
        <v>0.18959100000000001</v>
      </c>
      <c r="D281" s="60">
        <v>9.3074000000000004E-2</v>
      </c>
      <c r="E281" s="4"/>
      <c r="F281" s="75">
        <v>44683.732434490739</v>
      </c>
      <c r="G281" s="4"/>
      <c r="H281" s="9"/>
      <c r="I281" s="9"/>
      <c r="J281" s="9"/>
      <c r="K281" s="9"/>
      <c r="L281" s="9"/>
      <c r="M281" s="9"/>
    </row>
    <row r="282" spans="1:13" x14ac:dyDescent="0.55000000000000004">
      <c r="A282" s="4" t="s">
        <v>8478</v>
      </c>
      <c r="B282" s="60">
        <v>0</v>
      </c>
      <c r="C282" s="60">
        <v>0</v>
      </c>
      <c r="D282" s="60">
        <v>0</v>
      </c>
      <c r="E282" s="4"/>
      <c r="F282" s="75">
        <v>44683.732464120367</v>
      </c>
      <c r="G282" s="4"/>
      <c r="H282" s="9">
        <v>168.04400000000001</v>
      </c>
      <c r="I282" s="9">
        <v>279.51599999999996</v>
      </c>
      <c r="J282" s="9">
        <f>H282-168.05</f>
        <v>-6.0000000000002274E-3</v>
      </c>
      <c r="K282" s="9">
        <f>I282-279.5</f>
        <v>1.5999999999962711E-2</v>
      </c>
      <c r="L282" s="9"/>
      <c r="M282" s="9"/>
    </row>
    <row r="283" spans="1:13" x14ac:dyDescent="0.55000000000000004">
      <c r="A283" s="4" t="s">
        <v>8479</v>
      </c>
      <c r="B283" s="60">
        <v>-0.12804399999999999</v>
      </c>
      <c r="C283" s="60">
        <v>0.23009299999999999</v>
      </c>
      <c r="D283" s="60">
        <v>-5.8029999999999998E-2</v>
      </c>
      <c r="E283" s="4"/>
      <c r="F283" s="75">
        <v>44683.732464120367</v>
      </c>
      <c r="G283" s="4"/>
      <c r="H283" s="9"/>
      <c r="I283" s="9"/>
      <c r="J283" s="9"/>
      <c r="K283" s="9"/>
      <c r="L283" s="9"/>
      <c r="M283" s="9"/>
    </row>
    <row r="284" spans="1:13" x14ac:dyDescent="0.55000000000000004">
      <c r="A284" s="4" t="s">
        <v>8480</v>
      </c>
      <c r="B284" s="60">
        <v>-0.127808</v>
      </c>
      <c r="C284" s="60">
        <v>0.230013</v>
      </c>
      <c r="D284" s="60">
        <v>5.8956000000000001E-2</v>
      </c>
      <c r="E284" s="4"/>
      <c r="F284" s="75">
        <v>44683.732464120367</v>
      </c>
      <c r="G284" s="4"/>
      <c r="H284" s="9"/>
      <c r="I284" s="9"/>
      <c r="J284" s="9"/>
      <c r="K284" s="9"/>
      <c r="L284" s="9"/>
      <c r="M284" s="9"/>
    </row>
    <row r="285" spans="1:13" x14ac:dyDescent="0.55000000000000004">
      <c r="A285" s="4" t="s">
        <v>8481</v>
      </c>
      <c r="B285" s="60">
        <v>0.12803999999999999</v>
      </c>
      <c r="C285" s="60">
        <v>0.230075</v>
      </c>
      <c r="D285" s="60">
        <v>-5.8082000000000002E-2</v>
      </c>
      <c r="E285" s="4"/>
      <c r="F285" s="75">
        <v>44683.732464120367</v>
      </c>
      <c r="G285" s="4"/>
      <c r="H285" s="9"/>
      <c r="I285" s="9"/>
      <c r="J285" s="9"/>
      <c r="K285" s="9"/>
      <c r="L285" s="9"/>
      <c r="M285" s="9"/>
    </row>
    <row r="286" spans="1:13" x14ac:dyDescent="0.55000000000000004">
      <c r="A286" s="4" t="s">
        <v>8482</v>
      </c>
      <c r="B286" s="60">
        <v>0.128081</v>
      </c>
      <c r="C286" s="60">
        <v>0.230049</v>
      </c>
      <c r="D286" s="60">
        <v>5.8929000000000002E-2</v>
      </c>
      <c r="E286" s="4"/>
      <c r="F286" s="75">
        <v>44683.732464120367</v>
      </c>
      <c r="G286" s="4"/>
      <c r="H286" s="9"/>
      <c r="I286" s="9"/>
      <c r="J286" s="9"/>
      <c r="K286" s="9"/>
      <c r="L286" s="9"/>
      <c r="M286" s="9"/>
    </row>
    <row r="287" spans="1:13" x14ac:dyDescent="0.55000000000000004">
      <c r="A287" s="4" t="s">
        <v>8483</v>
      </c>
      <c r="B287" s="60">
        <v>-0.26205600000000001</v>
      </c>
      <c r="C287" s="60">
        <v>-2.0400000000000001E-2</v>
      </c>
      <c r="D287" s="60">
        <v>-4.4621000000000001E-2</v>
      </c>
      <c r="E287" s="4"/>
      <c r="F287" s="75">
        <v>44683.732464120367</v>
      </c>
      <c r="G287" s="4"/>
      <c r="H287" s="9"/>
      <c r="I287" s="9"/>
      <c r="J287" s="9"/>
      <c r="K287" s="9"/>
      <c r="L287" s="9"/>
      <c r="M287" s="9"/>
    </row>
    <row r="288" spans="1:13" x14ac:dyDescent="0.55000000000000004">
      <c r="A288" s="4" t="s">
        <v>8484</v>
      </c>
      <c r="B288" s="60">
        <v>-0.26205299999999998</v>
      </c>
      <c r="C288" s="60">
        <v>-2.0413000000000001E-2</v>
      </c>
      <c r="D288" s="60">
        <v>4.4764999999999999E-2</v>
      </c>
      <c r="E288" s="4"/>
      <c r="F288" s="75">
        <v>44683.732464120367</v>
      </c>
      <c r="G288" s="4"/>
      <c r="H288" s="9"/>
      <c r="I288" s="9"/>
      <c r="J288" s="9"/>
      <c r="K288" s="9"/>
      <c r="L288" s="9"/>
      <c r="M288" s="9"/>
    </row>
    <row r="289" spans="1:13" x14ac:dyDescent="0.55000000000000004">
      <c r="A289" s="4" t="s">
        <v>8485</v>
      </c>
      <c r="B289" s="60">
        <v>-0.134765</v>
      </c>
      <c r="C289" s="60">
        <v>-0.190276</v>
      </c>
      <c r="D289" s="60">
        <v>9.3173000000000006E-2</v>
      </c>
      <c r="E289" s="4"/>
      <c r="F289" s="75">
        <v>44683.732464120367</v>
      </c>
      <c r="G289" s="4"/>
      <c r="H289" s="9"/>
      <c r="I289" s="9"/>
      <c r="J289" s="9"/>
      <c r="K289" s="9"/>
      <c r="L289" s="9"/>
      <c r="M289" s="9"/>
    </row>
    <row r="290" spans="1:13" x14ac:dyDescent="0.55000000000000004">
      <c r="A290" s="4" t="s">
        <v>8486</v>
      </c>
      <c r="B290" s="60">
        <v>0.13520599999999999</v>
      </c>
      <c r="C290" s="60">
        <v>0.18970000000000001</v>
      </c>
      <c r="D290" s="60">
        <v>9.2919000000000002E-2</v>
      </c>
      <c r="E290" s="4"/>
      <c r="F290" s="75">
        <v>44683.732464120367</v>
      </c>
      <c r="G290" s="4"/>
      <c r="H290" s="9"/>
      <c r="I290" s="9"/>
      <c r="J290" s="9"/>
      <c r="K290" s="9"/>
      <c r="L290" s="9"/>
      <c r="M290" s="9"/>
    </row>
    <row r="291" spans="1:13" x14ac:dyDescent="0.55000000000000004">
      <c r="A291" s="4" t="s">
        <v>8488</v>
      </c>
      <c r="B291" s="60">
        <v>0</v>
      </c>
      <c r="C291" s="60">
        <v>0</v>
      </c>
      <c r="D291" s="60">
        <v>0</v>
      </c>
      <c r="E291" s="4"/>
      <c r="F291" s="75">
        <v>44683.732511574075</v>
      </c>
      <c r="G291" s="4"/>
      <c r="H291" s="9">
        <v>168.059</v>
      </c>
      <c r="I291" s="9">
        <v>279.505</v>
      </c>
      <c r="J291" s="9">
        <f>H291-168.05</f>
        <v>8.9999999999861302E-3</v>
      </c>
      <c r="K291" s="9">
        <f>I291-279.5</f>
        <v>4.9999999999954525E-3</v>
      </c>
      <c r="L291" s="9"/>
      <c r="M291" s="9"/>
    </row>
    <row r="292" spans="1:13" x14ac:dyDescent="0.55000000000000004">
      <c r="A292" s="4" t="s">
        <v>8489</v>
      </c>
      <c r="B292" s="60">
        <v>-0.12840199999999999</v>
      </c>
      <c r="C292" s="60">
        <v>0.23013700000000001</v>
      </c>
      <c r="D292" s="60">
        <v>-5.8763999999999997E-2</v>
      </c>
      <c r="E292" s="4"/>
      <c r="F292" s="75">
        <v>44683.732511574075</v>
      </c>
      <c r="G292" s="4"/>
      <c r="H292" s="9"/>
      <c r="I292" s="9"/>
      <c r="J292" s="9"/>
      <c r="K292" s="9"/>
      <c r="L292" s="9"/>
      <c r="M292" s="9"/>
    </row>
    <row r="293" spans="1:13" x14ac:dyDescent="0.55000000000000004">
      <c r="A293" s="4" t="s">
        <v>8490</v>
      </c>
      <c r="B293" s="60">
        <v>-0.12814800000000001</v>
      </c>
      <c r="C293" s="60">
        <v>0.23011999999999999</v>
      </c>
      <c r="D293" s="60">
        <v>5.8874000000000003E-2</v>
      </c>
      <c r="E293" s="4"/>
      <c r="F293" s="75">
        <v>44683.732511574075</v>
      </c>
      <c r="G293" s="4"/>
      <c r="H293" s="9"/>
      <c r="I293" s="9"/>
      <c r="J293" s="9"/>
      <c r="K293" s="9"/>
      <c r="L293" s="9"/>
      <c r="M293" s="9"/>
    </row>
    <row r="294" spans="1:13" x14ac:dyDescent="0.55000000000000004">
      <c r="A294" s="4" t="s">
        <v>8491</v>
      </c>
      <c r="B294" s="60">
        <v>0.12820000000000001</v>
      </c>
      <c r="C294" s="60">
        <v>0.23003699999999999</v>
      </c>
      <c r="D294" s="60">
        <v>-5.8730999999999998E-2</v>
      </c>
      <c r="E294" s="4"/>
      <c r="F294" s="75">
        <v>44683.732511574075</v>
      </c>
      <c r="G294" s="4"/>
      <c r="H294" s="9"/>
      <c r="I294" s="9"/>
      <c r="J294" s="9"/>
      <c r="K294" s="9"/>
      <c r="L294" s="9"/>
      <c r="M294" s="9"/>
    </row>
    <row r="295" spans="1:13" x14ac:dyDescent="0.55000000000000004">
      <c r="A295" s="4" t="s">
        <v>8492</v>
      </c>
      <c r="B295" s="60">
        <v>0.12770599999999999</v>
      </c>
      <c r="C295" s="60">
        <v>0.23013600000000001</v>
      </c>
      <c r="D295" s="60">
        <v>5.8222000000000003E-2</v>
      </c>
      <c r="E295" s="4"/>
      <c r="F295" s="75">
        <v>44683.732511574075</v>
      </c>
      <c r="G295" s="4"/>
      <c r="H295" s="9"/>
      <c r="I295" s="9"/>
      <c r="J295" s="9"/>
      <c r="K295" s="9"/>
      <c r="L295" s="9"/>
      <c r="M295" s="9"/>
    </row>
    <row r="296" spans="1:13" x14ac:dyDescent="0.55000000000000004">
      <c r="A296" s="4" t="s">
        <v>8493</v>
      </c>
      <c r="B296" s="60">
        <v>-0.26213700000000001</v>
      </c>
      <c r="C296" s="60">
        <v>-2.0261999999999999E-2</v>
      </c>
      <c r="D296" s="60">
        <v>-4.4282000000000002E-2</v>
      </c>
      <c r="E296" s="4"/>
      <c r="F296" s="75">
        <v>44683.732511574075</v>
      </c>
      <c r="G296" s="4"/>
      <c r="H296" s="9"/>
      <c r="I296" s="9"/>
      <c r="J296" s="9"/>
      <c r="K296" s="9"/>
      <c r="L296" s="9"/>
      <c r="M296" s="9"/>
    </row>
    <row r="297" spans="1:13" x14ac:dyDescent="0.55000000000000004">
      <c r="A297" s="4" t="s">
        <v>8494</v>
      </c>
      <c r="B297" s="60">
        <v>-0.26222699999999999</v>
      </c>
      <c r="C297" s="60">
        <v>-2.0320000000000001E-2</v>
      </c>
      <c r="D297" s="60">
        <v>4.4928000000000003E-2</v>
      </c>
      <c r="E297" s="4"/>
      <c r="F297" s="75">
        <v>44683.732511574075</v>
      </c>
      <c r="G297" s="4"/>
      <c r="H297" s="9"/>
      <c r="I297" s="9"/>
      <c r="J297" s="9"/>
      <c r="K297" s="9"/>
      <c r="L297" s="9"/>
      <c r="M297" s="9"/>
    </row>
    <row r="298" spans="1:13" x14ac:dyDescent="0.55000000000000004">
      <c r="A298" s="4" t="s">
        <v>8495</v>
      </c>
      <c r="B298" s="60">
        <v>-0.13470499999999999</v>
      </c>
      <c r="C298" s="60">
        <v>-0.19028100000000001</v>
      </c>
      <c r="D298" s="60">
        <v>9.2988000000000001E-2</v>
      </c>
      <c r="E298" s="4"/>
      <c r="F298" s="75">
        <v>44683.732511574075</v>
      </c>
      <c r="G298" s="4"/>
      <c r="H298" s="9"/>
      <c r="I298" s="9"/>
      <c r="J298" s="9"/>
      <c r="K298" s="9"/>
      <c r="L298" s="9"/>
      <c r="M298" s="9"/>
    </row>
    <row r="299" spans="1:13" x14ac:dyDescent="0.55000000000000004">
      <c r="A299" s="4" t="s">
        <v>8496</v>
      </c>
      <c r="B299" s="60">
        <v>0.135188</v>
      </c>
      <c r="C299" s="60">
        <v>0.18967000000000001</v>
      </c>
      <c r="D299" s="60">
        <v>9.2963000000000004E-2</v>
      </c>
      <c r="E299" s="4"/>
      <c r="F299" s="75">
        <v>44683.732511574075</v>
      </c>
      <c r="G299" s="4"/>
      <c r="H299" s="9"/>
      <c r="I299" s="9"/>
      <c r="J299" s="9"/>
      <c r="K299" s="9"/>
      <c r="L299" s="9"/>
      <c r="M299" s="9"/>
    </row>
    <row r="300" spans="1:13" x14ac:dyDescent="0.55000000000000004">
      <c r="A300" s="4" t="s">
        <v>8498</v>
      </c>
      <c r="B300" s="60">
        <v>0</v>
      </c>
      <c r="C300" s="60">
        <v>0</v>
      </c>
      <c r="D300" s="60">
        <v>0</v>
      </c>
      <c r="E300" s="4"/>
      <c r="F300" s="75">
        <v>44683.732539814817</v>
      </c>
      <c r="G300" s="4"/>
      <c r="H300" s="9">
        <v>168.071</v>
      </c>
      <c r="I300" s="9">
        <v>279.52100000000002</v>
      </c>
      <c r="J300" s="9">
        <f>H300-168.05</f>
        <v>2.0999999999986585E-2</v>
      </c>
      <c r="K300" s="9">
        <f>I300-279.5</f>
        <v>2.1000000000015007E-2</v>
      </c>
      <c r="L300" s="9"/>
      <c r="M300" s="9"/>
    </row>
    <row r="301" spans="1:13" x14ac:dyDescent="0.55000000000000004">
      <c r="A301" s="4" t="s">
        <v>8499</v>
      </c>
      <c r="B301" s="60">
        <v>-0.128</v>
      </c>
      <c r="C301" s="60">
        <v>0.23008000000000001</v>
      </c>
      <c r="D301" s="60">
        <v>-5.8084999999999998E-2</v>
      </c>
      <c r="E301" s="4"/>
      <c r="F301" s="75">
        <v>44683.732539814817</v>
      </c>
      <c r="G301" s="4"/>
      <c r="H301" s="9"/>
      <c r="I301" s="9"/>
      <c r="J301" s="9"/>
      <c r="K301" s="9"/>
      <c r="L301" s="9"/>
      <c r="M301" s="9"/>
    </row>
    <row r="302" spans="1:13" x14ac:dyDescent="0.55000000000000004">
      <c r="A302" s="4" t="s">
        <v>8500</v>
      </c>
      <c r="B302" s="60">
        <v>-0.12829699999999999</v>
      </c>
      <c r="C302" s="60">
        <v>0.23014299999999999</v>
      </c>
      <c r="D302" s="60">
        <v>5.8271999999999997E-2</v>
      </c>
      <c r="E302" s="4"/>
      <c r="F302" s="75">
        <v>44683.732539814817</v>
      </c>
      <c r="G302" s="4"/>
      <c r="H302" s="9"/>
      <c r="I302" s="9"/>
      <c r="J302" s="9"/>
      <c r="K302" s="9"/>
      <c r="L302" s="9"/>
      <c r="M302" s="9"/>
    </row>
    <row r="303" spans="1:13" x14ac:dyDescent="0.55000000000000004">
      <c r="A303" s="4" t="s">
        <v>8501</v>
      </c>
      <c r="B303" s="60">
        <v>0.12793599999999999</v>
      </c>
      <c r="C303" s="60">
        <v>0.23015099999999999</v>
      </c>
      <c r="D303" s="60">
        <v>-5.8807999999999999E-2</v>
      </c>
      <c r="E303" s="4"/>
      <c r="F303" s="75">
        <v>44683.732539814817</v>
      </c>
      <c r="G303" s="4"/>
      <c r="H303" s="9"/>
      <c r="I303" s="9"/>
      <c r="J303" s="9"/>
      <c r="K303" s="9"/>
      <c r="L303" s="9"/>
      <c r="M303" s="9"/>
    </row>
    <row r="304" spans="1:13" x14ac:dyDescent="0.55000000000000004">
      <c r="A304" s="4" t="s">
        <v>8502</v>
      </c>
      <c r="B304" s="60">
        <v>0.12762000000000001</v>
      </c>
      <c r="C304" s="60">
        <v>0.23015099999999999</v>
      </c>
      <c r="D304" s="60">
        <v>5.8418999999999999E-2</v>
      </c>
      <c r="E304" s="4"/>
      <c r="F304" s="75">
        <v>44683.732539814817</v>
      </c>
      <c r="G304" s="4"/>
      <c r="H304" s="9"/>
      <c r="I304" s="9"/>
      <c r="J304" s="9"/>
      <c r="K304" s="9"/>
      <c r="L304" s="9"/>
      <c r="M304" s="9"/>
    </row>
    <row r="305" spans="1:13" x14ac:dyDescent="0.55000000000000004">
      <c r="A305" s="4" t="s">
        <v>8503</v>
      </c>
      <c r="B305" s="60">
        <v>-0.26206699999999999</v>
      </c>
      <c r="C305" s="60">
        <v>-2.0219999999999998E-2</v>
      </c>
      <c r="D305" s="60">
        <v>-4.4323000000000001E-2</v>
      </c>
      <c r="E305" s="4"/>
      <c r="F305" s="75">
        <v>44683.732539814817</v>
      </c>
      <c r="G305" s="4"/>
      <c r="H305" s="9"/>
      <c r="I305" s="9"/>
      <c r="J305" s="9"/>
      <c r="K305" s="9"/>
      <c r="L305" s="9"/>
      <c r="M305" s="9"/>
    </row>
    <row r="306" spans="1:13" x14ac:dyDescent="0.55000000000000004">
      <c r="A306" s="4" t="s">
        <v>8504</v>
      </c>
      <c r="B306" s="60">
        <v>-0.262021</v>
      </c>
      <c r="C306" s="60">
        <v>-2.0199999999999999E-2</v>
      </c>
      <c r="D306" s="60">
        <v>4.4963000000000003E-2</v>
      </c>
      <c r="E306" s="4"/>
      <c r="F306" s="75">
        <v>44683.732539814817</v>
      </c>
      <c r="G306" s="4"/>
      <c r="H306" s="9"/>
      <c r="I306" s="9"/>
      <c r="J306" s="9"/>
      <c r="K306" s="9"/>
      <c r="L306" s="9"/>
      <c r="M306" s="9"/>
    </row>
    <row r="307" spans="1:13" x14ac:dyDescent="0.55000000000000004">
      <c r="A307" s="4" t="s">
        <v>8505</v>
      </c>
      <c r="B307" s="60">
        <v>-0.134856</v>
      </c>
      <c r="C307" s="60">
        <v>-0.19020300000000001</v>
      </c>
      <c r="D307" s="60">
        <v>9.2971999999999999E-2</v>
      </c>
      <c r="E307" s="4"/>
      <c r="F307" s="75">
        <v>44683.732539814817</v>
      </c>
      <c r="G307" s="4"/>
      <c r="H307" s="9"/>
      <c r="I307" s="9"/>
      <c r="J307" s="9"/>
      <c r="K307" s="9"/>
      <c r="L307" s="9"/>
      <c r="M307" s="9"/>
    </row>
    <row r="308" spans="1:13" x14ac:dyDescent="0.55000000000000004">
      <c r="A308" s="4" t="s">
        <v>8506</v>
      </c>
      <c r="B308" s="60">
        <v>0.135238</v>
      </c>
      <c r="C308" s="60">
        <v>0.189633</v>
      </c>
      <c r="D308" s="60">
        <v>9.3117000000000005E-2</v>
      </c>
      <c r="E308" s="4"/>
      <c r="F308" s="75">
        <v>44683.732539814817</v>
      </c>
      <c r="G308" s="4"/>
      <c r="H308" s="9"/>
      <c r="I308" s="9"/>
      <c r="J308" s="9"/>
      <c r="K308" s="9"/>
      <c r="L308" s="9"/>
      <c r="M308" s="9"/>
    </row>
    <row r="309" spans="1:13" x14ac:dyDescent="0.55000000000000004">
      <c r="A309" s="4" t="s">
        <v>8508</v>
      </c>
      <c r="B309" s="60">
        <v>0</v>
      </c>
      <c r="C309" s="60">
        <v>0</v>
      </c>
      <c r="D309" s="60">
        <v>0</v>
      </c>
      <c r="E309" s="4"/>
      <c r="F309" s="75">
        <v>44683.732589699073</v>
      </c>
      <c r="G309" s="4"/>
      <c r="H309" s="9">
        <v>168.077</v>
      </c>
      <c r="I309" s="9">
        <v>279.47800000000001</v>
      </c>
      <c r="J309" s="9">
        <f>H309-168.05</f>
        <v>2.6999999999986812E-2</v>
      </c>
      <c r="K309" s="9">
        <f>I309-279.5</f>
        <v>-2.199999999999136E-2</v>
      </c>
      <c r="L309" s="9"/>
      <c r="M309" s="9"/>
    </row>
    <row r="310" spans="1:13" x14ac:dyDescent="0.55000000000000004">
      <c r="A310" s="4" t="s">
        <v>8509</v>
      </c>
      <c r="B310" s="60">
        <v>-0.12821099999999999</v>
      </c>
      <c r="C310" s="60">
        <v>0.23016800000000001</v>
      </c>
      <c r="D310" s="60">
        <v>-5.8812000000000003E-2</v>
      </c>
      <c r="E310" s="4"/>
      <c r="F310" s="75">
        <v>44683.732589699073</v>
      </c>
      <c r="G310" s="4"/>
      <c r="H310" s="9"/>
      <c r="I310" s="9"/>
      <c r="J310" s="9"/>
      <c r="K310" s="9"/>
      <c r="L310" s="9"/>
      <c r="M310" s="9"/>
    </row>
    <row r="311" spans="1:13" x14ac:dyDescent="0.55000000000000004">
      <c r="A311" s="4" t="s">
        <v>8510</v>
      </c>
      <c r="B311" s="60">
        <v>-0.12818499999999999</v>
      </c>
      <c r="C311" s="60">
        <v>0.23019600000000001</v>
      </c>
      <c r="D311" s="60">
        <v>5.8811000000000002E-2</v>
      </c>
      <c r="E311" s="4"/>
      <c r="F311" s="75">
        <v>44683.732589699073</v>
      </c>
      <c r="G311" s="4"/>
      <c r="H311" s="9"/>
      <c r="I311" s="9"/>
      <c r="J311" s="9"/>
      <c r="K311" s="9"/>
      <c r="L311" s="9"/>
      <c r="M311" s="9"/>
    </row>
    <row r="312" spans="1:13" x14ac:dyDescent="0.55000000000000004">
      <c r="A312" s="4" t="s">
        <v>8511</v>
      </c>
      <c r="B312" s="60">
        <v>0.12823899999999999</v>
      </c>
      <c r="C312" s="60">
        <v>0.23016</v>
      </c>
      <c r="D312" s="60">
        <v>-5.8187000000000003E-2</v>
      </c>
      <c r="E312" s="4"/>
      <c r="F312" s="75">
        <v>44683.732589699073</v>
      </c>
      <c r="G312" s="4"/>
      <c r="H312" s="9"/>
      <c r="I312" s="9"/>
      <c r="J312" s="9"/>
      <c r="K312" s="9"/>
      <c r="L312" s="9"/>
      <c r="M312" s="9"/>
    </row>
    <row r="313" spans="1:13" x14ac:dyDescent="0.55000000000000004">
      <c r="A313" s="4" t="s">
        <v>8512</v>
      </c>
      <c r="B313" s="60">
        <v>0.12775400000000001</v>
      </c>
      <c r="C313" s="60">
        <v>0.23017499999999999</v>
      </c>
      <c r="D313" s="60">
        <v>5.8616000000000001E-2</v>
      </c>
      <c r="E313" s="4"/>
      <c r="F313" s="75">
        <v>44683.732589699073</v>
      </c>
      <c r="G313" s="4"/>
      <c r="H313" s="9"/>
      <c r="I313" s="9"/>
      <c r="J313" s="9"/>
      <c r="K313" s="9"/>
      <c r="L313" s="9"/>
      <c r="M313" s="9"/>
    </row>
    <row r="314" spans="1:13" x14ac:dyDescent="0.55000000000000004">
      <c r="A314" s="4" t="s">
        <v>8513</v>
      </c>
      <c r="B314" s="60">
        <v>-0.262013</v>
      </c>
      <c r="C314" s="60">
        <v>-2.0091999999999999E-2</v>
      </c>
      <c r="D314" s="60">
        <v>-4.4311000000000003E-2</v>
      </c>
      <c r="E314" s="4"/>
      <c r="F314" s="75">
        <v>44683.732589699073</v>
      </c>
      <c r="G314" s="4"/>
      <c r="H314" s="9"/>
      <c r="I314" s="9"/>
      <c r="J314" s="9"/>
      <c r="K314" s="9"/>
      <c r="L314" s="9"/>
      <c r="M314" s="9"/>
    </row>
    <row r="315" spans="1:13" x14ac:dyDescent="0.55000000000000004">
      <c r="A315" s="4" t="s">
        <v>8514</v>
      </c>
      <c r="B315" s="60">
        <v>-0.26222200000000001</v>
      </c>
      <c r="C315" s="60">
        <v>-2.0146000000000001E-2</v>
      </c>
      <c r="D315" s="60">
        <v>4.4639999999999999E-2</v>
      </c>
      <c r="E315" s="4"/>
      <c r="F315" s="75">
        <v>44683.732589699073</v>
      </c>
      <c r="G315" s="4"/>
      <c r="H315" s="9"/>
      <c r="I315" s="9"/>
      <c r="J315" s="9"/>
      <c r="K315" s="9"/>
      <c r="L315" s="9"/>
      <c r="M315" s="9"/>
    </row>
    <row r="316" spans="1:13" x14ac:dyDescent="0.55000000000000004">
      <c r="A316" s="4" t="s">
        <v>8515</v>
      </c>
      <c r="B316" s="60">
        <v>-0.13486699999999999</v>
      </c>
      <c r="C316" s="60">
        <v>-0.19023200000000001</v>
      </c>
      <c r="D316" s="60">
        <v>9.3129000000000003E-2</v>
      </c>
      <c r="E316" s="4"/>
      <c r="F316" s="75">
        <v>44683.732589699073</v>
      </c>
      <c r="G316" s="4"/>
      <c r="H316" s="9"/>
      <c r="I316" s="9"/>
      <c r="J316" s="9"/>
      <c r="K316" s="9"/>
      <c r="L316" s="9"/>
      <c r="M316" s="9"/>
    </row>
    <row r="317" spans="1:13" x14ac:dyDescent="0.55000000000000004">
      <c r="A317" s="4" t="s">
        <v>8516</v>
      </c>
      <c r="B317" s="60">
        <v>0.13527800000000001</v>
      </c>
      <c r="C317" s="60">
        <v>0.18976799999999999</v>
      </c>
      <c r="D317" s="60">
        <v>9.3034000000000006E-2</v>
      </c>
      <c r="E317" s="4"/>
      <c r="F317" s="75">
        <v>44683.732589699073</v>
      </c>
      <c r="G317" s="4"/>
      <c r="H317" s="9"/>
      <c r="I317" s="9"/>
      <c r="J317" s="9"/>
      <c r="K317" s="9"/>
      <c r="L317" s="9"/>
      <c r="M317" s="9"/>
    </row>
    <row r="318" spans="1:13" x14ac:dyDescent="0.55000000000000004">
      <c r="A318" s="4" t="s">
        <v>8518</v>
      </c>
      <c r="B318" s="60">
        <v>0</v>
      </c>
      <c r="C318" s="60">
        <v>0</v>
      </c>
      <c r="D318" s="60">
        <v>0</v>
      </c>
      <c r="E318" s="4"/>
      <c r="F318" s="75">
        <v>44683.732637152774</v>
      </c>
      <c r="G318" s="4"/>
      <c r="H318" s="9">
        <v>168.071</v>
      </c>
      <c r="I318" s="9">
        <v>279.49700000000001</v>
      </c>
      <c r="J318" s="9">
        <f>H318-168.05</f>
        <v>2.0999999999986585E-2</v>
      </c>
      <c r="K318" s="9">
        <f>I318-279.5</f>
        <v>-2.9999999999859028E-3</v>
      </c>
      <c r="L318" s="9"/>
      <c r="M318" s="9"/>
    </row>
    <row r="319" spans="1:13" x14ac:dyDescent="0.55000000000000004">
      <c r="A319" s="4" t="s">
        <v>8519</v>
      </c>
      <c r="B319" s="60">
        <v>-0.12767300000000001</v>
      </c>
      <c r="C319" s="60">
        <v>0.230041</v>
      </c>
      <c r="D319" s="60">
        <v>-5.8674999999999998E-2</v>
      </c>
      <c r="E319" s="4"/>
      <c r="F319" s="75">
        <v>44683.732637152774</v>
      </c>
      <c r="G319" s="4"/>
      <c r="H319" s="9"/>
      <c r="I319" s="9"/>
      <c r="J319" s="9"/>
      <c r="K319" s="9"/>
      <c r="L319" s="9"/>
      <c r="M319" s="9"/>
    </row>
    <row r="320" spans="1:13" x14ac:dyDescent="0.55000000000000004">
      <c r="A320" s="4" t="s">
        <v>8520</v>
      </c>
      <c r="B320" s="60">
        <v>-0.12782399999999999</v>
      </c>
      <c r="C320" s="60">
        <v>0.23013400000000001</v>
      </c>
      <c r="D320" s="60">
        <v>5.8842999999999999E-2</v>
      </c>
      <c r="E320" s="4"/>
      <c r="F320" s="75">
        <v>44683.732637152774</v>
      </c>
      <c r="G320" s="4"/>
      <c r="H320" s="9"/>
      <c r="I320" s="9"/>
      <c r="J320" s="9"/>
      <c r="K320" s="9"/>
      <c r="L320" s="9"/>
      <c r="M320" s="9"/>
    </row>
    <row r="321" spans="1:13" x14ac:dyDescent="0.55000000000000004">
      <c r="A321" s="4" t="s">
        <v>8521</v>
      </c>
      <c r="B321" s="60">
        <v>0.12806600000000001</v>
      </c>
      <c r="C321" s="60">
        <v>0.230128</v>
      </c>
      <c r="D321" s="60">
        <v>-5.8833999999999997E-2</v>
      </c>
      <c r="E321" s="4"/>
      <c r="F321" s="75">
        <v>44683.732637152774</v>
      </c>
      <c r="G321" s="4"/>
      <c r="H321" s="9"/>
      <c r="I321" s="9"/>
      <c r="J321" s="9"/>
      <c r="K321" s="9"/>
      <c r="L321" s="9"/>
      <c r="M321" s="9"/>
    </row>
    <row r="322" spans="1:13" x14ac:dyDescent="0.55000000000000004">
      <c r="A322" s="4" t="s">
        <v>8522</v>
      </c>
      <c r="B322" s="60">
        <v>0.127863</v>
      </c>
      <c r="C322" s="60">
        <v>0.23008999999999999</v>
      </c>
      <c r="D322" s="60">
        <v>5.8303000000000001E-2</v>
      </c>
      <c r="E322" s="4"/>
      <c r="F322" s="75">
        <v>44683.732637152774</v>
      </c>
      <c r="G322" s="4"/>
      <c r="H322" s="9"/>
      <c r="I322" s="9"/>
      <c r="J322" s="9"/>
      <c r="K322" s="9"/>
      <c r="L322" s="9"/>
      <c r="M322" s="9"/>
    </row>
    <row r="323" spans="1:13" x14ac:dyDescent="0.55000000000000004">
      <c r="A323" s="4" t="s">
        <v>8523</v>
      </c>
      <c r="B323" s="60">
        <v>-0.26207599999999998</v>
      </c>
      <c r="C323" s="60">
        <v>-2.0257000000000001E-2</v>
      </c>
      <c r="D323" s="60">
        <v>-4.4428000000000002E-2</v>
      </c>
      <c r="E323" s="4"/>
      <c r="F323" s="75">
        <v>44683.732637152774</v>
      </c>
      <c r="G323" s="4"/>
      <c r="H323" s="9"/>
      <c r="I323" s="9"/>
      <c r="J323" s="9"/>
      <c r="K323" s="9"/>
      <c r="L323" s="9"/>
      <c r="M323" s="9"/>
    </row>
    <row r="324" spans="1:13" x14ac:dyDescent="0.55000000000000004">
      <c r="A324" s="4" t="s">
        <v>8524</v>
      </c>
      <c r="B324" s="60">
        <v>-0.26208300000000001</v>
      </c>
      <c r="C324" s="60">
        <v>-2.0181999999999999E-2</v>
      </c>
      <c r="D324" s="60">
        <v>4.4908999999999998E-2</v>
      </c>
      <c r="E324" s="4"/>
      <c r="F324" s="75">
        <v>44683.732637152774</v>
      </c>
      <c r="G324" s="4"/>
      <c r="H324" s="9"/>
      <c r="I324" s="9"/>
      <c r="J324" s="9"/>
      <c r="K324" s="9"/>
      <c r="L324" s="9"/>
      <c r="M324" s="9"/>
    </row>
    <row r="325" spans="1:13" x14ac:dyDescent="0.55000000000000004">
      <c r="A325" s="4" t="s">
        <v>8525</v>
      </c>
      <c r="B325" s="60">
        <v>-0.13485900000000001</v>
      </c>
      <c r="C325" s="60">
        <v>-0.19020899999999999</v>
      </c>
      <c r="D325" s="60">
        <v>9.3001E-2</v>
      </c>
      <c r="E325" s="4"/>
      <c r="F325" s="75">
        <v>44683.732637152774</v>
      </c>
      <c r="G325" s="4"/>
      <c r="H325" s="9"/>
      <c r="I325" s="9"/>
      <c r="J325" s="9"/>
      <c r="K325" s="9"/>
      <c r="L325" s="9"/>
      <c r="M325" s="9"/>
    </row>
    <row r="326" spans="1:13" x14ac:dyDescent="0.55000000000000004">
      <c r="A326" s="4" t="s">
        <v>8526</v>
      </c>
      <c r="B326" s="60">
        <v>0.13525599999999999</v>
      </c>
      <c r="C326" s="60">
        <v>0.18970699999999999</v>
      </c>
      <c r="D326" s="60">
        <v>9.2996999999999996E-2</v>
      </c>
      <c r="E326" s="4"/>
      <c r="F326" s="75">
        <v>44683.732637152774</v>
      </c>
      <c r="G326" s="4"/>
      <c r="H326" s="9"/>
      <c r="I326" s="9"/>
      <c r="J326" s="9"/>
      <c r="K326" s="9"/>
      <c r="L326" s="9"/>
      <c r="M326" s="9"/>
    </row>
    <row r="327" spans="1:13" x14ac:dyDescent="0.55000000000000004">
      <c r="A327" s="4" t="s">
        <v>8528</v>
      </c>
      <c r="B327" s="60">
        <v>0</v>
      </c>
      <c r="C327" s="60">
        <v>0</v>
      </c>
      <c r="D327" s="60">
        <v>0</v>
      </c>
      <c r="E327" s="4"/>
      <c r="F327" s="75">
        <v>44683.732666319447</v>
      </c>
      <c r="G327" s="4"/>
      <c r="H327" s="9">
        <v>168.09199999999998</v>
      </c>
      <c r="I327" s="9">
        <v>279.45999999999998</v>
      </c>
      <c r="J327" s="9">
        <f>H327-168.05</f>
        <v>4.199999999997317E-2</v>
      </c>
      <c r="K327" s="9">
        <f>I327-279.5</f>
        <v>-4.0000000000020464E-2</v>
      </c>
      <c r="L327" s="9"/>
      <c r="M327" s="9"/>
    </row>
    <row r="328" spans="1:13" x14ac:dyDescent="0.55000000000000004">
      <c r="A328" s="4" t="s">
        <v>8529</v>
      </c>
      <c r="B328" s="60">
        <v>-0.127752</v>
      </c>
      <c r="C328" s="60">
        <v>0.230125</v>
      </c>
      <c r="D328" s="60">
        <v>-5.8210999999999999E-2</v>
      </c>
      <c r="E328" s="4"/>
      <c r="F328" s="75">
        <v>44683.732666319447</v>
      </c>
      <c r="G328" s="4"/>
      <c r="H328" s="9"/>
      <c r="I328" s="9"/>
      <c r="J328" s="9"/>
      <c r="K328" s="9"/>
      <c r="L328" s="9"/>
      <c r="M328" s="9"/>
    </row>
    <row r="329" spans="1:13" x14ac:dyDescent="0.55000000000000004">
      <c r="A329" s="4" t="s">
        <v>8530</v>
      </c>
      <c r="B329" s="60">
        <v>-0.127855</v>
      </c>
      <c r="C329" s="60">
        <v>0.23006599999999999</v>
      </c>
      <c r="D329" s="60">
        <v>5.8645999999999997E-2</v>
      </c>
      <c r="E329" s="4"/>
      <c r="F329" s="75">
        <v>44683.732666319447</v>
      </c>
      <c r="G329" s="4"/>
      <c r="H329" s="9"/>
      <c r="I329" s="9"/>
      <c r="J329" s="9"/>
      <c r="K329" s="9"/>
      <c r="L329" s="9"/>
      <c r="M329" s="9"/>
    </row>
    <row r="330" spans="1:13" x14ac:dyDescent="0.55000000000000004">
      <c r="A330" s="4" t="s">
        <v>8531</v>
      </c>
      <c r="B330" s="60">
        <v>0.128167</v>
      </c>
      <c r="C330" s="60">
        <v>0.23016500000000001</v>
      </c>
      <c r="D330" s="60">
        <v>-5.8067000000000001E-2</v>
      </c>
      <c r="E330" s="4"/>
      <c r="F330" s="75">
        <v>44683.732666319447</v>
      </c>
      <c r="G330" s="4"/>
      <c r="H330" s="9"/>
      <c r="I330" s="9"/>
      <c r="J330" s="9"/>
      <c r="K330" s="9"/>
      <c r="L330" s="9"/>
      <c r="M330" s="9"/>
    </row>
    <row r="331" spans="1:13" x14ac:dyDescent="0.55000000000000004">
      <c r="A331" s="4" t="s">
        <v>8532</v>
      </c>
      <c r="B331" s="60">
        <v>0.128141</v>
      </c>
      <c r="C331" s="60">
        <v>0.23005100000000001</v>
      </c>
      <c r="D331" s="60">
        <v>5.8256000000000002E-2</v>
      </c>
      <c r="E331" s="4"/>
      <c r="F331" s="75">
        <v>44683.732666319447</v>
      </c>
      <c r="G331" s="4"/>
      <c r="H331" s="9"/>
      <c r="I331" s="9"/>
      <c r="J331" s="9"/>
      <c r="K331" s="9"/>
      <c r="L331" s="9"/>
      <c r="M331" s="9"/>
    </row>
    <row r="332" spans="1:13" x14ac:dyDescent="0.55000000000000004">
      <c r="A332" s="4" t="s">
        <v>8533</v>
      </c>
      <c r="B332" s="60">
        <v>-0.262073</v>
      </c>
      <c r="C332" s="60">
        <v>-2.0167000000000001E-2</v>
      </c>
      <c r="D332" s="60">
        <v>-4.4340999999999998E-2</v>
      </c>
      <c r="E332" s="4"/>
      <c r="F332" s="75">
        <v>44683.732666319447</v>
      </c>
      <c r="G332" s="4"/>
      <c r="H332" s="9"/>
      <c r="I332" s="9"/>
      <c r="J332" s="9"/>
      <c r="K332" s="9"/>
      <c r="L332" s="9"/>
      <c r="M332" s="9"/>
    </row>
    <row r="333" spans="1:13" x14ac:dyDescent="0.55000000000000004">
      <c r="A333" s="4" t="s">
        <v>8534</v>
      </c>
      <c r="B333" s="60">
        <v>-0.261903</v>
      </c>
      <c r="C333" s="60">
        <v>-2.0183E-2</v>
      </c>
      <c r="D333" s="60">
        <v>4.4879000000000002E-2</v>
      </c>
      <c r="E333" s="4"/>
      <c r="F333" s="75">
        <v>44683.732666319447</v>
      </c>
      <c r="G333" s="4"/>
      <c r="H333" s="9"/>
      <c r="I333" s="9"/>
      <c r="J333" s="9"/>
      <c r="K333" s="9"/>
      <c r="L333" s="9"/>
      <c r="M333" s="9"/>
    </row>
    <row r="334" spans="1:13" x14ac:dyDescent="0.55000000000000004">
      <c r="A334" s="4" t="s">
        <v>8535</v>
      </c>
      <c r="B334" s="60">
        <v>-0.13491</v>
      </c>
      <c r="C334" s="60">
        <v>-0.19028600000000001</v>
      </c>
      <c r="D334" s="60">
        <v>9.3123999999999998E-2</v>
      </c>
      <c r="E334" s="4"/>
      <c r="F334" s="75">
        <v>44683.732666319447</v>
      </c>
      <c r="G334" s="4"/>
      <c r="H334" s="9"/>
      <c r="I334" s="9"/>
      <c r="J334" s="9"/>
      <c r="K334" s="9"/>
      <c r="L334" s="9"/>
      <c r="M334" s="9"/>
    </row>
    <row r="335" spans="1:13" x14ac:dyDescent="0.55000000000000004">
      <c r="A335" s="4" t="s">
        <v>8536</v>
      </c>
      <c r="B335" s="60">
        <v>0.135214</v>
      </c>
      <c r="C335" s="60">
        <v>0.189641</v>
      </c>
      <c r="D335" s="60">
        <v>9.3090000000000006E-2</v>
      </c>
      <c r="E335" s="4"/>
      <c r="F335" s="75">
        <v>44683.732666319447</v>
      </c>
      <c r="G335" s="4"/>
      <c r="H335" s="9"/>
      <c r="I335" s="9"/>
      <c r="J335" s="9"/>
      <c r="K335" s="9"/>
      <c r="L335" s="9"/>
      <c r="M335" s="9"/>
    </row>
    <row r="336" spans="1:13" x14ac:dyDescent="0.55000000000000004">
      <c r="A336" s="4" t="s">
        <v>8538</v>
      </c>
      <c r="B336" s="60">
        <v>0</v>
      </c>
      <c r="C336" s="60">
        <v>0</v>
      </c>
      <c r="D336" s="60">
        <v>0</v>
      </c>
      <c r="E336" s="4"/>
      <c r="F336" s="75">
        <v>44683.732697800922</v>
      </c>
      <c r="G336" s="4"/>
      <c r="H336" s="9">
        <v>168.08200000000002</v>
      </c>
      <c r="I336" s="9">
        <v>279.50299999999999</v>
      </c>
      <c r="J336" s="9">
        <f>H336-168.05</f>
        <v>3.2000000000010687E-2</v>
      </c>
      <c r="K336" s="9">
        <f>I336-279.5</f>
        <v>2.9999999999859028E-3</v>
      </c>
      <c r="L336" s="9"/>
      <c r="M336" s="9"/>
    </row>
    <row r="337" spans="1:13" x14ac:dyDescent="0.55000000000000004">
      <c r="A337" s="4" t="s">
        <v>8539</v>
      </c>
      <c r="B337" s="60">
        <v>-0.12825</v>
      </c>
      <c r="C337" s="60">
        <v>0.230099</v>
      </c>
      <c r="D337" s="60">
        <v>-5.8595000000000001E-2</v>
      </c>
      <c r="E337" s="4"/>
      <c r="F337" s="75">
        <v>44683.732697800922</v>
      </c>
      <c r="G337" s="4"/>
      <c r="H337" s="9"/>
      <c r="I337" s="9"/>
      <c r="J337" s="9"/>
      <c r="K337" s="9"/>
      <c r="L337" s="9"/>
      <c r="M337" s="9"/>
    </row>
    <row r="338" spans="1:13" x14ac:dyDescent="0.55000000000000004">
      <c r="A338" s="4" t="s">
        <v>8540</v>
      </c>
      <c r="B338" s="60">
        <v>-0.128028</v>
      </c>
      <c r="C338" s="60">
        <v>0.230155</v>
      </c>
      <c r="D338" s="60">
        <v>5.8119999999999998E-2</v>
      </c>
      <c r="E338" s="4"/>
      <c r="F338" s="75">
        <v>44683.732697800922</v>
      </c>
      <c r="G338" s="4"/>
      <c r="H338" s="9"/>
      <c r="I338" s="9"/>
      <c r="J338" s="9"/>
      <c r="K338" s="9"/>
      <c r="L338" s="9"/>
      <c r="M338" s="9"/>
    </row>
    <row r="339" spans="1:13" x14ac:dyDescent="0.55000000000000004">
      <c r="A339" s="4" t="s">
        <v>8541</v>
      </c>
      <c r="B339" s="60">
        <v>0.128134</v>
      </c>
      <c r="C339" s="60">
        <v>0.23017099999999999</v>
      </c>
      <c r="D339" s="60">
        <v>-5.8810000000000001E-2</v>
      </c>
      <c r="E339" s="4"/>
      <c r="F339" s="75">
        <v>44683.732697800922</v>
      </c>
      <c r="G339" s="4"/>
      <c r="H339" s="9"/>
      <c r="I339" s="9"/>
      <c r="J339" s="9"/>
      <c r="K339" s="9"/>
      <c r="L339" s="9"/>
      <c r="M339" s="9"/>
    </row>
    <row r="340" spans="1:13" x14ac:dyDescent="0.55000000000000004">
      <c r="A340" s="4" t="s">
        <v>8542</v>
      </c>
      <c r="B340" s="60">
        <v>0.12805900000000001</v>
      </c>
      <c r="C340" s="60">
        <v>0.23015099999999999</v>
      </c>
      <c r="D340" s="60">
        <v>5.8256000000000002E-2</v>
      </c>
      <c r="E340" s="4"/>
      <c r="F340" s="75">
        <v>44683.732697800922</v>
      </c>
      <c r="G340" s="4"/>
      <c r="H340" s="9"/>
      <c r="I340" s="9"/>
      <c r="J340" s="9"/>
      <c r="K340" s="9"/>
      <c r="L340" s="9"/>
      <c r="M340" s="9"/>
    </row>
    <row r="341" spans="1:13" x14ac:dyDescent="0.55000000000000004">
      <c r="A341" s="4" t="s">
        <v>8543</v>
      </c>
      <c r="B341" s="60">
        <v>-0.26210899999999998</v>
      </c>
      <c r="C341" s="60">
        <v>-2.0296999999999999E-2</v>
      </c>
      <c r="D341" s="60">
        <v>-4.4490000000000002E-2</v>
      </c>
      <c r="E341" s="4"/>
      <c r="F341" s="75">
        <v>44683.732697800922</v>
      </c>
      <c r="G341" s="4"/>
      <c r="H341" s="9"/>
      <c r="I341" s="9"/>
      <c r="J341" s="9"/>
      <c r="K341" s="9"/>
      <c r="L341" s="9"/>
      <c r="M341" s="9"/>
    </row>
    <row r="342" spans="1:13" x14ac:dyDescent="0.55000000000000004">
      <c r="A342" s="4" t="s">
        <v>8544</v>
      </c>
      <c r="B342" s="60">
        <v>-0.26203199999999999</v>
      </c>
      <c r="C342" s="60">
        <v>-2.0112999999999999E-2</v>
      </c>
      <c r="D342" s="60">
        <v>4.4352999999999997E-2</v>
      </c>
      <c r="E342" s="4"/>
      <c r="F342" s="75">
        <v>44683.732697800922</v>
      </c>
      <c r="G342" s="4"/>
      <c r="H342" s="9"/>
      <c r="I342" s="9"/>
      <c r="J342" s="9"/>
      <c r="K342" s="9"/>
      <c r="L342" s="9"/>
      <c r="M342" s="9"/>
    </row>
    <row r="343" spans="1:13" x14ac:dyDescent="0.55000000000000004">
      <c r="A343" s="4" t="s">
        <v>8545</v>
      </c>
      <c r="B343" s="60">
        <v>-0.13495299999999999</v>
      </c>
      <c r="C343" s="60">
        <v>-0.190243</v>
      </c>
      <c r="D343" s="60">
        <v>9.3126E-2</v>
      </c>
      <c r="E343" s="4"/>
      <c r="F343" s="75">
        <v>44683.732697800922</v>
      </c>
      <c r="G343" s="4"/>
      <c r="H343" s="9"/>
      <c r="I343" s="9"/>
      <c r="J343" s="9"/>
      <c r="K343" s="9"/>
      <c r="L343" s="9"/>
      <c r="M343" s="9"/>
    </row>
    <row r="344" spans="1:13" x14ac:dyDescent="0.55000000000000004">
      <c r="A344" s="4" t="s">
        <v>8546</v>
      </c>
      <c r="B344" s="60">
        <v>0.13528899999999999</v>
      </c>
      <c r="C344" s="60">
        <v>0.18962899999999999</v>
      </c>
      <c r="D344" s="60">
        <v>9.2994999999999994E-2</v>
      </c>
      <c r="E344" s="4"/>
      <c r="F344" s="75">
        <v>44683.732697800922</v>
      </c>
      <c r="G344" s="4"/>
      <c r="H344" s="9"/>
      <c r="I344" s="9"/>
      <c r="J344" s="9"/>
      <c r="K344" s="9"/>
      <c r="L344" s="9"/>
      <c r="M344" s="9"/>
    </row>
    <row r="345" spans="1:13" x14ac:dyDescent="0.55000000000000004">
      <c r="A345" s="4" t="s">
        <v>8548</v>
      </c>
      <c r="B345" s="60">
        <v>0</v>
      </c>
      <c r="C345" s="60">
        <v>0</v>
      </c>
      <c r="D345" s="60">
        <v>0</v>
      </c>
      <c r="E345" s="4"/>
      <c r="F345" s="75">
        <v>44683.732747800925</v>
      </c>
      <c r="G345" s="4"/>
      <c r="H345" s="9">
        <v>168.05500000000001</v>
      </c>
      <c r="I345" s="9">
        <v>279.505</v>
      </c>
      <c r="J345" s="9">
        <f>H345-168.05</f>
        <v>4.9999999999954525E-3</v>
      </c>
      <c r="K345" s="9">
        <f>I345-279.5</f>
        <v>4.9999999999954525E-3</v>
      </c>
      <c r="L345" s="9"/>
      <c r="M345" s="9"/>
    </row>
    <row r="346" spans="1:13" x14ac:dyDescent="0.55000000000000004">
      <c r="A346" s="4" t="s">
        <v>8549</v>
      </c>
      <c r="B346" s="60">
        <v>-0.12769</v>
      </c>
      <c r="C346" s="60">
        <v>0.23010800000000001</v>
      </c>
      <c r="D346" s="60">
        <v>-5.8587E-2</v>
      </c>
      <c r="E346" s="4"/>
      <c r="F346" s="75">
        <v>44683.732747800925</v>
      </c>
      <c r="G346" s="4"/>
      <c r="H346" s="9"/>
      <c r="I346" s="9"/>
      <c r="J346" s="9"/>
      <c r="K346" s="9"/>
      <c r="L346" s="9"/>
      <c r="M346" s="9"/>
    </row>
    <row r="347" spans="1:13" x14ac:dyDescent="0.55000000000000004">
      <c r="A347" s="4" t="s">
        <v>8550</v>
      </c>
      <c r="B347" s="60">
        <v>-0.127889</v>
      </c>
      <c r="C347" s="60">
        <v>0.23020199999999999</v>
      </c>
      <c r="D347" s="60">
        <v>5.8857E-2</v>
      </c>
      <c r="E347" s="4"/>
      <c r="F347" s="75">
        <v>44683.732747800925</v>
      </c>
      <c r="G347" s="4"/>
      <c r="H347" s="9"/>
      <c r="I347" s="9"/>
      <c r="J347" s="9"/>
      <c r="K347" s="9"/>
      <c r="L347" s="9"/>
      <c r="M347" s="9"/>
    </row>
    <row r="348" spans="1:13" x14ac:dyDescent="0.55000000000000004">
      <c r="A348" s="4" t="s">
        <v>8551</v>
      </c>
      <c r="B348" s="60">
        <v>0.128298</v>
      </c>
      <c r="C348" s="60">
        <v>0.230102</v>
      </c>
      <c r="D348" s="60">
        <v>-5.8681999999999998E-2</v>
      </c>
      <c r="E348" s="4"/>
      <c r="F348" s="75">
        <v>44683.732747800925</v>
      </c>
      <c r="G348" s="4"/>
      <c r="H348" s="9"/>
      <c r="I348" s="9"/>
      <c r="J348" s="9"/>
      <c r="K348" s="9"/>
      <c r="L348" s="9"/>
      <c r="M348" s="9"/>
    </row>
    <row r="349" spans="1:13" x14ac:dyDescent="0.55000000000000004">
      <c r="A349" s="4" t="s">
        <v>8552</v>
      </c>
      <c r="B349" s="60">
        <v>0.12804399999999999</v>
      </c>
      <c r="C349" s="60">
        <v>0.23000200000000001</v>
      </c>
      <c r="D349" s="60">
        <v>5.8195999999999998E-2</v>
      </c>
      <c r="E349" s="4"/>
      <c r="F349" s="75">
        <v>44683.732747800925</v>
      </c>
      <c r="G349" s="4"/>
      <c r="H349" s="9"/>
      <c r="I349" s="9"/>
      <c r="J349" s="9"/>
      <c r="K349" s="9"/>
      <c r="L349" s="9"/>
      <c r="M349" s="9"/>
    </row>
    <row r="350" spans="1:13" x14ac:dyDescent="0.55000000000000004">
      <c r="A350" s="4" t="s">
        <v>8553</v>
      </c>
      <c r="B350" s="60">
        <v>-0.26205000000000001</v>
      </c>
      <c r="C350" s="60">
        <v>-2.0275999999999999E-2</v>
      </c>
      <c r="D350" s="60">
        <v>-4.4392000000000001E-2</v>
      </c>
      <c r="E350" s="4"/>
      <c r="F350" s="75">
        <v>44683.732747800925</v>
      </c>
      <c r="G350" s="4"/>
      <c r="H350" s="9"/>
      <c r="I350" s="9"/>
      <c r="J350" s="9"/>
      <c r="K350" s="9"/>
      <c r="L350" s="9"/>
      <c r="M350" s="9"/>
    </row>
    <row r="351" spans="1:13" x14ac:dyDescent="0.55000000000000004">
      <c r="A351" s="4" t="s">
        <v>8554</v>
      </c>
      <c r="B351" s="60">
        <v>-0.26228400000000002</v>
      </c>
      <c r="C351" s="60">
        <v>-2.0386000000000001E-2</v>
      </c>
      <c r="D351" s="60">
        <v>4.4846999999999998E-2</v>
      </c>
      <c r="E351" s="4"/>
      <c r="F351" s="75">
        <v>44683.732747800925</v>
      </c>
      <c r="G351" s="4"/>
      <c r="H351" s="9"/>
      <c r="I351" s="9"/>
      <c r="J351" s="9"/>
      <c r="K351" s="9"/>
      <c r="L351" s="9"/>
      <c r="M351" s="9"/>
    </row>
    <row r="352" spans="1:13" x14ac:dyDescent="0.55000000000000004">
      <c r="A352" s="4" t="s">
        <v>8555</v>
      </c>
      <c r="B352" s="60">
        <v>-0.13481000000000001</v>
      </c>
      <c r="C352" s="60">
        <v>-0.19028400000000001</v>
      </c>
      <c r="D352" s="60">
        <v>9.3038999999999997E-2</v>
      </c>
      <c r="E352" s="4"/>
      <c r="F352" s="75">
        <v>44683.732747800925</v>
      </c>
      <c r="G352" s="4"/>
      <c r="H352" s="9"/>
      <c r="I352" s="9"/>
      <c r="J352" s="9"/>
      <c r="K352" s="9"/>
      <c r="L352" s="9"/>
      <c r="M352" s="9"/>
    </row>
    <row r="353" spans="1:13" x14ac:dyDescent="0.55000000000000004">
      <c r="A353" s="4" t="s">
        <v>8556</v>
      </c>
      <c r="B353" s="60">
        <v>0.13513</v>
      </c>
      <c r="C353" s="60">
        <v>0.18972700000000001</v>
      </c>
      <c r="D353" s="60">
        <v>9.3081999999999998E-2</v>
      </c>
      <c r="E353" s="4"/>
      <c r="F353" s="75">
        <v>44683.732747800925</v>
      </c>
      <c r="G353" s="4"/>
      <c r="H353" s="9"/>
      <c r="I353" s="9"/>
      <c r="J353" s="9"/>
      <c r="K353" s="9"/>
      <c r="L353" s="9"/>
      <c r="M353" s="9"/>
    </row>
    <row r="354" spans="1:13" x14ac:dyDescent="0.55000000000000004">
      <c r="A354" s="4" t="s">
        <v>8558</v>
      </c>
      <c r="B354" s="60">
        <v>0</v>
      </c>
      <c r="C354" s="60">
        <v>0</v>
      </c>
      <c r="D354" s="60">
        <v>0</v>
      </c>
      <c r="E354" s="4"/>
      <c r="F354" s="75">
        <v>44683.732775925928</v>
      </c>
      <c r="G354" s="4"/>
      <c r="H354" s="9">
        <v>168.011</v>
      </c>
      <c r="I354" s="9">
        <v>279.49299999999999</v>
      </c>
      <c r="J354" s="9">
        <f>H354-168.05</f>
        <v>-3.9000000000015689E-2</v>
      </c>
      <c r="K354" s="9">
        <f>I354-279.5</f>
        <v>-7.0000000000050022E-3</v>
      </c>
      <c r="L354" s="9"/>
      <c r="M354" s="9"/>
    </row>
    <row r="355" spans="1:13" x14ac:dyDescent="0.55000000000000004">
      <c r="A355" s="4" t="s">
        <v>8559</v>
      </c>
      <c r="B355" s="60">
        <v>-0.12800900000000001</v>
      </c>
      <c r="C355" s="60">
        <v>0.23011200000000001</v>
      </c>
      <c r="D355" s="60">
        <v>-5.8125000000000003E-2</v>
      </c>
      <c r="E355" s="4"/>
      <c r="F355" s="75">
        <v>44683.732775925928</v>
      </c>
      <c r="G355" s="4"/>
      <c r="H355" s="9"/>
      <c r="I355" s="9"/>
      <c r="J355" s="9"/>
      <c r="K355" s="9"/>
      <c r="L355" s="9"/>
      <c r="M355" s="9"/>
    </row>
    <row r="356" spans="1:13" x14ac:dyDescent="0.55000000000000004">
      <c r="A356" s="4" t="s">
        <v>8560</v>
      </c>
      <c r="B356" s="60">
        <v>-0.12811700000000001</v>
      </c>
      <c r="C356" s="60">
        <v>0.23013900000000001</v>
      </c>
      <c r="D356" s="60">
        <v>5.8318000000000002E-2</v>
      </c>
      <c r="E356" s="4"/>
      <c r="F356" s="75">
        <v>44683.732775925928</v>
      </c>
      <c r="G356" s="4"/>
      <c r="H356" s="9"/>
      <c r="I356" s="9"/>
      <c r="J356" s="9"/>
      <c r="K356" s="9"/>
      <c r="L356" s="9"/>
      <c r="M356" s="9"/>
    </row>
    <row r="357" spans="1:13" x14ac:dyDescent="0.55000000000000004">
      <c r="A357" s="4" t="s">
        <v>8561</v>
      </c>
      <c r="B357" s="60">
        <v>0.12790199999999999</v>
      </c>
      <c r="C357" s="60">
        <v>0.23011000000000001</v>
      </c>
      <c r="D357" s="60">
        <v>-5.8137000000000001E-2</v>
      </c>
      <c r="E357" s="4"/>
      <c r="F357" s="75">
        <v>44683.732775925928</v>
      </c>
      <c r="G357" s="4"/>
      <c r="H357" s="9"/>
      <c r="I357" s="9"/>
      <c r="J357" s="9"/>
      <c r="K357" s="9"/>
      <c r="L357" s="9"/>
      <c r="M357" s="9"/>
    </row>
    <row r="358" spans="1:13" x14ac:dyDescent="0.55000000000000004">
      <c r="A358" s="4" t="s">
        <v>8562</v>
      </c>
      <c r="B358" s="60">
        <v>0.12783800000000001</v>
      </c>
      <c r="C358" s="60">
        <v>0.230046</v>
      </c>
      <c r="D358" s="60">
        <v>5.8134999999999999E-2</v>
      </c>
      <c r="E358" s="4"/>
      <c r="F358" s="75">
        <v>44683.732775925928</v>
      </c>
      <c r="G358" s="4"/>
      <c r="H358" s="9"/>
      <c r="I358" s="9"/>
      <c r="J358" s="9"/>
      <c r="K358" s="9"/>
      <c r="L358" s="9"/>
      <c r="M358" s="9"/>
    </row>
    <row r="359" spans="1:13" x14ac:dyDescent="0.55000000000000004">
      <c r="A359" s="4" t="s">
        <v>8563</v>
      </c>
      <c r="B359" s="60">
        <v>-0.26205200000000001</v>
      </c>
      <c r="C359" s="60">
        <v>-2.0197E-2</v>
      </c>
      <c r="D359" s="60">
        <v>-4.4443999999999997E-2</v>
      </c>
      <c r="E359" s="4"/>
      <c r="F359" s="75">
        <v>44683.732775925928</v>
      </c>
      <c r="G359" s="4"/>
      <c r="H359" s="9"/>
      <c r="I359" s="9"/>
      <c r="J359" s="9"/>
      <c r="K359" s="9"/>
      <c r="L359" s="9"/>
      <c r="M359" s="9"/>
    </row>
    <row r="360" spans="1:13" x14ac:dyDescent="0.55000000000000004">
      <c r="A360" s="4" t="s">
        <v>8564</v>
      </c>
      <c r="B360" s="60">
        <v>-0.26211000000000001</v>
      </c>
      <c r="C360" s="60">
        <v>-2.0157999999999999E-2</v>
      </c>
      <c r="D360" s="60">
        <v>4.4831000000000003E-2</v>
      </c>
      <c r="E360" s="4"/>
      <c r="F360" s="75">
        <v>44683.732775925928</v>
      </c>
      <c r="G360" s="4"/>
      <c r="H360" s="9"/>
      <c r="I360" s="9"/>
      <c r="J360" s="9"/>
      <c r="K360" s="9"/>
      <c r="L360" s="9"/>
      <c r="M360" s="9"/>
    </row>
    <row r="361" spans="1:13" x14ac:dyDescent="0.55000000000000004">
      <c r="A361" s="4" t="s">
        <v>8565</v>
      </c>
      <c r="B361" s="60">
        <v>-0.13467699999999999</v>
      </c>
      <c r="C361" s="60">
        <v>-0.190246</v>
      </c>
      <c r="D361" s="60">
        <v>9.3100000000000002E-2</v>
      </c>
      <c r="E361" s="4"/>
      <c r="F361" s="75">
        <v>44683.732775925928</v>
      </c>
      <c r="G361" s="4"/>
      <c r="H361" s="9"/>
      <c r="I361" s="9"/>
      <c r="J361" s="9"/>
      <c r="K361" s="9"/>
      <c r="L361" s="9"/>
      <c r="M361" s="9"/>
    </row>
    <row r="362" spans="1:13" x14ac:dyDescent="0.55000000000000004">
      <c r="A362" s="4" t="s">
        <v>8566</v>
      </c>
      <c r="B362" s="60">
        <v>0.135266</v>
      </c>
      <c r="C362" s="60">
        <v>0.189637</v>
      </c>
      <c r="D362" s="60">
        <v>9.3025999999999998E-2</v>
      </c>
      <c r="E362" s="4"/>
      <c r="F362" s="75">
        <v>44683.732775925928</v>
      </c>
      <c r="G362" s="4"/>
      <c r="H362" s="9"/>
      <c r="I362" s="9"/>
      <c r="J362" s="9"/>
      <c r="K362" s="9"/>
      <c r="L362" s="9"/>
      <c r="M362" s="9"/>
    </row>
    <row r="363" spans="1:13" x14ac:dyDescent="0.55000000000000004">
      <c r="A363" s="4" t="s">
        <v>8568</v>
      </c>
      <c r="B363" s="60">
        <v>0</v>
      </c>
      <c r="C363" s="60">
        <v>0</v>
      </c>
      <c r="D363" s="60">
        <v>0</v>
      </c>
      <c r="E363" s="4"/>
      <c r="F363" s="75">
        <v>44683.732824421299</v>
      </c>
      <c r="G363" s="4"/>
      <c r="H363" s="9">
        <v>168.03699999999998</v>
      </c>
      <c r="I363" s="9">
        <v>279.50799999999998</v>
      </c>
      <c r="J363" s="9">
        <f>H363-168.05</f>
        <v>-1.3000000000033651E-2</v>
      </c>
      <c r="K363" s="9">
        <f>I363-279.5</f>
        <v>7.9999999999813554E-3</v>
      </c>
      <c r="L363" s="9"/>
      <c r="M363" s="9"/>
    </row>
    <row r="364" spans="1:13" x14ac:dyDescent="0.55000000000000004">
      <c r="A364" s="4" t="s">
        <v>8569</v>
      </c>
      <c r="B364" s="60">
        <v>-0.12812899999999999</v>
      </c>
      <c r="C364" s="60">
        <v>0.23009199999999999</v>
      </c>
      <c r="D364" s="60">
        <v>-5.8874999999999997E-2</v>
      </c>
      <c r="E364" s="4"/>
      <c r="F364" s="75">
        <v>44683.732824421299</v>
      </c>
      <c r="G364" s="4"/>
      <c r="H364" s="9"/>
      <c r="I364" s="9"/>
      <c r="J364" s="9"/>
      <c r="K364" s="9"/>
      <c r="L364" s="9"/>
      <c r="M364" s="9"/>
    </row>
    <row r="365" spans="1:13" x14ac:dyDescent="0.55000000000000004">
      <c r="A365" s="4" t="s">
        <v>8570</v>
      </c>
      <c r="B365" s="60">
        <v>-0.12818299999999999</v>
      </c>
      <c r="C365" s="60">
        <v>0.230103</v>
      </c>
      <c r="D365" s="60">
        <v>5.8180000000000003E-2</v>
      </c>
      <c r="E365" s="4"/>
      <c r="F365" s="75">
        <v>44683.732824421299</v>
      </c>
      <c r="G365" s="4"/>
      <c r="H365" s="9"/>
      <c r="I365" s="9"/>
      <c r="J365" s="9"/>
      <c r="K365" s="9"/>
      <c r="L365" s="9"/>
      <c r="M365" s="9"/>
    </row>
    <row r="366" spans="1:13" x14ac:dyDescent="0.55000000000000004">
      <c r="A366" s="4" t="s">
        <v>8571</v>
      </c>
      <c r="B366" s="60">
        <v>0.12794800000000001</v>
      </c>
      <c r="C366" s="60">
        <v>0.23016</v>
      </c>
      <c r="D366" s="60">
        <v>-5.8895999999999997E-2</v>
      </c>
      <c r="E366" s="4"/>
      <c r="F366" s="75">
        <v>44683.732824421299</v>
      </c>
      <c r="G366" s="4"/>
      <c r="H366" s="9"/>
      <c r="I366" s="9"/>
      <c r="J366" s="9"/>
      <c r="K366" s="9"/>
      <c r="L366" s="9"/>
      <c r="M366" s="9"/>
    </row>
    <row r="367" spans="1:13" x14ac:dyDescent="0.55000000000000004">
      <c r="A367" s="4" t="s">
        <v>8572</v>
      </c>
      <c r="B367" s="60">
        <v>0.12821399999999999</v>
      </c>
      <c r="C367" s="60">
        <v>0.23016700000000001</v>
      </c>
      <c r="D367" s="60">
        <v>5.8185000000000001E-2</v>
      </c>
      <c r="E367" s="4"/>
      <c r="F367" s="75">
        <v>44683.732824421299</v>
      </c>
      <c r="G367" s="4"/>
      <c r="H367" s="9"/>
      <c r="I367" s="9"/>
      <c r="J367" s="9"/>
      <c r="K367" s="9"/>
      <c r="L367" s="9"/>
      <c r="M367" s="9"/>
    </row>
    <row r="368" spans="1:13" x14ac:dyDescent="0.55000000000000004">
      <c r="A368" s="4" t="s">
        <v>8573</v>
      </c>
      <c r="B368" s="60">
        <v>-0.26216200000000001</v>
      </c>
      <c r="C368" s="60">
        <v>-2.0244000000000002E-2</v>
      </c>
      <c r="D368" s="60">
        <v>-4.4343E-2</v>
      </c>
      <c r="E368" s="4"/>
      <c r="F368" s="75">
        <v>44683.732824421299</v>
      </c>
      <c r="G368" s="4"/>
      <c r="H368" s="9"/>
      <c r="I368" s="9"/>
      <c r="J368" s="9"/>
      <c r="K368" s="9"/>
      <c r="L368" s="9"/>
      <c r="M368" s="9"/>
    </row>
    <row r="369" spans="1:13" x14ac:dyDescent="0.55000000000000004">
      <c r="A369" s="4" t="s">
        <v>8574</v>
      </c>
      <c r="B369" s="60">
        <v>-0.26210499999999998</v>
      </c>
      <c r="C369" s="60">
        <v>-2.0301E-2</v>
      </c>
      <c r="D369" s="60">
        <v>4.48E-2</v>
      </c>
      <c r="E369" s="4"/>
      <c r="F369" s="75">
        <v>44683.732824421299</v>
      </c>
      <c r="G369" s="4"/>
      <c r="H369" s="9"/>
      <c r="I369" s="9"/>
      <c r="J369" s="9"/>
      <c r="K369" s="9"/>
      <c r="L369" s="9"/>
      <c r="M369" s="9"/>
    </row>
    <row r="370" spans="1:13" x14ac:dyDescent="0.55000000000000004">
      <c r="A370" s="4" t="s">
        <v>8575</v>
      </c>
      <c r="B370" s="60">
        <v>-0.134716</v>
      </c>
      <c r="C370" s="60">
        <v>-0.19031200000000001</v>
      </c>
      <c r="D370" s="60">
        <v>9.3042E-2</v>
      </c>
      <c r="E370" s="4"/>
      <c r="F370" s="75">
        <v>44683.732824421299</v>
      </c>
      <c r="G370" s="4"/>
      <c r="H370" s="9"/>
      <c r="I370" s="9"/>
      <c r="J370" s="9"/>
      <c r="K370" s="9"/>
      <c r="L370" s="9"/>
      <c r="M370" s="9"/>
    </row>
    <row r="371" spans="1:13" x14ac:dyDescent="0.55000000000000004">
      <c r="A371" s="4" t="s">
        <v>8576</v>
      </c>
      <c r="B371" s="60">
        <v>0.13519100000000001</v>
      </c>
      <c r="C371" s="60">
        <v>0.18963099999999999</v>
      </c>
      <c r="D371" s="60">
        <v>9.3016000000000001E-2</v>
      </c>
      <c r="E371" s="4"/>
      <c r="F371" s="75">
        <v>44683.732824421299</v>
      </c>
      <c r="G371" s="4"/>
      <c r="H371" s="9"/>
      <c r="I371" s="9"/>
      <c r="J371" s="9"/>
      <c r="K371" s="9"/>
      <c r="L371" s="9"/>
      <c r="M371" s="9"/>
    </row>
    <row r="372" spans="1:13" x14ac:dyDescent="0.55000000000000004">
      <c r="A372" s="4" t="s">
        <v>8578</v>
      </c>
      <c r="B372" s="60">
        <v>0</v>
      </c>
      <c r="C372" s="60">
        <v>0</v>
      </c>
      <c r="D372" s="60">
        <v>0</v>
      </c>
      <c r="E372" s="4"/>
      <c r="F372" s="75">
        <v>44683.732875925925</v>
      </c>
      <c r="G372" s="4"/>
      <c r="H372" s="9">
        <v>168.05200000000002</v>
      </c>
      <c r="I372" s="9">
        <v>279.52700000000004</v>
      </c>
      <c r="J372" s="9">
        <f>H372-168.05</f>
        <v>2.0000000000095497E-3</v>
      </c>
      <c r="K372" s="9">
        <f>I372-279.5</f>
        <v>2.7000000000043656E-2</v>
      </c>
      <c r="L372" s="9"/>
      <c r="M372" s="9"/>
    </row>
    <row r="373" spans="1:13" x14ac:dyDescent="0.55000000000000004">
      <c r="A373" s="4" t="s">
        <v>8579</v>
      </c>
      <c r="B373" s="60">
        <v>-0.12820400000000001</v>
      </c>
      <c r="C373" s="60">
        <v>0.229993</v>
      </c>
      <c r="D373" s="60">
        <v>-5.8722000000000003E-2</v>
      </c>
      <c r="E373" s="4"/>
      <c r="F373" s="75">
        <v>44683.732875925925</v>
      </c>
      <c r="G373" s="4"/>
      <c r="H373" s="9"/>
      <c r="I373" s="9"/>
      <c r="J373" s="9"/>
      <c r="K373" s="9"/>
      <c r="L373" s="9"/>
      <c r="M373" s="9"/>
    </row>
    <row r="374" spans="1:13" x14ac:dyDescent="0.55000000000000004">
      <c r="A374" s="4" t="s">
        <v>8580</v>
      </c>
      <c r="B374" s="60">
        <v>-0.12801899999999999</v>
      </c>
      <c r="C374" s="60">
        <v>0.23005</v>
      </c>
      <c r="D374" s="60">
        <v>5.8179000000000002E-2</v>
      </c>
      <c r="E374" s="4"/>
      <c r="F374" s="75">
        <v>44683.732875925925</v>
      </c>
      <c r="G374" s="4"/>
      <c r="H374" s="9"/>
      <c r="I374" s="9"/>
      <c r="J374" s="9"/>
      <c r="K374" s="9"/>
      <c r="L374" s="9"/>
      <c r="M374" s="9"/>
    </row>
    <row r="375" spans="1:13" x14ac:dyDescent="0.55000000000000004">
      <c r="A375" s="4" t="s">
        <v>8581</v>
      </c>
      <c r="B375" s="60">
        <v>0.127913</v>
      </c>
      <c r="C375" s="60">
        <v>0.23014599999999999</v>
      </c>
      <c r="D375" s="60">
        <v>-5.8652999999999997E-2</v>
      </c>
      <c r="E375" s="4"/>
      <c r="F375" s="75">
        <v>44683.732875925925</v>
      </c>
      <c r="G375" s="4"/>
      <c r="H375" s="9"/>
      <c r="I375" s="9"/>
      <c r="J375" s="9"/>
      <c r="K375" s="9"/>
      <c r="L375" s="9"/>
      <c r="M375" s="9"/>
    </row>
    <row r="376" spans="1:13" x14ac:dyDescent="0.55000000000000004">
      <c r="A376" s="4" t="s">
        <v>8582</v>
      </c>
      <c r="B376" s="60">
        <v>0.12837999999999999</v>
      </c>
      <c r="C376" s="60">
        <v>0.23003000000000001</v>
      </c>
      <c r="D376" s="60">
        <v>5.8340000000000003E-2</v>
      </c>
      <c r="E376" s="4"/>
      <c r="F376" s="75">
        <v>44683.732875925925</v>
      </c>
      <c r="G376" s="4"/>
      <c r="H376" s="9"/>
      <c r="I376" s="9"/>
      <c r="J376" s="9"/>
      <c r="K376" s="9"/>
      <c r="L376" s="9"/>
      <c r="M376" s="9"/>
    </row>
    <row r="377" spans="1:13" x14ac:dyDescent="0.55000000000000004">
      <c r="A377" s="4" t="s">
        <v>8583</v>
      </c>
      <c r="B377" s="60">
        <v>-0.26217200000000002</v>
      </c>
      <c r="C377" s="60">
        <v>-2.0289000000000001E-2</v>
      </c>
      <c r="D377" s="60">
        <v>-4.4243999999999999E-2</v>
      </c>
      <c r="E377" s="4"/>
      <c r="F377" s="75">
        <v>44683.732875925925</v>
      </c>
      <c r="G377" s="4"/>
      <c r="H377" s="9"/>
      <c r="I377" s="9"/>
      <c r="J377" s="9"/>
      <c r="K377" s="9"/>
      <c r="L377" s="9"/>
      <c r="M377" s="9"/>
    </row>
    <row r="378" spans="1:13" x14ac:dyDescent="0.55000000000000004">
      <c r="A378" s="4" t="s">
        <v>8584</v>
      </c>
      <c r="B378" s="60">
        <v>-0.262069</v>
      </c>
      <c r="C378" s="60">
        <v>-2.0219000000000001E-2</v>
      </c>
      <c r="D378" s="60">
        <v>4.4942999999999997E-2</v>
      </c>
      <c r="E378" s="4"/>
      <c r="F378" s="75">
        <v>44683.732875925925</v>
      </c>
      <c r="G378" s="4"/>
      <c r="H378" s="9"/>
      <c r="I378" s="9"/>
      <c r="J378" s="9"/>
      <c r="K378" s="9"/>
      <c r="L378" s="9"/>
      <c r="M378" s="9"/>
    </row>
    <row r="379" spans="1:13" x14ac:dyDescent="0.55000000000000004">
      <c r="A379" s="4" t="s">
        <v>8585</v>
      </c>
      <c r="B379" s="60">
        <v>-0.13469700000000001</v>
      </c>
      <c r="C379" s="60">
        <v>-0.190275</v>
      </c>
      <c r="D379" s="60">
        <v>9.3135999999999997E-2</v>
      </c>
      <c r="E379" s="4"/>
      <c r="F379" s="75">
        <v>44683.732875925925</v>
      </c>
      <c r="G379" s="4"/>
      <c r="H379" s="9"/>
      <c r="I379" s="9"/>
      <c r="J379" s="9"/>
      <c r="K379" s="9"/>
      <c r="L379" s="9"/>
      <c r="M379" s="9"/>
    </row>
    <row r="380" spans="1:13" x14ac:dyDescent="0.55000000000000004">
      <c r="A380" s="4" t="s">
        <v>8586</v>
      </c>
      <c r="B380" s="60">
        <v>0.13535</v>
      </c>
      <c r="C380" s="60">
        <v>0.18965099999999999</v>
      </c>
      <c r="D380" s="60">
        <v>9.3061000000000005E-2</v>
      </c>
      <c r="E380" s="4"/>
      <c r="F380" s="75">
        <v>44683.732875925925</v>
      </c>
      <c r="G380" s="4"/>
      <c r="H380" s="9"/>
      <c r="I380" s="9"/>
      <c r="J380" s="9"/>
      <c r="K380" s="9"/>
      <c r="L380" s="9"/>
      <c r="M380" s="9"/>
    </row>
    <row r="381" spans="1:13" x14ac:dyDescent="0.55000000000000004">
      <c r="A381" s="4" t="s">
        <v>8588</v>
      </c>
      <c r="B381" s="60">
        <v>0</v>
      </c>
      <c r="C381" s="60">
        <v>0</v>
      </c>
      <c r="D381" s="60">
        <v>0</v>
      </c>
      <c r="E381" s="4"/>
      <c r="F381" s="75">
        <v>44683.732905555553</v>
      </c>
      <c r="G381" s="4"/>
      <c r="H381" s="9">
        <v>168.02</v>
      </c>
      <c r="I381" s="9">
        <v>279.50399999999996</v>
      </c>
      <c r="J381" s="9">
        <f>H381-168.05</f>
        <v>-3.0000000000001137E-2</v>
      </c>
      <c r="K381" s="9">
        <f>I381-279.5</f>
        <v>3.999999999962256E-3</v>
      </c>
      <c r="L381" s="9"/>
      <c r="M381" s="9"/>
    </row>
    <row r="382" spans="1:13" x14ac:dyDescent="0.55000000000000004">
      <c r="A382" s="4" t="s">
        <v>8589</v>
      </c>
      <c r="B382" s="60">
        <v>-0.12835099999999999</v>
      </c>
      <c r="C382" s="60">
        <v>0.23013</v>
      </c>
      <c r="D382" s="60">
        <v>-5.8606999999999999E-2</v>
      </c>
      <c r="E382" s="4"/>
      <c r="F382" s="75">
        <v>44683.732905555553</v>
      </c>
      <c r="G382" s="4"/>
      <c r="H382" s="9"/>
      <c r="I382" s="9"/>
      <c r="J382" s="9"/>
      <c r="K382" s="9"/>
      <c r="L382" s="9"/>
      <c r="M382" s="9"/>
    </row>
    <row r="383" spans="1:13" x14ac:dyDescent="0.55000000000000004">
      <c r="A383" s="4" t="s">
        <v>8590</v>
      </c>
      <c r="B383" s="60">
        <v>-0.12808600000000001</v>
      </c>
      <c r="C383" s="60">
        <v>0.23005700000000001</v>
      </c>
      <c r="D383" s="60">
        <v>5.8146000000000003E-2</v>
      </c>
      <c r="E383" s="4"/>
      <c r="F383" s="75">
        <v>44683.732905555553</v>
      </c>
      <c r="G383" s="4"/>
      <c r="H383" s="9"/>
      <c r="I383" s="9"/>
      <c r="J383" s="9"/>
      <c r="K383" s="9"/>
      <c r="L383" s="9"/>
      <c r="M383" s="9"/>
    </row>
    <row r="384" spans="1:13" x14ac:dyDescent="0.55000000000000004">
      <c r="A384" s="4" t="s">
        <v>8591</v>
      </c>
      <c r="B384" s="60">
        <v>0.12776100000000001</v>
      </c>
      <c r="C384" s="60">
        <v>0.23013700000000001</v>
      </c>
      <c r="D384" s="60">
        <v>-5.8194000000000003E-2</v>
      </c>
      <c r="E384" s="4"/>
      <c r="F384" s="75">
        <v>44683.732905555553</v>
      </c>
      <c r="G384" s="4"/>
      <c r="H384" s="9"/>
      <c r="I384" s="9"/>
      <c r="J384" s="9"/>
      <c r="K384" s="9"/>
      <c r="L384" s="9"/>
      <c r="M384" s="9"/>
    </row>
    <row r="385" spans="1:13" x14ac:dyDescent="0.55000000000000004">
      <c r="A385" s="4" t="s">
        <v>8592</v>
      </c>
      <c r="B385" s="60">
        <v>0.12803500000000001</v>
      </c>
      <c r="C385" s="60">
        <v>0.23014299999999999</v>
      </c>
      <c r="D385" s="60">
        <v>5.8793999999999999E-2</v>
      </c>
      <c r="E385" s="4"/>
      <c r="F385" s="75">
        <v>44683.732905555553</v>
      </c>
      <c r="G385" s="4"/>
      <c r="H385" s="9"/>
      <c r="I385" s="9"/>
      <c r="J385" s="9"/>
      <c r="K385" s="9"/>
      <c r="L385" s="9"/>
      <c r="M385" s="9"/>
    </row>
    <row r="386" spans="1:13" x14ac:dyDescent="0.55000000000000004">
      <c r="A386" s="4" t="s">
        <v>8593</v>
      </c>
      <c r="B386" s="60">
        <v>-0.262077</v>
      </c>
      <c r="C386" s="60">
        <v>-2.0160999999999998E-2</v>
      </c>
      <c r="D386" s="60">
        <v>-4.4683E-2</v>
      </c>
      <c r="E386" s="4"/>
      <c r="F386" s="75">
        <v>44683.732905555553</v>
      </c>
      <c r="G386" s="4"/>
      <c r="H386" s="9"/>
      <c r="I386" s="9"/>
      <c r="J386" s="9"/>
      <c r="K386" s="9"/>
      <c r="L386" s="9"/>
      <c r="M386" s="9"/>
    </row>
    <row r="387" spans="1:13" x14ac:dyDescent="0.55000000000000004">
      <c r="A387" s="4" t="s">
        <v>8594</v>
      </c>
      <c r="B387" s="60">
        <v>-0.262131</v>
      </c>
      <c r="C387" s="60">
        <v>-2.0146000000000001E-2</v>
      </c>
      <c r="D387" s="60">
        <v>4.4667999999999999E-2</v>
      </c>
      <c r="E387" s="4"/>
      <c r="F387" s="75">
        <v>44683.732905555553</v>
      </c>
      <c r="G387" s="4"/>
      <c r="H387" s="9"/>
      <c r="I387" s="9"/>
      <c r="J387" s="9"/>
      <c r="K387" s="9"/>
      <c r="L387" s="9"/>
      <c r="M387" s="9"/>
    </row>
    <row r="388" spans="1:13" x14ac:dyDescent="0.55000000000000004">
      <c r="A388" s="4" t="s">
        <v>8595</v>
      </c>
      <c r="B388" s="60">
        <v>-0.13483899999999999</v>
      </c>
      <c r="C388" s="60">
        <v>-0.190223</v>
      </c>
      <c r="D388" s="60">
        <v>9.3013999999999999E-2</v>
      </c>
      <c r="E388" s="4"/>
      <c r="F388" s="75">
        <v>44683.732905555553</v>
      </c>
      <c r="G388" s="4"/>
      <c r="H388" s="9"/>
      <c r="I388" s="9"/>
      <c r="J388" s="9"/>
      <c r="K388" s="9"/>
      <c r="L388" s="9"/>
      <c r="M388" s="9"/>
    </row>
    <row r="389" spans="1:13" x14ac:dyDescent="0.55000000000000004">
      <c r="A389" s="4" t="s">
        <v>8596</v>
      </c>
      <c r="B389" s="60">
        <v>0.13508100000000001</v>
      </c>
      <c r="C389" s="60">
        <v>0.189607</v>
      </c>
      <c r="D389" s="60">
        <v>9.3071000000000001E-2</v>
      </c>
      <c r="E389" s="4"/>
      <c r="F389" s="75">
        <v>44683.732905555553</v>
      </c>
      <c r="G389" s="4"/>
      <c r="H389" s="9"/>
      <c r="I389" s="9"/>
      <c r="J389" s="9"/>
      <c r="K389" s="9"/>
      <c r="L389" s="9"/>
      <c r="M389" s="9"/>
    </row>
    <row r="390" spans="1:13" x14ac:dyDescent="0.55000000000000004">
      <c r="A390" s="4" t="s">
        <v>8598</v>
      </c>
      <c r="B390" s="60">
        <v>0</v>
      </c>
      <c r="C390" s="60">
        <v>0</v>
      </c>
      <c r="D390" s="60">
        <v>0</v>
      </c>
      <c r="E390" s="4"/>
      <c r="F390" s="75">
        <v>44683.732956597225</v>
      </c>
      <c r="G390" s="4"/>
      <c r="H390" s="9">
        <v>168.06299999999999</v>
      </c>
      <c r="I390" s="9">
        <v>279.50799999999998</v>
      </c>
      <c r="J390" s="9">
        <f>H390-168.05</f>
        <v>1.2999999999976808E-2</v>
      </c>
      <c r="K390" s="9">
        <f>I390-279.5</f>
        <v>7.9999999999813554E-3</v>
      </c>
      <c r="L390" s="9"/>
      <c r="M390" s="9"/>
    </row>
    <row r="391" spans="1:13" x14ac:dyDescent="0.55000000000000004">
      <c r="A391" s="4" t="s">
        <v>8599</v>
      </c>
      <c r="B391" s="60">
        <v>-0.12783600000000001</v>
      </c>
      <c r="C391" s="60">
        <v>0.23011799999999999</v>
      </c>
      <c r="D391" s="60">
        <v>-5.7965000000000003E-2</v>
      </c>
      <c r="E391" s="4"/>
      <c r="F391" s="75">
        <v>44683.732956597225</v>
      </c>
      <c r="G391" s="4"/>
      <c r="H391" s="9"/>
      <c r="I391" s="9"/>
      <c r="J391" s="9"/>
      <c r="K391" s="9"/>
      <c r="L391" s="9"/>
      <c r="M391" s="9"/>
    </row>
    <row r="392" spans="1:13" x14ac:dyDescent="0.55000000000000004">
      <c r="A392" s="4" t="s">
        <v>8600</v>
      </c>
      <c r="B392" s="60">
        <v>-0.127857</v>
      </c>
      <c r="C392" s="60">
        <v>0.23005200000000001</v>
      </c>
      <c r="D392" s="60">
        <v>5.8216999999999998E-2</v>
      </c>
      <c r="E392" s="4"/>
      <c r="F392" s="75">
        <v>44683.732956597225</v>
      </c>
      <c r="G392" s="4"/>
      <c r="H392" s="9"/>
      <c r="I392" s="9"/>
      <c r="J392" s="9"/>
      <c r="K392" s="9"/>
      <c r="L392" s="9"/>
      <c r="M392" s="9"/>
    </row>
    <row r="393" spans="1:13" x14ac:dyDescent="0.55000000000000004">
      <c r="A393" s="4" t="s">
        <v>8601</v>
      </c>
      <c r="B393" s="60">
        <v>0.12778600000000001</v>
      </c>
      <c r="C393" s="60">
        <v>0.23008600000000001</v>
      </c>
      <c r="D393" s="60">
        <v>-5.8728000000000002E-2</v>
      </c>
      <c r="E393" s="4"/>
      <c r="F393" s="75">
        <v>44683.732956597225</v>
      </c>
      <c r="G393" s="4"/>
      <c r="H393" s="9"/>
      <c r="I393" s="9"/>
      <c r="J393" s="9"/>
      <c r="K393" s="9"/>
      <c r="L393" s="9"/>
      <c r="M393" s="9"/>
    </row>
    <row r="394" spans="1:13" x14ac:dyDescent="0.55000000000000004">
      <c r="A394" s="4" t="s">
        <v>8602</v>
      </c>
      <c r="B394" s="60">
        <v>0.12800300000000001</v>
      </c>
      <c r="C394" s="60">
        <v>0.23009399999999999</v>
      </c>
      <c r="D394" s="60">
        <v>5.8421000000000001E-2</v>
      </c>
      <c r="E394" s="4"/>
      <c r="F394" s="75">
        <v>44683.732956597225</v>
      </c>
      <c r="G394" s="4"/>
      <c r="H394" s="9"/>
      <c r="I394" s="9"/>
      <c r="J394" s="9"/>
      <c r="K394" s="9"/>
      <c r="L394" s="9"/>
      <c r="M394" s="9"/>
    </row>
    <row r="395" spans="1:13" x14ac:dyDescent="0.55000000000000004">
      <c r="A395" s="4" t="s">
        <v>8603</v>
      </c>
      <c r="B395" s="60">
        <v>-0.26206000000000002</v>
      </c>
      <c r="C395" s="60">
        <v>-2.0219000000000001E-2</v>
      </c>
      <c r="D395" s="60">
        <v>-4.4363E-2</v>
      </c>
      <c r="E395" s="4"/>
      <c r="F395" s="75">
        <v>44683.732956597225</v>
      </c>
      <c r="G395" s="4"/>
      <c r="H395" s="9"/>
      <c r="I395" s="9"/>
      <c r="J395" s="9"/>
      <c r="K395" s="9"/>
      <c r="L395" s="9"/>
      <c r="M395" s="9"/>
    </row>
    <row r="396" spans="1:13" x14ac:dyDescent="0.55000000000000004">
      <c r="A396" s="4" t="s">
        <v>8604</v>
      </c>
      <c r="B396" s="60">
        <v>-0.26206200000000002</v>
      </c>
      <c r="C396" s="60">
        <v>-2.0233000000000001E-2</v>
      </c>
      <c r="D396" s="60">
        <v>4.4783999999999997E-2</v>
      </c>
      <c r="E396" s="4"/>
      <c r="F396" s="75">
        <v>44683.732956597225</v>
      </c>
      <c r="G396" s="4"/>
      <c r="H396" s="9"/>
      <c r="I396" s="9"/>
      <c r="J396" s="9"/>
      <c r="K396" s="9"/>
      <c r="L396" s="9"/>
      <c r="M396" s="9"/>
    </row>
    <row r="397" spans="1:13" x14ac:dyDescent="0.55000000000000004">
      <c r="A397" s="4" t="s">
        <v>8605</v>
      </c>
      <c r="B397" s="60">
        <v>-0.13475599999999999</v>
      </c>
      <c r="C397" s="60">
        <v>-0.19028</v>
      </c>
      <c r="D397" s="60">
        <v>9.3004000000000003E-2</v>
      </c>
      <c r="E397" s="4"/>
      <c r="F397" s="75">
        <v>44683.732956597225</v>
      </c>
      <c r="G397" s="4"/>
      <c r="H397" s="9"/>
      <c r="I397" s="9"/>
      <c r="J397" s="9"/>
      <c r="K397" s="9"/>
      <c r="L397" s="9"/>
      <c r="M397" s="9"/>
    </row>
    <row r="398" spans="1:13" x14ac:dyDescent="0.55000000000000004">
      <c r="A398" s="4" t="s">
        <v>8606</v>
      </c>
      <c r="B398" s="60">
        <v>0.13535900000000001</v>
      </c>
      <c r="C398" s="60">
        <v>0.18978100000000001</v>
      </c>
      <c r="D398" s="60">
        <v>9.3076999999999993E-2</v>
      </c>
      <c r="E398" s="4"/>
      <c r="F398" s="75">
        <v>44683.732956597225</v>
      </c>
      <c r="G398" s="4"/>
      <c r="H398" s="9"/>
      <c r="I398" s="9"/>
      <c r="J398" s="9"/>
      <c r="K398" s="9"/>
      <c r="L398" s="9"/>
      <c r="M398" s="9"/>
    </row>
    <row r="399" spans="1:13" x14ac:dyDescent="0.55000000000000004">
      <c r="A399" s="4" t="s">
        <v>8608</v>
      </c>
      <c r="B399" s="60">
        <v>0</v>
      </c>
      <c r="C399" s="60">
        <v>0</v>
      </c>
      <c r="D399" s="60">
        <v>0</v>
      </c>
      <c r="E399" s="4"/>
      <c r="F399" s="75">
        <v>44683.733009374999</v>
      </c>
      <c r="G399" s="4"/>
      <c r="H399" s="9">
        <v>168.02800000000002</v>
      </c>
      <c r="I399" s="9">
        <v>279.51</v>
      </c>
      <c r="J399" s="9">
        <f>H399-168.05</f>
        <v>-2.199999999999136E-2</v>
      </c>
      <c r="K399" s="9">
        <f>I399-279.5</f>
        <v>9.9999999999909051E-3</v>
      </c>
      <c r="L399" s="9"/>
      <c r="M399" s="9"/>
    </row>
    <row r="400" spans="1:13" x14ac:dyDescent="0.55000000000000004">
      <c r="A400" s="4" t="s">
        <v>8609</v>
      </c>
      <c r="B400" s="60">
        <v>-0.12771199999999999</v>
      </c>
      <c r="C400" s="60">
        <v>0.230099</v>
      </c>
      <c r="D400" s="60">
        <v>-5.8233E-2</v>
      </c>
      <c r="E400" s="4"/>
      <c r="F400" s="75">
        <v>44683.733009374999</v>
      </c>
      <c r="G400" s="4"/>
      <c r="H400" s="9"/>
      <c r="I400" s="9"/>
      <c r="J400" s="9"/>
      <c r="K400" s="9"/>
      <c r="L400" s="9"/>
      <c r="M400" s="9"/>
    </row>
    <row r="401" spans="1:13" x14ac:dyDescent="0.55000000000000004">
      <c r="A401" s="4" t="s">
        <v>8610</v>
      </c>
      <c r="B401" s="60">
        <v>-0.12833800000000001</v>
      </c>
      <c r="C401" s="60">
        <v>0.23006799999999999</v>
      </c>
      <c r="D401" s="60">
        <v>5.8278000000000003E-2</v>
      </c>
      <c r="E401" s="4"/>
      <c r="F401" s="75">
        <v>44683.733009374999</v>
      </c>
      <c r="G401" s="4"/>
      <c r="H401" s="9"/>
      <c r="I401" s="9"/>
      <c r="J401" s="9"/>
      <c r="K401" s="9"/>
      <c r="L401" s="9"/>
      <c r="M401" s="9"/>
    </row>
    <row r="402" spans="1:13" x14ac:dyDescent="0.55000000000000004">
      <c r="A402" s="4" t="s">
        <v>8611</v>
      </c>
      <c r="B402" s="60">
        <v>0.12764900000000001</v>
      </c>
      <c r="C402" s="60">
        <v>0.23011000000000001</v>
      </c>
      <c r="D402" s="60">
        <v>-5.8470000000000001E-2</v>
      </c>
      <c r="E402" s="4"/>
      <c r="F402" s="75">
        <v>44683.733009374999</v>
      </c>
      <c r="G402" s="4"/>
      <c r="H402" s="9"/>
      <c r="I402" s="9"/>
      <c r="J402" s="9"/>
      <c r="K402" s="9"/>
      <c r="L402" s="9"/>
      <c r="M402" s="9"/>
    </row>
    <row r="403" spans="1:13" x14ac:dyDescent="0.55000000000000004">
      <c r="A403" s="4" t="s">
        <v>8612</v>
      </c>
      <c r="B403" s="60">
        <v>0.12768599999999999</v>
      </c>
      <c r="C403" s="60">
        <v>0.230186</v>
      </c>
      <c r="D403" s="60">
        <v>5.8219E-2</v>
      </c>
      <c r="E403" s="4"/>
      <c r="F403" s="75">
        <v>44683.733009374999</v>
      </c>
      <c r="G403" s="4"/>
      <c r="H403" s="9"/>
      <c r="I403" s="9"/>
      <c r="J403" s="9"/>
      <c r="K403" s="9"/>
      <c r="L403" s="9"/>
      <c r="M403" s="9"/>
    </row>
    <row r="404" spans="1:13" x14ac:dyDescent="0.55000000000000004">
      <c r="A404" s="4" t="s">
        <v>8613</v>
      </c>
      <c r="B404" s="60">
        <v>-0.26214599999999999</v>
      </c>
      <c r="C404" s="60">
        <v>-2.0227999999999999E-2</v>
      </c>
      <c r="D404" s="60">
        <v>-4.4372000000000002E-2</v>
      </c>
      <c r="E404" s="4"/>
      <c r="F404" s="75">
        <v>44683.733009374999</v>
      </c>
      <c r="G404" s="4"/>
      <c r="H404" s="9"/>
      <c r="I404" s="9"/>
      <c r="J404" s="9"/>
      <c r="K404" s="9"/>
      <c r="L404" s="9"/>
      <c r="M404" s="9"/>
    </row>
    <row r="405" spans="1:13" x14ac:dyDescent="0.55000000000000004">
      <c r="A405" s="4" t="s">
        <v>8614</v>
      </c>
      <c r="B405" s="60">
        <v>-0.26218000000000002</v>
      </c>
      <c r="C405" s="60">
        <v>-2.0257000000000001E-2</v>
      </c>
      <c r="D405" s="60">
        <v>4.4513999999999998E-2</v>
      </c>
      <c r="E405" s="4"/>
      <c r="F405" s="75">
        <v>44683.733009374999</v>
      </c>
      <c r="G405" s="4"/>
      <c r="H405" s="9"/>
      <c r="I405" s="9"/>
      <c r="J405" s="9"/>
      <c r="K405" s="9"/>
      <c r="L405" s="9"/>
      <c r="M405" s="9"/>
    </row>
    <row r="406" spans="1:13" x14ac:dyDescent="0.55000000000000004">
      <c r="A406" s="4" t="s">
        <v>8615</v>
      </c>
      <c r="B406" s="60">
        <v>-0.13486799999999999</v>
      </c>
      <c r="C406" s="60">
        <v>-0.19023300000000001</v>
      </c>
      <c r="D406" s="60">
        <v>9.3156000000000003E-2</v>
      </c>
      <c r="E406" s="4"/>
      <c r="F406" s="75">
        <v>44683.733009374999</v>
      </c>
      <c r="G406" s="4"/>
      <c r="H406" s="9"/>
      <c r="I406" s="9"/>
      <c r="J406" s="9"/>
      <c r="K406" s="9"/>
      <c r="L406" s="9"/>
      <c r="M406" s="9"/>
    </row>
    <row r="407" spans="1:13" x14ac:dyDescent="0.55000000000000004">
      <c r="A407" s="4" t="s">
        <v>8616</v>
      </c>
      <c r="B407" s="60">
        <v>0.13535800000000001</v>
      </c>
      <c r="C407" s="60">
        <v>0.18967500000000001</v>
      </c>
      <c r="D407" s="60">
        <v>9.2966999999999994E-2</v>
      </c>
      <c r="E407" s="4"/>
      <c r="F407" s="75">
        <v>44683.733009374999</v>
      </c>
      <c r="G407" s="4"/>
      <c r="H407" s="9"/>
      <c r="I407" s="9"/>
      <c r="J407" s="9"/>
      <c r="K407" s="9"/>
      <c r="L407" s="9"/>
      <c r="M407" s="9"/>
    </row>
    <row r="408" spans="1:13" x14ac:dyDescent="0.55000000000000004">
      <c r="A408" s="4" t="s">
        <v>8618</v>
      </c>
      <c r="B408" s="60">
        <v>0</v>
      </c>
      <c r="C408" s="60">
        <v>0</v>
      </c>
      <c r="D408" s="60">
        <v>0</v>
      </c>
      <c r="E408" s="4"/>
      <c r="F408" s="75">
        <v>44683.733039583334</v>
      </c>
      <c r="G408" s="4"/>
      <c r="H408" s="9">
        <v>168.018</v>
      </c>
      <c r="I408" s="9">
        <v>279.51499999999999</v>
      </c>
      <c r="J408" s="9">
        <f>H408-168.05</f>
        <v>-3.2000000000010687E-2</v>
      </c>
      <c r="K408" s="9">
        <f>I408-279.5</f>
        <v>1.4999999999986358E-2</v>
      </c>
      <c r="L408" s="9"/>
      <c r="M408" s="9"/>
    </row>
    <row r="409" spans="1:13" x14ac:dyDescent="0.55000000000000004">
      <c r="A409" s="4" t="s">
        <v>8619</v>
      </c>
      <c r="B409" s="60">
        <v>-0.12833800000000001</v>
      </c>
      <c r="C409" s="60">
        <v>0.23009199999999999</v>
      </c>
      <c r="D409" s="60">
        <v>-5.8200000000000002E-2</v>
      </c>
      <c r="E409" s="4"/>
      <c r="F409" s="75">
        <v>44683.733039583334</v>
      </c>
      <c r="G409" s="4"/>
      <c r="H409" s="9"/>
      <c r="I409" s="9"/>
      <c r="J409" s="9"/>
      <c r="K409" s="9"/>
      <c r="L409" s="9"/>
      <c r="M409" s="9"/>
    </row>
    <row r="410" spans="1:13" x14ac:dyDescent="0.55000000000000004">
      <c r="A410" s="4" t="s">
        <v>8620</v>
      </c>
      <c r="B410" s="60">
        <v>-0.12784699999999999</v>
      </c>
      <c r="C410" s="60">
        <v>0.230127</v>
      </c>
      <c r="D410" s="60">
        <v>5.8282E-2</v>
      </c>
      <c r="E410" s="4"/>
      <c r="F410" s="75">
        <v>44683.733039583334</v>
      </c>
      <c r="G410" s="4"/>
      <c r="H410" s="9"/>
      <c r="I410" s="9"/>
      <c r="J410" s="9"/>
      <c r="K410" s="9"/>
      <c r="L410" s="9"/>
      <c r="M410" s="9"/>
    </row>
    <row r="411" spans="1:13" x14ac:dyDescent="0.55000000000000004">
      <c r="A411" s="4" t="s">
        <v>8621</v>
      </c>
      <c r="B411" s="60">
        <v>0.12776699999999999</v>
      </c>
      <c r="C411" s="60">
        <v>0.23008300000000001</v>
      </c>
      <c r="D411" s="60">
        <v>-5.8268E-2</v>
      </c>
      <c r="E411" s="4"/>
      <c r="F411" s="75">
        <v>44683.733039583334</v>
      </c>
      <c r="G411" s="4"/>
      <c r="H411" s="9"/>
      <c r="I411" s="9"/>
      <c r="J411" s="9"/>
      <c r="K411" s="9"/>
      <c r="L411" s="9"/>
      <c r="M411" s="9"/>
    </row>
    <row r="412" spans="1:13" x14ac:dyDescent="0.55000000000000004">
      <c r="A412" s="4" t="s">
        <v>8622</v>
      </c>
      <c r="B412" s="60">
        <v>0.12818299999999999</v>
      </c>
      <c r="C412" s="60">
        <v>0.230048</v>
      </c>
      <c r="D412" s="60">
        <v>5.8953999999999999E-2</v>
      </c>
      <c r="E412" s="4"/>
      <c r="F412" s="75">
        <v>44683.733039583334</v>
      </c>
      <c r="G412" s="4"/>
      <c r="H412" s="9"/>
      <c r="I412" s="9"/>
      <c r="J412" s="9"/>
      <c r="K412" s="9"/>
      <c r="L412" s="9"/>
      <c r="M412" s="9"/>
    </row>
    <row r="413" spans="1:13" x14ac:dyDescent="0.55000000000000004">
      <c r="A413" s="4" t="s">
        <v>8623</v>
      </c>
      <c r="B413" s="60">
        <v>-0.26208100000000001</v>
      </c>
      <c r="C413" s="60">
        <v>-2.0216999999999999E-2</v>
      </c>
      <c r="D413" s="60">
        <v>-4.4345000000000002E-2</v>
      </c>
      <c r="E413" s="4"/>
      <c r="F413" s="75">
        <v>44683.733039583334</v>
      </c>
      <c r="G413" s="4"/>
      <c r="H413" s="9"/>
      <c r="I413" s="9"/>
      <c r="J413" s="9"/>
      <c r="K413" s="9"/>
      <c r="L413" s="9"/>
      <c r="M413" s="9"/>
    </row>
    <row r="414" spans="1:13" x14ac:dyDescent="0.55000000000000004">
      <c r="A414" s="4" t="s">
        <v>8624</v>
      </c>
      <c r="B414" s="60">
        <v>-0.26205600000000001</v>
      </c>
      <c r="C414" s="60">
        <v>-2.0199000000000002E-2</v>
      </c>
      <c r="D414" s="60">
        <v>4.4857000000000001E-2</v>
      </c>
      <c r="E414" s="4"/>
      <c r="F414" s="75">
        <v>44683.733039583334</v>
      </c>
      <c r="G414" s="4"/>
      <c r="H414" s="9"/>
      <c r="I414" s="9"/>
      <c r="J414" s="9"/>
      <c r="K414" s="9"/>
      <c r="L414" s="9"/>
      <c r="M414" s="9"/>
    </row>
    <row r="415" spans="1:13" x14ac:dyDescent="0.55000000000000004">
      <c r="A415" s="4" t="s">
        <v>8625</v>
      </c>
      <c r="B415" s="60">
        <v>-0.134793</v>
      </c>
      <c r="C415" s="60">
        <v>-0.190277</v>
      </c>
      <c r="D415" s="60">
        <v>9.3106999999999995E-2</v>
      </c>
      <c r="E415" s="4"/>
      <c r="F415" s="75">
        <v>44683.733039583334</v>
      </c>
      <c r="G415" s="4"/>
      <c r="H415" s="9"/>
      <c r="I415" s="9"/>
      <c r="J415" s="9"/>
      <c r="K415" s="9"/>
      <c r="L415" s="9"/>
      <c r="M415" s="9"/>
    </row>
    <row r="416" spans="1:13" x14ac:dyDescent="0.55000000000000004">
      <c r="A416" s="4" t="s">
        <v>8626</v>
      </c>
      <c r="B416" s="60">
        <v>0.13522899999999999</v>
      </c>
      <c r="C416" s="60">
        <v>0.18964</v>
      </c>
      <c r="D416" s="60">
        <v>9.3078999999999995E-2</v>
      </c>
      <c r="E416" s="4"/>
      <c r="F416" s="75">
        <v>44683.733039583334</v>
      </c>
      <c r="G416" s="4"/>
      <c r="H416" s="9"/>
      <c r="I416" s="9"/>
      <c r="J416" s="9"/>
      <c r="K416" s="9"/>
      <c r="L416" s="9"/>
      <c r="M416" s="9"/>
    </row>
    <row r="417" spans="1:13" x14ac:dyDescent="0.55000000000000004">
      <c r="A417" s="4" t="s">
        <v>8628</v>
      </c>
      <c r="B417" s="60">
        <v>0</v>
      </c>
      <c r="C417" s="60">
        <v>0</v>
      </c>
      <c r="D417" s="60">
        <v>0</v>
      </c>
      <c r="E417" s="4"/>
      <c r="F417" s="75">
        <v>44683.733089930553</v>
      </c>
      <c r="G417" s="4"/>
      <c r="H417" s="9">
        <v>168.00899999999999</v>
      </c>
      <c r="I417" s="9">
        <v>279.51799999999997</v>
      </c>
      <c r="J417" s="9">
        <f>H417-168.05</f>
        <v>-4.1000000000025238E-2</v>
      </c>
      <c r="K417" s="9">
        <f>I417-279.5</f>
        <v>1.799999999997226E-2</v>
      </c>
      <c r="L417" s="9"/>
      <c r="M417" s="9"/>
    </row>
    <row r="418" spans="1:13" x14ac:dyDescent="0.55000000000000004">
      <c r="A418" s="4" t="s">
        <v>8629</v>
      </c>
      <c r="B418" s="60">
        <v>-0.12804099999999999</v>
      </c>
      <c r="C418" s="60">
        <v>0.23007900000000001</v>
      </c>
      <c r="D418" s="60">
        <v>-5.8915000000000002E-2</v>
      </c>
      <c r="E418" s="4"/>
      <c r="F418" s="75">
        <v>44683.733089930553</v>
      </c>
      <c r="G418" s="4"/>
      <c r="H418" s="9"/>
      <c r="I418" s="9"/>
      <c r="J418" s="9"/>
      <c r="K418" s="9"/>
      <c r="L418" s="9"/>
      <c r="M418" s="9"/>
    </row>
    <row r="419" spans="1:13" x14ac:dyDescent="0.55000000000000004">
      <c r="A419" s="4" t="s">
        <v>8630</v>
      </c>
      <c r="B419" s="60">
        <v>-0.12823399999999999</v>
      </c>
      <c r="C419" s="60">
        <v>0.23014699999999999</v>
      </c>
      <c r="D419" s="60">
        <v>5.8416000000000003E-2</v>
      </c>
      <c r="E419" s="4"/>
      <c r="F419" s="75">
        <v>44683.733089930553</v>
      </c>
      <c r="G419" s="4"/>
      <c r="H419" s="9"/>
      <c r="I419" s="9"/>
      <c r="J419" s="9"/>
      <c r="K419" s="9"/>
      <c r="L419" s="9"/>
      <c r="M419" s="9"/>
    </row>
    <row r="420" spans="1:13" x14ac:dyDescent="0.55000000000000004">
      <c r="A420" s="4" t="s">
        <v>8631</v>
      </c>
      <c r="B420" s="60">
        <v>0.12831300000000001</v>
      </c>
      <c r="C420" s="60">
        <v>0.23009099999999999</v>
      </c>
      <c r="D420" s="60">
        <v>-5.8191E-2</v>
      </c>
      <c r="E420" s="4"/>
      <c r="F420" s="75">
        <v>44683.733089930553</v>
      </c>
      <c r="G420" s="4"/>
      <c r="H420" s="9"/>
      <c r="I420" s="9"/>
      <c r="J420" s="9"/>
      <c r="K420" s="9"/>
      <c r="L420" s="9"/>
      <c r="M420" s="9"/>
    </row>
    <row r="421" spans="1:13" x14ac:dyDescent="0.55000000000000004">
      <c r="A421" s="4" t="s">
        <v>8632</v>
      </c>
      <c r="B421" s="60">
        <v>0.12774099999999999</v>
      </c>
      <c r="C421" s="60">
        <v>0.230044</v>
      </c>
      <c r="D421" s="60">
        <v>5.8280999999999999E-2</v>
      </c>
      <c r="E421" s="4"/>
      <c r="F421" s="75">
        <v>44683.733089930553</v>
      </c>
      <c r="G421" s="4"/>
      <c r="H421" s="9"/>
      <c r="I421" s="9"/>
      <c r="J421" s="9"/>
      <c r="K421" s="9"/>
      <c r="L421" s="9"/>
      <c r="M421" s="9"/>
    </row>
    <row r="422" spans="1:13" x14ac:dyDescent="0.55000000000000004">
      <c r="A422" s="4" t="s">
        <v>8633</v>
      </c>
      <c r="B422" s="60">
        <v>-0.26206200000000002</v>
      </c>
      <c r="C422" s="60">
        <v>-2.0261999999999999E-2</v>
      </c>
      <c r="D422" s="60">
        <v>-4.4434000000000001E-2</v>
      </c>
      <c r="E422" s="4"/>
      <c r="F422" s="75">
        <v>44683.733089930553</v>
      </c>
      <c r="G422" s="4"/>
      <c r="H422" s="9"/>
      <c r="I422" s="9"/>
      <c r="J422" s="9"/>
      <c r="K422" s="9"/>
      <c r="L422" s="9"/>
      <c r="M422" s="9"/>
    </row>
    <row r="423" spans="1:13" x14ac:dyDescent="0.55000000000000004">
      <c r="A423" s="4" t="s">
        <v>8634</v>
      </c>
      <c r="B423" s="60">
        <v>-0.26223299999999999</v>
      </c>
      <c r="C423" s="60">
        <v>-2.0386999999999999E-2</v>
      </c>
      <c r="D423" s="60">
        <v>4.5051000000000001E-2</v>
      </c>
      <c r="E423" s="4"/>
      <c r="F423" s="75">
        <v>44683.733089930553</v>
      </c>
      <c r="G423" s="4"/>
      <c r="H423" s="9"/>
      <c r="I423" s="9"/>
      <c r="J423" s="9"/>
      <c r="K423" s="9"/>
      <c r="L423" s="9"/>
      <c r="M423" s="9"/>
    </row>
    <row r="424" spans="1:13" x14ac:dyDescent="0.55000000000000004">
      <c r="A424" s="4" t="s">
        <v>8635</v>
      </c>
      <c r="B424" s="60">
        <v>-0.134408</v>
      </c>
      <c r="C424" s="60">
        <v>-0.190641</v>
      </c>
      <c r="D424" s="60">
        <v>9.3118999999999993E-2</v>
      </c>
      <c r="E424" s="4"/>
      <c r="F424" s="75">
        <v>44683.733089930553</v>
      </c>
      <c r="G424" s="4"/>
      <c r="H424" s="9"/>
      <c r="I424" s="9"/>
      <c r="J424" s="9"/>
      <c r="K424" s="9"/>
      <c r="L424" s="9"/>
      <c r="M424" s="9"/>
    </row>
    <row r="425" spans="1:13" x14ac:dyDescent="0.55000000000000004">
      <c r="A425" s="4" t="s">
        <v>8636</v>
      </c>
      <c r="B425" s="60">
        <v>0.13570399999999999</v>
      </c>
      <c r="C425" s="60">
        <v>0.189416</v>
      </c>
      <c r="D425" s="60">
        <v>9.3021999999999994E-2</v>
      </c>
      <c r="E425" s="4"/>
      <c r="F425" s="75">
        <v>44683.733089930553</v>
      </c>
      <c r="G425" s="4"/>
      <c r="H425" s="9"/>
      <c r="I425" s="9"/>
      <c r="J425" s="9"/>
      <c r="K425" s="9"/>
      <c r="L425" s="9"/>
      <c r="M425" s="9"/>
    </row>
    <row r="426" spans="1:13" x14ac:dyDescent="0.55000000000000004">
      <c r="A426" s="4" t="s">
        <v>8638</v>
      </c>
      <c r="B426" s="60">
        <v>0</v>
      </c>
      <c r="C426" s="60">
        <v>0</v>
      </c>
      <c r="D426" s="60">
        <v>0</v>
      </c>
      <c r="E426" s="4"/>
      <c r="F426" s="75">
        <v>44683.733137962961</v>
      </c>
      <c r="G426" s="4"/>
      <c r="H426" s="9">
        <v>168.077</v>
      </c>
      <c r="I426" s="9">
        <v>279.48499999999996</v>
      </c>
      <c r="J426" s="9">
        <f>H426-168.05</f>
        <v>2.6999999999986812E-2</v>
      </c>
      <c r="K426" s="9">
        <f>I426-279.5</f>
        <v>-1.5000000000043201E-2</v>
      </c>
      <c r="L426" s="9"/>
      <c r="M426" s="9"/>
    </row>
    <row r="427" spans="1:13" x14ac:dyDescent="0.55000000000000004">
      <c r="A427" s="4" t="s">
        <v>8639</v>
      </c>
      <c r="B427" s="60">
        <v>-0.12778200000000001</v>
      </c>
      <c r="C427" s="60">
        <v>0.23014200000000001</v>
      </c>
      <c r="D427" s="60">
        <v>-5.8087E-2</v>
      </c>
      <c r="E427" s="4"/>
      <c r="F427" s="75">
        <v>44683.733137962961</v>
      </c>
      <c r="G427" s="4"/>
      <c r="H427" s="9"/>
      <c r="I427" s="9"/>
      <c r="J427" s="9"/>
      <c r="K427" s="9"/>
      <c r="L427" s="9"/>
      <c r="M427" s="9"/>
    </row>
    <row r="428" spans="1:13" x14ac:dyDescent="0.55000000000000004">
      <c r="A428" s="4" t="s">
        <v>8640</v>
      </c>
      <c r="B428" s="60">
        <v>-0.12783</v>
      </c>
      <c r="C428" s="60">
        <v>0.230101</v>
      </c>
      <c r="D428" s="60">
        <v>5.8587E-2</v>
      </c>
      <c r="E428" s="4"/>
      <c r="F428" s="75">
        <v>44683.733137962961</v>
      </c>
      <c r="G428" s="4"/>
      <c r="H428" s="9"/>
      <c r="I428" s="9"/>
      <c r="J428" s="9"/>
      <c r="K428" s="9"/>
      <c r="L428" s="9"/>
      <c r="M428" s="9"/>
    </row>
    <row r="429" spans="1:13" x14ac:dyDescent="0.55000000000000004">
      <c r="A429" s="4" t="s">
        <v>8641</v>
      </c>
      <c r="B429" s="60">
        <v>0.127886</v>
      </c>
      <c r="C429" s="60">
        <v>0.230187</v>
      </c>
      <c r="D429" s="60">
        <v>-5.8638999999999997E-2</v>
      </c>
      <c r="E429" s="4"/>
      <c r="F429" s="75">
        <v>44683.733137962961</v>
      </c>
      <c r="G429" s="4"/>
      <c r="H429" s="9"/>
      <c r="I429" s="9"/>
      <c r="J429" s="9"/>
      <c r="K429" s="9"/>
      <c r="L429" s="9"/>
      <c r="M429" s="9"/>
    </row>
    <row r="430" spans="1:13" x14ac:dyDescent="0.55000000000000004">
      <c r="A430" s="4" t="s">
        <v>8642</v>
      </c>
      <c r="B430" s="60">
        <v>0.127829</v>
      </c>
      <c r="C430" s="60">
        <v>0.23013800000000001</v>
      </c>
      <c r="D430" s="60">
        <v>5.8921000000000001E-2</v>
      </c>
      <c r="E430" s="4"/>
      <c r="F430" s="75">
        <v>44683.733137962961</v>
      </c>
      <c r="G430" s="4"/>
      <c r="H430" s="9"/>
      <c r="I430" s="9"/>
      <c r="J430" s="9"/>
      <c r="K430" s="9"/>
      <c r="L430" s="9"/>
      <c r="M430" s="9"/>
    </row>
    <row r="431" spans="1:13" x14ac:dyDescent="0.55000000000000004">
      <c r="A431" s="4" t="s">
        <v>8643</v>
      </c>
      <c r="B431" s="60">
        <v>-0.26208799999999999</v>
      </c>
      <c r="C431" s="60">
        <v>-2.0171999999999999E-2</v>
      </c>
      <c r="D431" s="60">
        <v>-4.4462000000000002E-2</v>
      </c>
      <c r="E431" s="4"/>
      <c r="F431" s="75">
        <v>44683.733137962961</v>
      </c>
      <c r="G431" s="4"/>
      <c r="H431" s="9"/>
      <c r="I431" s="9"/>
      <c r="J431" s="9"/>
      <c r="K431" s="9"/>
      <c r="L431" s="9"/>
      <c r="M431" s="9"/>
    </row>
    <row r="432" spans="1:13" x14ac:dyDescent="0.55000000000000004">
      <c r="A432" s="4" t="s">
        <v>8644</v>
      </c>
      <c r="B432" s="60">
        <v>-0.262075</v>
      </c>
      <c r="C432" s="60">
        <v>-2.0093E-2</v>
      </c>
      <c r="D432" s="60">
        <v>4.4778999999999999E-2</v>
      </c>
      <c r="E432" s="4"/>
      <c r="F432" s="75">
        <v>44683.733137962961</v>
      </c>
      <c r="G432" s="4"/>
      <c r="H432" s="9"/>
      <c r="I432" s="9"/>
      <c r="J432" s="9"/>
      <c r="K432" s="9"/>
      <c r="L432" s="9"/>
      <c r="M432" s="9"/>
    </row>
    <row r="433" spans="1:13" x14ac:dyDescent="0.55000000000000004">
      <c r="A433" s="4" t="s">
        <v>8645</v>
      </c>
      <c r="B433" s="60">
        <v>-0.134992</v>
      </c>
      <c r="C433" s="60">
        <v>-0.191579</v>
      </c>
      <c r="D433" s="60">
        <v>9.3054999999999999E-2</v>
      </c>
      <c r="E433" s="4"/>
      <c r="F433" s="75">
        <v>44683.733137962961</v>
      </c>
      <c r="G433" s="4"/>
      <c r="H433" s="9"/>
      <c r="I433" s="9"/>
      <c r="J433" s="9"/>
      <c r="K433" s="9"/>
      <c r="L433" s="9"/>
      <c r="M433" s="9"/>
    </row>
    <row r="434" spans="1:13" x14ac:dyDescent="0.55000000000000004">
      <c r="A434" s="4" t="s">
        <v>8646</v>
      </c>
      <c r="B434" s="60">
        <v>0.13484499999999999</v>
      </c>
      <c r="C434" s="60">
        <v>0.188393</v>
      </c>
      <c r="D434" s="60">
        <v>9.3156000000000003E-2</v>
      </c>
      <c r="E434" s="4"/>
      <c r="F434" s="75">
        <v>44683.733137962961</v>
      </c>
      <c r="G434" s="4"/>
      <c r="H434" s="9"/>
      <c r="I434" s="9"/>
      <c r="J434" s="9"/>
      <c r="K434" s="9"/>
      <c r="L434" s="9"/>
      <c r="M434" s="9"/>
    </row>
    <row r="435" spans="1:13" x14ac:dyDescent="0.55000000000000004">
      <c r="A435" s="4" t="s">
        <v>8648</v>
      </c>
      <c r="B435" s="60">
        <v>0</v>
      </c>
      <c r="C435" s="60">
        <v>0</v>
      </c>
      <c r="D435" s="60">
        <v>0</v>
      </c>
      <c r="E435" s="4"/>
      <c r="F435" s="75">
        <v>44683.733186921294</v>
      </c>
      <c r="G435" s="4"/>
      <c r="H435" s="9">
        <v>168.078</v>
      </c>
      <c r="I435" s="9">
        <v>279.48599999999999</v>
      </c>
      <c r="J435" s="9">
        <f>H435-168.05</f>
        <v>2.7999999999991587E-2</v>
      </c>
      <c r="K435" s="9">
        <f>I435-279.5</f>
        <v>-1.4000000000010004E-2</v>
      </c>
      <c r="L435" s="9"/>
      <c r="M435" s="9"/>
    </row>
    <row r="436" spans="1:13" x14ac:dyDescent="0.55000000000000004">
      <c r="A436" s="4" t="s">
        <v>8649</v>
      </c>
      <c r="B436" s="60">
        <v>-0.127994</v>
      </c>
      <c r="C436" s="60">
        <v>0.23002300000000001</v>
      </c>
      <c r="D436" s="60">
        <v>-5.8326999999999997E-2</v>
      </c>
      <c r="E436" s="4"/>
      <c r="F436" s="75">
        <v>44683.733186921294</v>
      </c>
      <c r="G436" s="4"/>
      <c r="H436" s="9"/>
      <c r="I436" s="9"/>
      <c r="J436" s="9"/>
      <c r="K436" s="9"/>
      <c r="L436" s="9"/>
      <c r="M436" s="9"/>
    </row>
    <row r="437" spans="1:13" x14ac:dyDescent="0.55000000000000004">
      <c r="A437" s="4" t="s">
        <v>8650</v>
      </c>
      <c r="B437" s="60">
        <v>-0.12828899999999999</v>
      </c>
      <c r="C437" s="60">
        <v>0.23011799999999999</v>
      </c>
      <c r="D437" s="60">
        <v>5.8652999999999997E-2</v>
      </c>
      <c r="E437" s="4"/>
      <c r="F437" s="75">
        <v>44683.733186921294</v>
      </c>
      <c r="G437" s="4"/>
      <c r="H437" s="9"/>
      <c r="I437" s="9"/>
      <c r="J437" s="9"/>
      <c r="K437" s="9"/>
      <c r="L437" s="9"/>
      <c r="M437" s="9"/>
    </row>
    <row r="438" spans="1:13" x14ac:dyDescent="0.55000000000000004">
      <c r="A438" s="4" t="s">
        <v>8651</v>
      </c>
      <c r="B438" s="60">
        <v>0.128052</v>
      </c>
      <c r="C438" s="60">
        <v>0.23012099999999999</v>
      </c>
      <c r="D438" s="60">
        <v>-5.8236000000000003E-2</v>
      </c>
      <c r="E438" s="4"/>
      <c r="F438" s="75">
        <v>44683.733186921294</v>
      </c>
      <c r="G438" s="4"/>
      <c r="H438" s="9"/>
      <c r="I438" s="9"/>
      <c r="J438" s="9"/>
      <c r="K438" s="9"/>
      <c r="L438" s="9"/>
      <c r="M438" s="9"/>
    </row>
    <row r="439" spans="1:13" x14ac:dyDescent="0.55000000000000004">
      <c r="A439" s="4" t="s">
        <v>8652</v>
      </c>
      <c r="B439" s="60">
        <v>0.12842000000000001</v>
      </c>
      <c r="C439" s="60">
        <v>0.23013</v>
      </c>
      <c r="D439" s="60">
        <v>5.8540000000000002E-2</v>
      </c>
      <c r="E439" s="4"/>
      <c r="F439" s="75">
        <v>44683.733186921294</v>
      </c>
      <c r="G439" s="4"/>
      <c r="H439" s="9"/>
      <c r="I439" s="9"/>
      <c r="J439" s="9"/>
      <c r="K439" s="9"/>
      <c r="L439" s="9"/>
      <c r="M439" s="9"/>
    </row>
    <row r="440" spans="1:13" x14ac:dyDescent="0.55000000000000004">
      <c r="A440" s="4" t="s">
        <v>8653</v>
      </c>
      <c r="B440" s="60">
        <v>-0.26206099999999999</v>
      </c>
      <c r="C440" s="60">
        <v>-2.0227999999999999E-2</v>
      </c>
      <c r="D440" s="60">
        <v>-4.4339000000000003E-2</v>
      </c>
      <c r="E440" s="4"/>
      <c r="F440" s="75">
        <v>44683.733186921294</v>
      </c>
      <c r="G440" s="4"/>
      <c r="H440" s="9"/>
      <c r="I440" s="9"/>
      <c r="J440" s="9"/>
      <c r="K440" s="9"/>
      <c r="L440" s="9"/>
      <c r="M440" s="9"/>
    </row>
    <row r="441" spans="1:13" x14ac:dyDescent="0.55000000000000004">
      <c r="A441" s="4" t="s">
        <v>8654</v>
      </c>
      <c r="B441" s="60">
        <v>-0.262073</v>
      </c>
      <c r="C441" s="60">
        <v>-2.0284E-2</v>
      </c>
      <c r="D441" s="60">
        <v>4.4921999999999997E-2</v>
      </c>
      <c r="E441" s="4"/>
      <c r="F441" s="75">
        <v>44683.733186921294</v>
      </c>
      <c r="G441" s="4"/>
      <c r="H441" s="9"/>
      <c r="I441" s="9"/>
      <c r="J441" s="9"/>
      <c r="K441" s="9"/>
      <c r="L441" s="9"/>
      <c r="M441" s="9"/>
    </row>
    <row r="442" spans="1:13" x14ac:dyDescent="0.55000000000000004">
      <c r="A442" s="4" t="s">
        <v>8655</v>
      </c>
      <c r="B442" s="60">
        <v>-0.13470099999999999</v>
      </c>
      <c r="C442" s="60">
        <v>-0.190247</v>
      </c>
      <c r="D442" s="60">
        <v>9.3151999999999999E-2</v>
      </c>
      <c r="E442" s="4"/>
      <c r="F442" s="75">
        <v>44683.733186921294</v>
      </c>
      <c r="G442" s="4"/>
      <c r="H442" s="9"/>
      <c r="I442" s="9"/>
      <c r="J442" s="9"/>
      <c r="K442" s="9"/>
      <c r="L442" s="9"/>
      <c r="M442" s="9"/>
    </row>
    <row r="443" spans="1:13" x14ac:dyDescent="0.55000000000000004">
      <c r="A443" s="4" t="s">
        <v>8656</v>
      </c>
      <c r="B443" s="60">
        <v>0.135322</v>
      </c>
      <c r="C443" s="60">
        <v>0.18962599999999999</v>
      </c>
      <c r="D443" s="60">
        <v>9.3150999999999998E-2</v>
      </c>
      <c r="E443" s="4"/>
      <c r="F443" s="75">
        <v>44683.733186921294</v>
      </c>
      <c r="G443" s="4"/>
      <c r="H443" s="9"/>
      <c r="I443" s="9"/>
      <c r="J443" s="9"/>
      <c r="K443" s="9"/>
      <c r="L443" s="9"/>
      <c r="M443" s="9"/>
    </row>
    <row r="444" spans="1:13" x14ac:dyDescent="0.55000000000000004">
      <c r="A444" s="4" t="s">
        <v>8658</v>
      </c>
      <c r="B444" s="60">
        <v>0</v>
      </c>
      <c r="C444" s="60">
        <v>0</v>
      </c>
      <c r="D444" s="60">
        <v>0</v>
      </c>
      <c r="E444" s="4"/>
      <c r="F444" s="75">
        <v>44683.733216435183</v>
      </c>
      <c r="G444" s="4"/>
      <c r="H444" s="9">
        <v>167.99100000000001</v>
      </c>
      <c r="I444" s="9">
        <v>279.50799999999998</v>
      </c>
      <c r="J444" s="9">
        <f>H444-168.05</f>
        <v>-5.8999999999997499E-2</v>
      </c>
      <c r="K444" s="9">
        <f>I444-279.5</f>
        <v>7.9999999999813554E-3</v>
      </c>
      <c r="L444" s="9"/>
      <c r="M444" s="9"/>
    </row>
    <row r="445" spans="1:13" x14ac:dyDescent="0.55000000000000004">
      <c r="A445" s="4" t="s">
        <v>8659</v>
      </c>
      <c r="B445" s="60">
        <v>-0.12814999999999999</v>
      </c>
      <c r="C445" s="60">
        <v>0.23009299999999999</v>
      </c>
      <c r="D445" s="60">
        <v>-5.8341999999999998E-2</v>
      </c>
      <c r="E445" s="4"/>
      <c r="F445" s="75">
        <v>44683.733216435183</v>
      </c>
      <c r="G445" s="4"/>
      <c r="H445" s="9"/>
      <c r="I445" s="9"/>
      <c r="J445" s="9"/>
      <c r="K445" s="9"/>
      <c r="L445" s="9"/>
      <c r="M445" s="9"/>
    </row>
    <row r="446" spans="1:13" x14ac:dyDescent="0.55000000000000004">
      <c r="A446" s="4" t="s">
        <v>8660</v>
      </c>
      <c r="B446" s="60">
        <v>-0.12767899999999999</v>
      </c>
      <c r="C446" s="60">
        <v>0.23003899999999999</v>
      </c>
      <c r="D446" s="60">
        <v>5.8665000000000002E-2</v>
      </c>
      <c r="E446" s="4"/>
      <c r="F446" s="75">
        <v>44683.733216435183</v>
      </c>
      <c r="G446" s="4"/>
      <c r="H446" s="9"/>
      <c r="I446" s="9"/>
      <c r="J446" s="9"/>
      <c r="K446" s="9"/>
      <c r="L446" s="9"/>
      <c r="M446" s="9"/>
    </row>
    <row r="447" spans="1:13" x14ac:dyDescent="0.55000000000000004">
      <c r="A447" s="4" t="s">
        <v>8661</v>
      </c>
      <c r="B447" s="60">
        <v>0.12809799999999999</v>
      </c>
      <c r="C447" s="60">
        <v>0.23005700000000001</v>
      </c>
      <c r="D447" s="60">
        <v>-5.9034000000000003E-2</v>
      </c>
      <c r="E447" s="4"/>
      <c r="F447" s="75">
        <v>44683.733216435183</v>
      </c>
      <c r="G447" s="4"/>
      <c r="H447" s="9"/>
      <c r="I447" s="9"/>
      <c r="J447" s="9"/>
      <c r="K447" s="9"/>
      <c r="L447" s="9"/>
      <c r="M447" s="9"/>
    </row>
    <row r="448" spans="1:13" x14ac:dyDescent="0.55000000000000004">
      <c r="A448" s="4" t="s">
        <v>8662</v>
      </c>
      <c r="B448" s="60">
        <v>0.12845000000000001</v>
      </c>
      <c r="C448" s="60">
        <v>0.23016200000000001</v>
      </c>
      <c r="D448" s="60">
        <v>5.8560000000000001E-2</v>
      </c>
      <c r="E448" s="4"/>
      <c r="F448" s="75">
        <v>44683.733216435183</v>
      </c>
      <c r="G448" s="4"/>
      <c r="H448" s="9"/>
      <c r="I448" s="9"/>
      <c r="J448" s="9"/>
      <c r="K448" s="9"/>
      <c r="L448" s="9"/>
      <c r="M448" s="9"/>
    </row>
    <row r="449" spans="1:13" x14ac:dyDescent="0.55000000000000004">
      <c r="A449" s="4" t="s">
        <v>8663</v>
      </c>
      <c r="B449" s="60">
        <v>-0.26210099999999997</v>
      </c>
      <c r="C449" s="60">
        <v>-2.0264999999999998E-2</v>
      </c>
      <c r="D449" s="60">
        <v>-4.4399000000000001E-2</v>
      </c>
      <c r="E449" s="4"/>
      <c r="F449" s="75">
        <v>44683.733216435183</v>
      </c>
      <c r="G449" s="4"/>
      <c r="H449" s="9"/>
      <c r="I449" s="9"/>
      <c r="J449" s="9"/>
      <c r="K449" s="9"/>
      <c r="L449" s="9"/>
      <c r="M449" s="9"/>
    </row>
    <row r="450" spans="1:13" x14ac:dyDescent="0.55000000000000004">
      <c r="A450" s="4" t="s">
        <v>8664</v>
      </c>
      <c r="B450" s="60">
        <v>-0.26215500000000003</v>
      </c>
      <c r="C450" s="60">
        <v>-2.0163E-2</v>
      </c>
      <c r="D450" s="60">
        <v>4.4950999999999998E-2</v>
      </c>
      <c r="E450" s="4"/>
      <c r="F450" s="75">
        <v>44683.733216435183</v>
      </c>
      <c r="G450" s="4"/>
      <c r="H450" s="9"/>
      <c r="I450" s="9"/>
      <c r="J450" s="9"/>
      <c r="K450" s="9"/>
      <c r="L450" s="9"/>
      <c r="M450" s="9"/>
    </row>
    <row r="451" spans="1:13" x14ac:dyDescent="0.55000000000000004">
      <c r="A451" s="4" t="s">
        <v>8665</v>
      </c>
      <c r="B451" s="60">
        <v>-0.134907</v>
      </c>
      <c r="C451" s="60">
        <v>-0.190306</v>
      </c>
      <c r="D451" s="60">
        <v>9.3052999999999997E-2</v>
      </c>
      <c r="E451" s="4"/>
      <c r="F451" s="75">
        <v>44683.733216435183</v>
      </c>
      <c r="G451" s="4"/>
      <c r="H451" s="9"/>
      <c r="I451" s="9"/>
      <c r="J451" s="9"/>
      <c r="K451" s="9"/>
      <c r="L451" s="9"/>
      <c r="M451" s="9"/>
    </row>
    <row r="452" spans="1:13" x14ac:dyDescent="0.55000000000000004">
      <c r="A452" s="4" t="s">
        <v>8666</v>
      </c>
      <c r="B452" s="60">
        <v>0.135351</v>
      </c>
      <c r="C452" s="60">
        <v>0.189719</v>
      </c>
      <c r="D452" s="60">
        <v>9.2936000000000005E-2</v>
      </c>
      <c r="E452" s="4"/>
      <c r="F452" s="75">
        <v>44683.733216435183</v>
      </c>
      <c r="G452" s="4"/>
      <c r="H452" s="9"/>
      <c r="I452" s="9"/>
      <c r="J452" s="9"/>
      <c r="K452" s="9"/>
      <c r="L452" s="9"/>
      <c r="M452" s="9"/>
    </row>
    <row r="453" spans="1:13" x14ac:dyDescent="0.55000000000000004">
      <c r="A453" s="4" t="s">
        <v>8668</v>
      </c>
      <c r="B453" s="60">
        <v>0</v>
      </c>
      <c r="C453" s="60">
        <v>0</v>
      </c>
      <c r="D453" s="60">
        <v>0</v>
      </c>
      <c r="E453" s="4"/>
      <c r="F453" s="75">
        <v>44683.733245254632</v>
      </c>
      <c r="G453" s="4"/>
      <c r="H453" s="9">
        <v>168.053</v>
      </c>
      <c r="I453" s="9">
        <v>279.512</v>
      </c>
      <c r="J453" s="9">
        <f>H453-168.05</f>
        <v>2.9999999999859028E-3</v>
      </c>
      <c r="K453" s="9">
        <f>I453-279.5</f>
        <v>1.2000000000000455E-2</v>
      </c>
      <c r="L453" s="9"/>
      <c r="M453" s="9"/>
    </row>
    <row r="454" spans="1:13" x14ac:dyDescent="0.55000000000000004">
      <c r="A454" s="4" t="s">
        <v>8669</v>
      </c>
      <c r="B454" s="60">
        <v>-0.12795899999999999</v>
      </c>
      <c r="C454" s="60">
        <v>0.23005800000000001</v>
      </c>
      <c r="D454" s="60">
        <v>-5.8368999999999997E-2</v>
      </c>
      <c r="E454" s="4"/>
      <c r="F454" s="75">
        <v>44683.733245254632</v>
      </c>
      <c r="G454" s="4"/>
      <c r="H454" s="9"/>
      <c r="I454" s="9"/>
      <c r="J454" s="9"/>
      <c r="K454" s="9"/>
      <c r="L454" s="9"/>
      <c r="M454" s="9"/>
    </row>
    <row r="455" spans="1:13" x14ac:dyDescent="0.55000000000000004">
      <c r="A455" s="4" t="s">
        <v>8670</v>
      </c>
      <c r="B455" s="60">
        <v>-0.128084</v>
      </c>
      <c r="C455" s="60">
        <v>0.230185</v>
      </c>
      <c r="D455" s="60">
        <v>5.8173999999999997E-2</v>
      </c>
      <c r="E455" s="4"/>
      <c r="F455" s="75">
        <v>44683.733245254632</v>
      </c>
      <c r="G455" s="4"/>
      <c r="H455" s="9"/>
      <c r="I455" s="9"/>
      <c r="J455" s="9"/>
      <c r="K455" s="9"/>
      <c r="L455" s="9"/>
      <c r="M455" s="9"/>
    </row>
    <row r="456" spans="1:13" x14ac:dyDescent="0.55000000000000004">
      <c r="A456" s="4" t="s">
        <v>8671</v>
      </c>
      <c r="B456" s="60">
        <v>0.128383</v>
      </c>
      <c r="C456" s="60">
        <v>0.23013900000000001</v>
      </c>
      <c r="D456" s="60">
        <v>-5.8597000000000003E-2</v>
      </c>
      <c r="E456" s="4"/>
      <c r="F456" s="75">
        <v>44683.733245254632</v>
      </c>
      <c r="G456" s="4"/>
      <c r="H456" s="9"/>
      <c r="I456" s="9"/>
      <c r="J456" s="9"/>
      <c r="K456" s="9"/>
      <c r="L456" s="9"/>
      <c r="M456" s="9"/>
    </row>
    <row r="457" spans="1:13" x14ac:dyDescent="0.55000000000000004">
      <c r="A457" s="4" t="s">
        <v>8672</v>
      </c>
      <c r="B457" s="60">
        <v>0.12817100000000001</v>
      </c>
      <c r="C457" s="60">
        <v>0.23012299999999999</v>
      </c>
      <c r="D457" s="60">
        <v>5.8212E-2</v>
      </c>
      <c r="E457" s="4"/>
      <c r="F457" s="75">
        <v>44683.733245254632</v>
      </c>
      <c r="G457" s="4"/>
      <c r="H457" s="9"/>
      <c r="I457" s="9"/>
      <c r="J457" s="9"/>
      <c r="K457" s="9"/>
      <c r="L457" s="9"/>
      <c r="M457" s="9"/>
    </row>
    <row r="458" spans="1:13" x14ac:dyDescent="0.55000000000000004">
      <c r="A458" s="4" t="s">
        <v>8673</v>
      </c>
      <c r="B458" s="60">
        <v>-0.26197700000000002</v>
      </c>
      <c r="C458" s="60">
        <v>-2.0175999999999999E-2</v>
      </c>
      <c r="D458" s="60">
        <v>-4.4511000000000002E-2</v>
      </c>
      <c r="E458" s="4"/>
      <c r="F458" s="75">
        <v>44683.733245254632</v>
      </c>
      <c r="G458" s="4"/>
      <c r="H458" s="9"/>
      <c r="I458" s="9"/>
      <c r="J458" s="9"/>
      <c r="K458" s="9"/>
      <c r="L458" s="9"/>
      <c r="M458" s="9"/>
    </row>
    <row r="459" spans="1:13" x14ac:dyDescent="0.55000000000000004">
      <c r="A459" s="4" t="s">
        <v>8674</v>
      </c>
      <c r="B459" s="60">
        <v>-0.26211099999999998</v>
      </c>
      <c r="C459" s="60">
        <v>-2.0188000000000001E-2</v>
      </c>
      <c r="D459" s="60">
        <v>4.4725000000000001E-2</v>
      </c>
      <c r="E459" s="4"/>
      <c r="F459" s="75">
        <v>44683.733245254632</v>
      </c>
      <c r="G459" s="4"/>
      <c r="H459" s="9"/>
      <c r="I459" s="9"/>
      <c r="J459" s="9"/>
      <c r="K459" s="9"/>
      <c r="L459" s="9"/>
      <c r="M459" s="9"/>
    </row>
    <row r="460" spans="1:13" x14ac:dyDescent="0.55000000000000004">
      <c r="A460" s="4" t="s">
        <v>8675</v>
      </c>
      <c r="B460" s="60">
        <v>-0.13500400000000001</v>
      </c>
      <c r="C460" s="60">
        <v>-0.19023599999999999</v>
      </c>
      <c r="D460" s="60">
        <v>9.2991000000000004E-2</v>
      </c>
      <c r="E460" s="4"/>
      <c r="F460" s="75">
        <v>44683.733245254632</v>
      </c>
      <c r="G460" s="4"/>
      <c r="H460" s="9"/>
      <c r="I460" s="9"/>
      <c r="J460" s="9"/>
      <c r="K460" s="9"/>
      <c r="L460" s="9"/>
      <c r="M460" s="9"/>
    </row>
    <row r="461" spans="1:13" x14ac:dyDescent="0.55000000000000004">
      <c r="A461" s="4" t="s">
        <v>8676</v>
      </c>
      <c r="B461" s="60">
        <v>0.13505800000000001</v>
      </c>
      <c r="C461" s="60">
        <v>0.18967899999999999</v>
      </c>
      <c r="D461" s="60">
        <v>9.3039999999999998E-2</v>
      </c>
      <c r="E461" s="4"/>
      <c r="F461" s="75">
        <v>44683.733245254632</v>
      </c>
      <c r="G461" s="4"/>
      <c r="H461" s="9"/>
      <c r="I461" s="9"/>
      <c r="J461" s="9"/>
      <c r="K461" s="9"/>
      <c r="L461" s="9"/>
      <c r="M461" s="9"/>
    </row>
    <row r="462" spans="1:13" x14ac:dyDescent="0.55000000000000004">
      <c r="A462" s="4" t="s">
        <v>8678</v>
      </c>
      <c r="B462" s="60">
        <v>0</v>
      </c>
      <c r="C462" s="60">
        <v>0</v>
      </c>
      <c r="D462" s="60">
        <v>0</v>
      </c>
      <c r="E462" s="4"/>
      <c r="F462" s="75">
        <v>44683.733295370374</v>
      </c>
      <c r="G462" s="4"/>
      <c r="H462" s="9">
        <v>168.08600000000001</v>
      </c>
      <c r="I462" s="9">
        <v>279.49200000000002</v>
      </c>
      <c r="J462" s="9">
        <f>H462-168.05</f>
        <v>3.6000000000001364E-2</v>
      </c>
      <c r="K462" s="9">
        <f>I462-279.5</f>
        <v>-7.9999999999813554E-3</v>
      </c>
      <c r="L462" s="9"/>
      <c r="M462" s="9"/>
    </row>
    <row r="463" spans="1:13" x14ac:dyDescent="0.55000000000000004">
      <c r="A463" s="4" t="s">
        <v>8679</v>
      </c>
      <c r="B463" s="60">
        <v>-0.12819</v>
      </c>
      <c r="C463" s="60">
        <v>0.23025799999999999</v>
      </c>
      <c r="D463" s="60">
        <v>-5.8259999999999999E-2</v>
      </c>
      <c r="E463" s="4"/>
      <c r="F463" s="75">
        <v>44683.733295370374</v>
      </c>
      <c r="G463" s="4"/>
      <c r="H463" s="9"/>
      <c r="I463" s="9"/>
      <c r="J463" s="9"/>
      <c r="K463" s="9"/>
      <c r="L463" s="9"/>
      <c r="M463" s="9"/>
    </row>
    <row r="464" spans="1:13" x14ac:dyDescent="0.55000000000000004">
      <c r="A464" s="4" t="s">
        <v>8680</v>
      </c>
      <c r="B464" s="60">
        <v>-0.12821299999999999</v>
      </c>
      <c r="C464" s="60">
        <v>0.230269</v>
      </c>
      <c r="D464" s="60">
        <v>5.8688999999999998E-2</v>
      </c>
      <c r="E464" s="4"/>
      <c r="F464" s="75">
        <v>44683.733295370374</v>
      </c>
      <c r="G464" s="4"/>
      <c r="H464" s="9"/>
      <c r="I464" s="9"/>
      <c r="J464" s="9"/>
      <c r="K464" s="9"/>
      <c r="L464" s="9"/>
      <c r="M464" s="9"/>
    </row>
    <row r="465" spans="1:13" x14ac:dyDescent="0.55000000000000004">
      <c r="A465" s="4" t="s">
        <v>8681</v>
      </c>
      <c r="B465" s="60">
        <v>0.12773999999999999</v>
      </c>
      <c r="C465" s="60">
        <v>0.23024600000000001</v>
      </c>
      <c r="D465" s="60">
        <v>-5.8590000000000003E-2</v>
      </c>
      <c r="E465" s="4"/>
      <c r="F465" s="75">
        <v>44683.733295370374</v>
      </c>
      <c r="G465" s="4"/>
      <c r="H465" s="9"/>
      <c r="I465" s="9"/>
      <c r="J465" s="9"/>
      <c r="K465" s="9"/>
      <c r="L465" s="9"/>
      <c r="M465" s="9"/>
    </row>
    <row r="466" spans="1:13" x14ac:dyDescent="0.55000000000000004">
      <c r="A466" s="4" t="s">
        <v>8682</v>
      </c>
      <c r="B466" s="60">
        <v>0.12785199999999999</v>
      </c>
      <c r="C466" s="60">
        <v>0.230235</v>
      </c>
      <c r="D466" s="60">
        <v>5.876E-2</v>
      </c>
      <c r="E466" s="4"/>
      <c r="F466" s="75">
        <v>44683.733295370374</v>
      </c>
      <c r="G466" s="4"/>
      <c r="H466" s="9"/>
      <c r="I466" s="9"/>
      <c r="J466" s="9"/>
      <c r="K466" s="9"/>
      <c r="L466" s="9"/>
      <c r="M466" s="9"/>
    </row>
    <row r="467" spans="1:13" x14ac:dyDescent="0.55000000000000004">
      <c r="A467" s="4" t="s">
        <v>8683</v>
      </c>
      <c r="B467" s="60">
        <v>-0.26206499999999999</v>
      </c>
      <c r="C467" s="60">
        <v>-2.0150999999999999E-2</v>
      </c>
      <c r="D467" s="60">
        <v>-4.4509E-2</v>
      </c>
      <c r="E467" s="4"/>
      <c r="F467" s="75">
        <v>44683.733295370374</v>
      </c>
      <c r="G467" s="4"/>
      <c r="H467" s="9"/>
      <c r="I467" s="9"/>
      <c r="J467" s="9"/>
      <c r="K467" s="9"/>
      <c r="L467" s="9"/>
      <c r="M467" s="9"/>
    </row>
    <row r="468" spans="1:13" x14ac:dyDescent="0.55000000000000004">
      <c r="A468" s="4" t="s">
        <v>8684</v>
      </c>
      <c r="B468" s="60">
        <v>-0.26214799999999999</v>
      </c>
      <c r="C468" s="60">
        <v>-2.0136999999999999E-2</v>
      </c>
      <c r="D468" s="60">
        <v>4.4767000000000001E-2</v>
      </c>
      <c r="E468" s="4"/>
      <c r="F468" s="75">
        <v>44683.733295370374</v>
      </c>
      <c r="G468" s="4"/>
      <c r="H468" s="9"/>
      <c r="I468" s="9"/>
      <c r="J468" s="9"/>
      <c r="K468" s="9"/>
      <c r="L468" s="9"/>
      <c r="M468" s="9"/>
    </row>
    <row r="469" spans="1:13" x14ac:dyDescent="0.55000000000000004">
      <c r="A469" s="4" t="s">
        <v>8685</v>
      </c>
      <c r="B469" s="60">
        <v>-0.13506899999999999</v>
      </c>
      <c r="C469" s="60">
        <v>-0.190081</v>
      </c>
      <c r="D469" s="60">
        <v>9.3233999999999997E-2</v>
      </c>
      <c r="E469" s="4"/>
      <c r="F469" s="75">
        <v>44683.733295370374</v>
      </c>
      <c r="G469" s="4"/>
      <c r="H469" s="9"/>
      <c r="I469" s="9"/>
      <c r="J469" s="9"/>
      <c r="K469" s="9"/>
      <c r="L469" s="9"/>
      <c r="M469" s="9"/>
    </row>
    <row r="470" spans="1:13" x14ac:dyDescent="0.55000000000000004">
      <c r="A470" s="4" t="s">
        <v>8686</v>
      </c>
      <c r="B470" s="60">
        <v>0.135188</v>
      </c>
      <c r="C470" s="60">
        <v>0.189752</v>
      </c>
      <c r="D470" s="60">
        <v>9.3189999999999995E-2</v>
      </c>
      <c r="E470" s="4"/>
      <c r="F470" s="75">
        <v>44683.733295370374</v>
      </c>
      <c r="G470" s="4"/>
      <c r="H470" s="9"/>
      <c r="I470" s="9"/>
      <c r="J470" s="9"/>
      <c r="K470" s="9"/>
      <c r="L470" s="9"/>
      <c r="M470" s="9"/>
    </row>
    <row r="471" spans="1:13" x14ac:dyDescent="0.55000000000000004">
      <c r="A471" s="4" t="s">
        <v>8688</v>
      </c>
      <c r="B471" s="60">
        <v>0</v>
      </c>
      <c r="C471" s="60">
        <v>0</v>
      </c>
      <c r="D471" s="60">
        <v>0</v>
      </c>
      <c r="E471" s="4"/>
      <c r="F471" s="75">
        <v>44683.733325462963</v>
      </c>
      <c r="G471" s="4"/>
      <c r="H471" s="9">
        <v>168.101</v>
      </c>
      <c r="I471" s="9">
        <v>279.50399999999996</v>
      </c>
      <c r="J471" s="9">
        <f>H471-168.05</f>
        <v>5.0999999999987722E-2</v>
      </c>
      <c r="K471" s="9">
        <f>I471-279.5</f>
        <v>3.999999999962256E-3</v>
      </c>
      <c r="L471" s="9"/>
      <c r="M471" s="9"/>
    </row>
    <row r="472" spans="1:13" x14ac:dyDescent="0.55000000000000004">
      <c r="A472" s="4" t="s">
        <v>8689</v>
      </c>
      <c r="B472" s="60">
        <v>-0.12805800000000001</v>
      </c>
      <c r="C472" s="60">
        <v>0.230154</v>
      </c>
      <c r="D472" s="60">
        <v>-5.8263000000000002E-2</v>
      </c>
      <c r="E472" s="4"/>
      <c r="F472" s="75">
        <v>44683.733325462963</v>
      </c>
      <c r="G472" s="4"/>
      <c r="H472" s="9"/>
      <c r="I472" s="9"/>
      <c r="J472" s="9"/>
      <c r="K472" s="9"/>
      <c r="L472" s="9"/>
      <c r="M472" s="9"/>
    </row>
    <row r="473" spans="1:13" x14ac:dyDescent="0.55000000000000004">
      <c r="A473" s="4" t="s">
        <v>8690</v>
      </c>
      <c r="B473" s="60">
        <v>-0.12821199999999999</v>
      </c>
      <c r="C473" s="60">
        <v>0.23023099999999999</v>
      </c>
      <c r="D473" s="60">
        <v>5.8289000000000001E-2</v>
      </c>
      <c r="E473" s="4"/>
      <c r="F473" s="75">
        <v>44683.733325462963</v>
      </c>
      <c r="G473" s="4"/>
      <c r="H473" s="9"/>
      <c r="I473" s="9"/>
      <c r="J473" s="9"/>
      <c r="K473" s="9"/>
      <c r="L473" s="9"/>
      <c r="M473" s="9"/>
    </row>
    <row r="474" spans="1:13" x14ac:dyDescent="0.55000000000000004">
      <c r="A474" s="4" t="s">
        <v>8691</v>
      </c>
      <c r="B474" s="60">
        <v>0.127999</v>
      </c>
      <c r="C474" s="60">
        <v>0.23019100000000001</v>
      </c>
      <c r="D474" s="60">
        <v>-5.8444000000000003E-2</v>
      </c>
      <c r="E474" s="4"/>
      <c r="F474" s="75">
        <v>44683.733325462963</v>
      </c>
      <c r="G474" s="4"/>
      <c r="H474" s="9"/>
      <c r="I474" s="9"/>
      <c r="J474" s="9"/>
      <c r="K474" s="9"/>
      <c r="L474" s="9"/>
      <c r="M474" s="9"/>
    </row>
    <row r="475" spans="1:13" x14ac:dyDescent="0.55000000000000004">
      <c r="A475" s="4" t="s">
        <v>8692</v>
      </c>
      <c r="B475" s="60">
        <v>0.12803400000000001</v>
      </c>
      <c r="C475" s="60">
        <v>0.23019600000000001</v>
      </c>
      <c r="D475" s="60">
        <v>5.8853999999999997E-2</v>
      </c>
      <c r="E475" s="4"/>
      <c r="F475" s="75">
        <v>44683.733325462963</v>
      </c>
      <c r="G475" s="4"/>
      <c r="H475" s="9"/>
      <c r="I475" s="9"/>
      <c r="J475" s="9"/>
      <c r="K475" s="9"/>
      <c r="L475" s="9"/>
      <c r="M475" s="9"/>
    </row>
    <row r="476" spans="1:13" x14ac:dyDescent="0.55000000000000004">
      <c r="A476" s="4" t="s">
        <v>8693</v>
      </c>
      <c r="B476" s="60">
        <v>-0.26212600000000003</v>
      </c>
      <c r="C476" s="60">
        <v>-2.0147999999999999E-2</v>
      </c>
      <c r="D476" s="60">
        <v>-4.4509E-2</v>
      </c>
      <c r="E476" s="4"/>
      <c r="F476" s="75">
        <v>44683.733325462963</v>
      </c>
      <c r="G476" s="4"/>
      <c r="H476" s="9"/>
      <c r="I476" s="9"/>
      <c r="J476" s="9"/>
      <c r="K476" s="9"/>
      <c r="L476" s="9"/>
      <c r="M476" s="9"/>
    </row>
    <row r="477" spans="1:13" x14ac:dyDescent="0.55000000000000004">
      <c r="A477" s="4" t="s">
        <v>8694</v>
      </c>
      <c r="B477" s="60">
        <v>-0.262077</v>
      </c>
      <c r="C477" s="60">
        <v>-2.0094999999999998E-2</v>
      </c>
      <c r="D477" s="60">
        <v>4.4796999999999997E-2</v>
      </c>
      <c r="E477" s="4"/>
      <c r="F477" s="75">
        <v>44683.733325462963</v>
      </c>
      <c r="G477" s="4"/>
      <c r="H477" s="9"/>
      <c r="I477" s="9"/>
      <c r="J477" s="9"/>
      <c r="K477" s="9"/>
      <c r="L477" s="9"/>
      <c r="M477" s="9"/>
    </row>
    <row r="478" spans="1:13" x14ac:dyDescent="0.55000000000000004">
      <c r="A478" s="4" t="s">
        <v>8695</v>
      </c>
      <c r="B478" s="60">
        <v>-0.13480200000000001</v>
      </c>
      <c r="C478" s="60">
        <v>-0.19123899999999999</v>
      </c>
      <c r="D478" s="60">
        <v>9.3050999999999995E-2</v>
      </c>
      <c r="E478" s="4"/>
      <c r="F478" s="75">
        <v>44683.733325462963</v>
      </c>
      <c r="G478" s="4"/>
      <c r="H478" s="9"/>
      <c r="I478" s="9"/>
      <c r="J478" s="9"/>
      <c r="K478" s="9"/>
      <c r="L478" s="9"/>
      <c r="M478" s="9"/>
    </row>
    <row r="479" spans="1:13" x14ac:dyDescent="0.55000000000000004">
      <c r="A479" s="4" t="s">
        <v>8696</v>
      </c>
      <c r="B479" s="60">
        <v>0.13470799999999999</v>
      </c>
      <c r="C479" s="60">
        <v>0.18859100000000001</v>
      </c>
      <c r="D479" s="60">
        <v>9.3241000000000004E-2</v>
      </c>
      <c r="E479" s="4"/>
      <c r="F479" s="75">
        <v>44683.733325462963</v>
      </c>
      <c r="G479" s="4"/>
      <c r="H479" s="9"/>
      <c r="I479" s="9"/>
      <c r="J479" s="9"/>
      <c r="K479" s="9"/>
      <c r="L479" s="9"/>
      <c r="M479" s="9"/>
    </row>
    <row r="480" spans="1:13" x14ac:dyDescent="0.55000000000000004">
      <c r="A480" s="4" t="s">
        <v>8698</v>
      </c>
      <c r="B480" s="60">
        <v>0</v>
      </c>
      <c r="C480" s="60">
        <v>0</v>
      </c>
      <c r="D480" s="60">
        <v>0</v>
      </c>
      <c r="E480" s="4"/>
      <c r="F480" s="75">
        <v>44683.733375115742</v>
      </c>
      <c r="G480" s="4"/>
      <c r="H480" s="9">
        <v>168.101</v>
      </c>
      <c r="I480" s="9">
        <v>279.49700000000001</v>
      </c>
      <c r="J480" s="9">
        <f>H480-168.05</f>
        <v>5.0999999999987722E-2</v>
      </c>
      <c r="K480" s="9">
        <f>I480-279.5</f>
        <v>-2.9999999999859028E-3</v>
      </c>
      <c r="L480" s="9"/>
      <c r="M480" s="9"/>
    </row>
    <row r="481" spans="1:13" x14ac:dyDescent="0.55000000000000004">
      <c r="A481" s="4" t="s">
        <v>8699</v>
      </c>
      <c r="B481" s="60">
        <v>-0.12804599999999999</v>
      </c>
      <c r="C481" s="60">
        <v>0.23019899999999999</v>
      </c>
      <c r="D481" s="60">
        <v>-5.8389999999999997E-2</v>
      </c>
      <c r="E481" s="4"/>
      <c r="F481" s="75">
        <v>44683.733375115742</v>
      </c>
      <c r="G481" s="4"/>
      <c r="H481" s="9"/>
      <c r="I481" s="9"/>
      <c r="J481" s="9"/>
      <c r="K481" s="9"/>
      <c r="L481" s="9"/>
      <c r="M481" s="9"/>
    </row>
    <row r="482" spans="1:13" x14ac:dyDescent="0.55000000000000004">
      <c r="A482" s="4" t="s">
        <v>8700</v>
      </c>
      <c r="B482" s="60">
        <v>-0.12834000000000001</v>
      </c>
      <c r="C482" s="60">
        <v>0.23023199999999999</v>
      </c>
      <c r="D482" s="60">
        <v>5.8816E-2</v>
      </c>
      <c r="E482" s="4"/>
      <c r="F482" s="75">
        <v>44683.733375115742</v>
      </c>
      <c r="G482" s="4"/>
      <c r="H482" s="9"/>
      <c r="I482" s="9"/>
      <c r="J482" s="9"/>
      <c r="K482" s="9"/>
      <c r="L482" s="9"/>
      <c r="M482" s="9"/>
    </row>
    <row r="483" spans="1:13" x14ac:dyDescent="0.55000000000000004">
      <c r="A483" s="4" t="s">
        <v>8701</v>
      </c>
      <c r="B483" s="60">
        <v>0.127744</v>
      </c>
      <c r="C483" s="60">
        <v>0.230185</v>
      </c>
      <c r="D483" s="60">
        <v>-5.8653999999999998E-2</v>
      </c>
      <c r="E483" s="4"/>
      <c r="F483" s="75">
        <v>44683.733375115742</v>
      </c>
      <c r="G483" s="4"/>
      <c r="H483" s="9"/>
      <c r="I483" s="9"/>
      <c r="J483" s="9"/>
      <c r="K483" s="9"/>
      <c r="L483" s="9"/>
      <c r="M483" s="9"/>
    </row>
    <row r="484" spans="1:13" x14ac:dyDescent="0.55000000000000004">
      <c r="A484" s="4" t="s">
        <v>8702</v>
      </c>
      <c r="B484" s="60">
        <v>0.12809200000000001</v>
      </c>
      <c r="C484" s="60">
        <v>0.23019500000000001</v>
      </c>
      <c r="D484" s="60">
        <v>5.8875999999999998E-2</v>
      </c>
      <c r="E484" s="4"/>
      <c r="F484" s="75">
        <v>44683.733375115742</v>
      </c>
      <c r="G484" s="4"/>
      <c r="H484" s="9"/>
      <c r="I484" s="9"/>
      <c r="J484" s="9"/>
      <c r="K484" s="9"/>
      <c r="L484" s="9"/>
      <c r="M484" s="9"/>
    </row>
    <row r="485" spans="1:13" x14ac:dyDescent="0.55000000000000004">
      <c r="A485" s="4" t="s">
        <v>8703</v>
      </c>
      <c r="B485" s="60">
        <v>-0.26218200000000003</v>
      </c>
      <c r="C485" s="60">
        <v>-2.0249E-2</v>
      </c>
      <c r="D485" s="60">
        <v>-4.4345000000000002E-2</v>
      </c>
      <c r="E485" s="4"/>
      <c r="F485" s="75">
        <v>44683.733375115742</v>
      </c>
      <c r="G485" s="4"/>
      <c r="H485" s="9"/>
      <c r="I485" s="9"/>
      <c r="J485" s="9"/>
      <c r="K485" s="9"/>
      <c r="L485" s="9"/>
      <c r="M485" s="9"/>
    </row>
    <row r="486" spans="1:13" x14ac:dyDescent="0.55000000000000004">
      <c r="A486" s="4" t="s">
        <v>8704</v>
      </c>
      <c r="B486" s="60">
        <v>-0.26216</v>
      </c>
      <c r="C486" s="60">
        <v>-2.0109999999999999E-2</v>
      </c>
      <c r="D486" s="60">
        <v>4.4802000000000002E-2</v>
      </c>
      <c r="E486" s="4"/>
      <c r="F486" s="75">
        <v>44683.733375115742</v>
      </c>
      <c r="G486" s="4"/>
      <c r="H486" s="9"/>
      <c r="I486" s="9"/>
      <c r="J486" s="9"/>
      <c r="K486" s="9"/>
      <c r="L486" s="9"/>
      <c r="M486" s="9"/>
    </row>
    <row r="487" spans="1:13" x14ac:dyDescent="0.55000000000000004">
      <c r="A487" s="4" t="s">
        <v>8705</v>
      </c>
      <c r="B487" s="60">
        <v>-0.134826</v>
      </c>
      <c r="C487" s="60">
        <v>-0.190161</v>
      </c>
      <c r="D487" s="60">
        <v>9.3212000000000003E-2</v>
      </c>
      <c r="E487" s="4"/>
      <c r="F487" s="75">
        <v>44683.733375115742</v>
      </c>
      <c r="G487" s="4"/>
      <c r="H487" s="9"/>
      <c r="I487" s="9"/>
      <c r="J487" s="9"/>
      <c r="K487" s="9"/>
      <c r="L487" s="9"/>
      <c r="M487" s="9"/>
    </row>
    <row r="488" spans="1:13" x14ac:dyDescent="0.55000000000000004">
      <c r="A488" s="4" t="s">
        <v>8706</v>
      </c>
      <c r="B488" s="60">
        <v>0.13511300000000001</v>
      </c>
      <c r="C488" s="60">
        <v>0.189667</v>
      </c>
      <c r="D488" s="60">
        <v>9.3169000000000002E-2</v>
      </c>
      <c r="E488" s="4"/>
      <c r="F488" s="75">
        <v>44683.733375115742</v>
      </c>
      <c r="G488" s="4"/>
      <c r="H488" s="9"/>
      <c r="I488" s="9"/>
      <c r="J488" s="9"/>
      <c r="K488" s="9"/>
      <c r="L488" s="9"/>
      <c r="M488" s="9"/>
    </row>
    <row r="489" spans="1:13" x14ac:dyDescent="0.55000000000000004">
      <c r="A489" s="4" t="s">
        <v>8708</v>
      </c>
      <c r="B489" s="60">
        <v>0</v>
      </c>
      <c r="C489" s="60">
        <v>0</v>
      </c>
      <c r="D489" s="60">
        <v>0</v>
      </c>
      <c r="E489" s="4"/>
      <c r="F489" s="75">
        <v>44683.73342546296</v>
      </c>
      <c r="G489" s="4"/>
      <c r="H489" s="9">
        <v>168.05500000000001</v>
      </c>
      <c r="I489" s="9">
        <v>279.50900000000001</v>
      </c>
      <c r="J489" s="9">
        <f>H489-168.05</f>
        <v>4.9999999999954525E-3</v>
      </c>
      <c r="K489" s="9">
        <f>I489-279.5</f>
        <v>9.0000000000145519E-3</v>
      </c>
      <c r="L489" s="9"/>
      <c r="M489" s="9"/>
    </row>
    <row r="490" spans="1:13" x14ac:dyDescent="0.55000000000000004">
      <c r="A490" s="4" t="s">
        <v>8709</v>
      </c>
      <c r="B490" s="60">
        <v>-0.127974</v>
      </c>
      <c r="C490" s="60">
        <v>0.23016200000000001</v>
      </c>
      <c r="D490" s="60">
        <v>-5.8541999999999997E-2</v>
      </c>
      <c r="E490" s="4"/>
      <c r="F490" s="75">
        <v>44683.73342546296</v>
      </c>
      <c r="G490" s="4"/>
      <c r="H490" s="9"/>
      <c r="I490" s="9"/>
      <c r="J490" s="9"/>
      <c r="K490" s="9"/>
      <c r="L490" s="9"/>
      <c r="M490" s="9"/>
    </row>
    <row r="491" spans="1:13" x14ac:dyDescent="0.55000000000000004">
      <c r="A491" s="4" t="s">
        <v>8710</v>
      </c>
      <c r="B491" s="60">
        <v>-0.127974</v>
      </c>
      <c r="C491" s="60">
        <v>0.23014200000000001</v>
      </c>
      <c r="D491" s="60">
        <v>5.8463000000000001E-2</v>
      </c>
      <c r="E491" s="4"/>
      <c r="F491" s="75">
        <v>44683.73342546296</v>
      </c>
      <c r="G491" s="4"/>
      <c r="H491" s="9"/>
      <c r="I491" s="9"/>
      <c r="J491" s="9"/>
      <c r="K491" s="9"/>
      <c r="L491" s="9"/>
      <c r="M491" s="9"/>
    </row>
    <row r="492" spans="1:13" x14ac:dyDescent="0.55000000000000004">
      <c r="A492" s="4" t="s">
        <v>8711</v>
      </c>
      <c r="B492" s="60">
        <v>0.12814200000000001</v>
      </c>
      <c r="C492" s="60">
        <v>0.23014399999999999</v>
      </c>
      <c r="D492" s="60">
        <v>-5.8548999999999997E-2</v>
      </c>
      <c r="E492" s="4"/>
      <c r="F492" s="75">
        <v>44683.73342546296</v>
      </c>
      <c r="G492" s="4"/>
      <c r="H492" s="9"/>
      <c r="I492" s="9"/>
      <c r="J492" s="9"/>
      <c r="K492" s="9"/>
      <c r="L492" s="9"/>
      <c r="M492" s="9"/>
    </row>
    <row r="493" spans="1:13" x14ac:dyDescent="0.55000000000000004">
      <c r="A493" s="4" t="s">
        <v>8712</v>
      </c>
      <c r="B493" s="60">
        <v>0.12773000000000001</v>
      </c>
      <c r="C493" s="60">
        <v>0.23024600000000001</v>
      </c>
      <c r="D493" s="60">
        <v>5.8477000000000001E-2</v>
      </c>
      <c r="E493" s="4"/>
      <c r="F493" s="75">
        <v>44683.73342546296</v>
      </c>
      <c r="G493" s="4"/>
      <c r="H493" s="9"/>
      <c r="I493" s="9"/>
      <c r="J493" s="9"/>
      <c r="K493" s="9"/>
      <c r="L493" s="9"/>
      <c r="M493" s="9"/>
    </row>
    <row r="494" spans="1:13" x14ac:dyDescent="0.55000000000000004">
      <c r="A494" s="4" t="s">
        <v>8713</v>
      </c>
      <c r="B494" s="60">
        <v>-0.262214</v>
      </c>
      <c r="C494" s="60">
        <v>-2.0143000000000001E-2</v>
      </c>
      <c r="D494" s="60">
        <v>-4.4385000000000001E-2</v>
      </c>
      <c r="E494" s="4"/>
      <c r="F494" s="75">
        <v>44683.73342546296</v>
      </c>
      <c r="G494" s="4"/>
      <c r="H494" s="9"/>
      <c r="I494" s="9"/>
      <c r="J494" s="9"/>
      <c r="K494" s="9"/>
      <c r="L494" s="9"/>
      <c r="M494" s="9"/>
    </row>
    <row r="495" spans="1:13" x14ac:dyDescent="0.55000000000000004">
      <c r="A495" s="4" t="s">
        <v>8714</v>
      </c>
      <c r="B495" s="60">
        <v>-0.262179</v>
      </c>
      <c r="C495" s="60">
        <v>-2.0291E-2</v>
      </c>
      <c r="D495" s="60">
        <v>4.4781000000000001E-2</v>
      </c>
      <c r="E495" s="4"/>
      <c r="F495" s="75">
        <v>44683.73342546296</v>
      </c>
      <c r="G495" s="4"/>
      <c r="H495" s="9"/>
      <c r="I495" s="9"/>
      <c r="J495" s="9"/>
      <c r="K495" s="9"/>
      <c r="L495" s="9"/>
      <c r="M495" s="9"/>
    </row>
    <row r="496" spans="1:13" x14ac:dyDescent="0.55000000000000004">
      <c r="A496" s="4" t="s">
        <v>8715</v>
      </c>
      <c r="B496" s="60">
        <v>-0.13475699999999999</v>
      </c>
      <c r="C496" s="60">
        <v>-0.19011800000000001</v>
      </c>
      <c r="D496" s="60">
        <v>9.3165999999999999E-2</v>
      </c>
      <c r="E496" s="4"/>
      <c r="F496" s="75">
        <v>44683.73342546296</v>
      </c>
      <c r="G496" s="4"/>
      <c r="H496" s="9"/>
      <c r="I496" s="9"/>
      <c r="J496" s="9"/>
      <c r="K496" s="9"/>
      <c r="L496" s="9"/>
      <c r="M496" s="9"/>
    </row>
    <row r="497" spans="1:13" x14ac:dyDescent="0.55000000000000004">
      <c r="A497" s="4" t="s">
        <v>8716</v>
      </c>
      <c r="B497" s="60">
        <v>0.13508100000000001</v>
      </c>
      <c r="C497" s="60">
        <v>0.189692</v>
      </c>
      <c r="D497" s="60">
        <v>9.3110999999999999E-2</v>
      </c>
      <c r="E497" s="4"/>
      <c r="F497" s="75">
        <v>44683.73342546296</v>
      </c>
      <c r="G497" s="4"/>
      <c r="H497" s="9"/>
      <c r="I497" s="9"/>
      <c r="J497" s="9"/>
      <c r="K497" s="9"/>
      <c r="L497" s="9"/>
      <c r="M497" s="9"/>
    </row>
    <row r="498" spans="1:13" x14ac:dyDescent="0.55000000000000004">
      <c r="A498" s="4" t="s">
        <v>8718</v>
      </c>
      <c r="B498" s="60">
        <v>0</v>
      </c>
      <c r="C498" s="60">
        <v>0</v>
      </c>
      <c r="D498" s="60">
        <v>0</v>
      </c>
      <c r="E498" s="4"/>
      <c r="F498" s="75">
        <v>44683.733454050926</v>
      </c>
      <c r="G498" s="4"/>
      <c r="H498" s="9">
        <v>168.08699999999999</v>
      </c>
      <c r="I498" s="9">
        <v>279.476</v>
      </c>
      <c r="J498" s="9">
        <f>H498-168.05</f>
        <v>3.6999999999977717E-2</v>
      </c>
      <c r="K498" s="9">
        <f>I498-279.5</f>
        <v>-2.4000000000000909E-2</v>
      </c>
      <c r="L498" s="9"/>
      <c r="M498" s="9"/>
    </row>
    <row r="499" spans="1:13" x14ac:dyDescent="0.55000000000000004">
      <c r="A499" s="4" t="s">
        <v>8719</v>
      </c>
      <c r="B499" s="60">
        <v>-0.12806200000000001</v>
      </c>
      <c r="C499" s="60">
        <v>0.23008500000000001</v>
      </c>
      <c r="D499" s="60">
        <v>-5.8521999999999998E-2</v>
      </c>
      <c r="E499" s="4"/>
      <c r="F499" s="75">
        <v>44683.733454050926</v>
      </c>
      <c r="G499" s="4"/>
      <c r="H499" s="9"/>
      <c r="I499" s="9"/>
      <c r="J499" s="9"/>
      <c r="K499" s="9"/>
      <c r="L499" s="9"/>
      <c r="M499" s="9"/>
    </row>
    <row r="500" spans="1:13" x14ac:dyDescent="0.55000000000000004">
      <c r="A500" s="4" t="s">
        <v>8720</v>
      </c>
      <c r="B500" s="60">
        <v>-0.12804699999999999</v>
      </c>
      <c r="C500" s="60">
        <v>0.23005400000000001</v>
      </c>
      <c r="D500" s="60">
        <v>5.8452999999999998E-2</v>
      </c>
      <c r="E500" s="4"/>
      <c r="F500" s="75">
        <v>44683.733454050926</v>
      </c>
      <c r="G500" s="4"/>
      <c r="H500" s="9"/>
      <c r="I500" s="9"/>
      <c r="J500" s="9"/>
      <c r="K500" s="9"/>
      <c r="L500" s="9"/>
      <c r="M500" s="9"/>
    </row>
    <row r="501" spans="1:13" x14ac:dyDescent="0.55000000000000004">
      <c r="A501" s="4" t="s">
        <v>8721</v>
      </c>
      <c r="B501" s="60">
        <v>0.12786400000000001</v>
      </c>
      <c r="C501" s="60">
        <v>0.23016800000000001</v>
      </c>
      <c r="D501" s="60">
        <v>-5.8679000000000002E-2</v>
      </c>
      <c r="E501" s="4"/>
      <c r="F501" s="75">
        <v>44683.733454050926</v>
      </c>
      <c r="G501" s="4"/>
      <c r="H501" s="9"/>
      <c r="I501" s="9"/>
      <c r="J501" s="9"/>
      <c r="K501" s="9"/>
      <c r="L501" s="9"/>
      <c r="M501" s="9"/>
    </row>
    <row r="502" spans="1:13" x14ac:dyDescent="0.55000000000000004">
      <c r="A502" s="4" t="s">
        <v>8722</v>
      </c>
      <c r="B502" s="60">
        <v>0.12803400000000001</v>
      </c>
      <c r="C502" s="60">
        <v>0.230128</v>
      </c>
      <c r="D502" s="60">
        <v>5.8532000000000001E-2</v>
      </c>
      <c r="E502" s="4"/>
      <c r="F502" s="75">
        <v>44683.733454050926</v>
      </c>
      <c r="G502" s="4"/>
      <c r="H502" s="9"/>
      <c r="I502" s="9"/>
      <c r="J502" s="9"/>
      <c r="K502" s="9"/>
      <c r="L502" s="9"/>
      <c r="M502" s="9"/>
    </row>
    <row r="503" spans="1:13" x14ac:dyDescent="0.55000000000000004">
      <c r="A503" s="4" t="s">
        <v>8723</v>
      </c>
      <c r="B503" s="60">
        <v>-0.26210699999999998</v>
      </c>
      <c r="C503" s="60">
        <v>-2.0233999999999999E-2</v>
      </c>
      <c r="D503" s="60">
        <v>-4.4408000000000003E-2</v>
      </c>
      <c r="E503" s="4"/>
      <c r="F503" s="75">
        <v>44683.733454050926</v>
      </c>
      <c r="G503" s="4"/>
      <c r="H503" s="9"/>
      <c r="I503" s="9"/>
      <c r="J503" s="9"/>
      <c r="K503" s="9"/>
      <c r="L503" s="9"/>
      <c r="M503" s="9"/>
    </row>
    <row r="504" spans="1:13" x14ac:dyDescent="0.55000000000000004">
      <c r="A504" s="4" t="s">
        <v>8724</v>
      </c>
      <c r="B504" s="60">
        <v>-0.26225999999999999</v>
      </c>
      <c r="C504" s="60">
        <v>-2.0271999999999998E-2</v>
      </c>
      <c r="D504" s="60">
        <v>4.5016E-2</v>
      </c>
      <c r="E504" s="4"/>
      <c r="F504" s="75">
        <v>44683.733454050926</v>
      </c>
      <c r="G504" s="4"/>
      <c r="H504" s="9"/>
      <c r="I504" s="9"/>
      <c r="J504" s="9"/>
      <c r="K504" s="9"/>
      <c r="L504" s="9"/>
      <c r="M504" s="9"/>
    </row>
    <row r="505" spans="1:13" x14ac:dyDescent="0.55000000000000004">
      <c r="A505" s="4" t="s">
        <v>8725</v>
      </c>
      <c r="B505" s="60">
        <v>-0.13478499999999999</v>
      </c>
      <c r="C505" s="60">
        <v>-0.19005900000000001</v>
      </c>
      <c r="D505" s="60">
        <v>9.3129000000000003E-2</v>
      </c>
      <c r="E505" s="4"/>
      <c r="F505" s="75">
        <v>44683.733454050926</v>
      </c>
      <c r="G505" s="4"/>
      <c r="H505" s="9"/>
      <c r="I505" s="9"/>
      <c r="J505" s="9"/>
      <c r="K505" s="9"/>
      <c r="L505" s="9"/>
      <c r="M505" s="9"/>
    </row>
    <row r="506" spans="1:13" x14ac:dyDescent="0.55000000000000004">
      <c r="A506" s="4" t="s">
        <v>8726</v>
      </c>
      <c r="B506" s="60">
        <v>0.13516800000000001</v>
      </c>
      <c r="C506" s="60">
        <v>0.18975500000000001</v>
      </c>
      <c r="D506" s="60">
        <v>9.3118000000000006E-2</v>
      </c>
      <c r="E506" s="4"/>
      <c r="F506" s="75">
        <v>44683.733454050926</v>
      </c>
      <c r="G506" s="4"/>
      <c r="H506" s="9"/>
      <c r="I506" s="9"/>
      <c r="J506" s="9"/>
      <c r="K506" s="9"/>
      <c r="L506" s="9"/>
      <c r="M506" s="9"/>
    </row>
    <row r="507" spans="1:13" x14ac:dyDescent="0.55000000000000004">
      <c r="A507" s="4" t="s">
        <v>8728</v>
      </c>
      <c r="B507" s="60">
        <v>0</v>
      </c>
      <c r="C507" s="60">
        <v>0</v>
      </c>
      <c r="D507" s="60">
        <v>0</v>
      </c>
      <c r="E507" s="4"/>
      <c r="F507" s="75">
        <v>44683.733503356481</v>
      </c>
      <c r="G507" s="4"/>
      <c r="H507" s="9">
        <v>168.14599999999999</v>
      </c>
      <c r="I507" s="9">
        <v>279.52999999999997</v>
      </c>
      <c r="J507" s="9">
        <f>H507-168.05</f>
        <v>9.5999999999975216E-2</v>
      </c>
      <c r="K507" s="9">
        <f>I507-279.5</f>
        <v>2.9999999999972715E-2</v>
      </c>
      <c r="L507" s="9"/>
      <c r="M507" s="9"/>
    </row>
    <row r="508" spans="1:13" x14ac:dyDescent="0.55000000000000004">
      <c r="A508" s="4" t="s">
        <v>8729</v>
      </c>
      <c r="B508" s="60">
        <v>-0.128082</v>
      </c>
      <c r="C508" s="60">
        <v>0.23015099999999999</v>
      </c>
      <c r="D508" s="60">
        <v>-5.8162999999999999E-2</v>
      </c>
      <c r="E508" s="4"/>
      <c r="F508" s="75">
        <v>44683.733503356481</v>
      </c>
      <c r="G508" s="4"/>
      <c r="H508" s="9"/>
      <c r="I508" s="9"/>
      <c r="J508" s="9"/>
      <c r="K508" s="9"/>
      <c r="L508" s="9"/>
      <c r="M508" s="9"/>
    </row>
    <row r="509" spans="1:13" x14ac:dyDescent="0.55000000000000004">
      <c r="A509" s="4" t="s">
        <v>8730</v>
      </c>
      <c r="B509" s="60">
        <v>-0.128002</v>
      </c>
      <c r="C509" s="60">
        <v>0.23022500000000001</v>
      </c>
      <c r="D509" s="60">
        <v>5.8305000000000003E-2</v>
      </c>
      <c r="E509" s="4"/>
      <c r="F509" s="75">
        <v>44683.733503356481</v>
      </c>
      <c r="G509" s="4"/>
      <c r="H509" s="9"/>
      <c r="I509" s="9"/>
      <c r="J509" s="9"/>
      <c r="K509" s="9"/>
      <c r="L509" s="9"/>
      <c r="M509" s="9"/>
    </row>
    <row r="510" spans="1:13" x14ac:dyDescent="0.55000000000000004">
      <c r="A510" s="4" t="s">
        <v>8731</v>
      </c>
      <c r="B510" s="60">
        <v>0.12762399999999999</v>
      </c>
      <c r="C510" s="60">
        <v>0.23016500000000001</v>
      </c>
      <c r="D510" s="60">
        <v>-5.8632999999999998E-2</v>
      </c>
      <c r="E510" s="4"/>
      <c r="F510" s="75">
        <v>44683.733503356481</v>
      </c>
      <c r="G510" s="4"/>
      <c r="H510" s="9"/>
      <c r="I510" s="9"/>
      <c r="J510" s="9"/>
      <c r="K510" s="9"/>
      <c r="L510" s="9"/>
      <c r="M510" s="9"/>
    </row>
    <row r="511" spans="1:13" x14ac:dyDescent="0.55000000000000004">
      <c r="A511" s="4" t="s">
        <v>8732</v>
      </c>
      <c r="B511" s="60">
        <v>0.12772800000000001</v>
      </c>
      <c r="C511" s="60">
        <v>0.230241</v>
      </c>
      <c r="D511" s="60">
        <v>5.8498000000000001E-2</v>
      </c>
      <c r="E511" s="4"/>
      <c r="F511" s="75">
        <v>44683.733503356481</v>
      </c>
      <c r="G511" s="4"/>
      <c r="H511" s="9"/>
      <c r="I511" s="9"/>
      <c r="J511" s="9"/>
      <c r="K511" s="9"/>
      <c r="L511" s="9"/>
      <c r="M511" s="9"/>
    </row>
    <row r="512" spans="1:13" x14ac:dyDescent="0.55000000000000004">
      <c r="A512" s="4" t="s">
        <v>8733</v>
      </c>
      <c r="B512" s="60">
        <v>-0.262187</v>
      </c>
      <c r="C512" s="60">
        <v>-2.0285000000000001E-2</v>
      </c>
      <c r="D512" s="60">
        <v>-4.4495E-2</v>
      </c>
      <c r="E512" s="4"/>
      <c r="F512" s="75">
        <v>44683.733503356481</v>
      </c>
      <c r="G512" s="4"/>
      <c r="H512" s="9"/>
      <c r="I512" s="9"/>
      <c r="J512" s="9"/>
      <c r="K512" s="9"/>
      <c r="L512" s="9"/>
      <c r="M512" s="9"/>
    </row>
    <row r="513" spans="1:13" x14ac:dyDescent="0.55000000000000004">
      <c r="A513" s="4" t="s">
        <v>8734</v>
      </c>
      <c r="B513" s="60">
        <v>-0.26219599999999998</v>
      </c>
      <c r="C513" s="60">
        <v>-2.0317999999999999E-2</v>
      </c>
      <c r="D513" s="60">
        <v>4.4837000000000002E-2</v>
      </c>
      <c r="E513" s="4"/>
      <c r="F513" s="75">
        <v>44683.733503356481</v>
      </c>
      <c r="G513" s="4"/>
      <c r="H513" s="9"/>
      <c r="I513" s="9"/>
      <c r="J513" s="9"/>
      <c r="K513" s="9"/>
      <c r="L513" s="9"/>
      <c r="M513" s="9"/>
    </row>
    <row r="514" spans="1:13" x14ac:dyDescent="0.55000000000000004">
      <c r="A514" s="4" t="s">
        <v>8735</v>
      </c>
      <c r="B514" s="60">
        <v>-0.13476399999999999</v>
      </c>
      <c r="C514" s="60">
        <v>-0.190306</v>
      </c>
      <c r="D514" s="60">
        <v>9.3220999999999998E-2</v>
      </c>
      <c r="E514" s="4"/>
      <c r="F514" s="75">
        <v>44683.733503356481</v>
      </c>
      <c r="G514" s="4"/>
      <c r="H514" s="9"/>
      <c r="I514" s="9"/>
      <c r="J514" s="9"/>
      <c r="K514" s="9"/>
      <c r="L514" s="9"/>
      <c r="M514" s="9"/>
    </row>
    <row r="515" spans="1:13" x14ac:dyDescent="0.55000000000000004">
      <c r="A515" s="4" t="s">
        <v>8736</v>
      </c>
      <c r="B515" s="60">
        <v>0.13506699999999999</v>
      </c>
      <c r="C515" s="60">
        <v>0.18970899999999999</v>
      </c>
      <c r="D515" s="60">
        <v>9.3204999999999996E-2</v>
      </c>
      <c r="E515" s="4"/>
      <c r="F515" s="75">
        <v>44683.733503356481</v>
      </c>
      <c r="G515" s="4"/>
      <c r="H515" s="9"/>
      <c r="I515" s="9"/>
      <c r="J515" s="9"/>
      <c r="K515" s="9"/>
      <c r="L515" s="9"/>
      <c r="M515" s="9"/>
    </row>
    <row r="516" spans="1:13" x14ac:dyDescent="0.55000000000000004">
      <c r="A516" s="4" t="s">
        <v>8738</v>
      </c>
      <c r="B516" s="60">
        <v>0</v>
      </c>
      <c r="C516" s="60">
        <v>0</v>
      </c>
      <c r="D516" s="60">
        <v>0</v>
      </c>
      <c r="E516" s="4"/>
      <c r="F516" s="75">
        <v>44683.733564930553</v>
      </c>
      <c r="G516" s="4"/>
      <c r="H516" s="9">
        <v>168.03100000000001</v>
      </c>
      <c r="I516" s="9">
        <v>279.49</v>
      </c>
      <c r="J516" s="9">
        <f>H516-168.05</f>
        <v>-1.9000000000005457E-2</v>
      </c>
      <c r="K516" s="9">
        <f>I516-279.5</f>
        <v>-9.9999999999909051E-3</v>
      </c>
      <c r="L516" s="9"/>
      <c r="M516" s="9"/>
    </row>
    <row r="517" spans="1:13" x14ac:dyDescent="0.55000000000000004">
      <c r="A517" s="4" t="s">
        <v>8739</v>
      </c>
      <c r="B517" s="60">
        <v>-0.127916</v>
      </c>
      <c r="C517" s="60">
        <v>0.230154</v>
      </c>
      <c r="D517" s="60">
        <v>-5.8444999999999997E-2</v>
      </c>
      <c r="E517" s="4"/>
      <c r="F517" s="75">
        <v>44683.733564930553</v>
      </c>
      <c r="G517" s="4"/>
      <c r="H517" s="9"/>
      <c r="I517" s="9"/>
      <c r="J517" s="9"/>
      <c r="K517" s="9"/>
      <c r="L517" s="9"/>
      <c r="M517" s="9"/>
    </row>
    <row r="518" spans="1:13" x14ac:dyDescent="0.55000000000000004">
      <c r="A518" s="4" t="s">
        <v>8740</v>
      </c>
      <c r="B518" s="60">
        <v>-0.127937</v>
      </c>
      <c r="C518" s="60">
        <v>0.23013900000000001</v>
      </c>
      <c r="D518" s="60">
        <v>5.8557999999999999E-2</v>
      </c>
      <c r="E518" s="4"/>
      <c r="F518" s="75">
        <v>44683.733564930553</v>
      </c>
      <c r="G518" s="4"/>
      <c r="H518" s="9"/>
      <c r="I518" s="9"/>
      <c r="J518" s="9"/>
      <c r="K518" s="9"/>
      <c r="L518" s="9"/>
      <c r="M518" s="9"/>
    </row>
    <row r="519" spans="1:13" x14ac:dyDescent="0.55000000000000004">
      <c r="A519" s="4" t="s">
        <v>8741</v>
      </c>
      <c r="B519" s="60">
        <v>0.127885</v>
      </c>
      <c r="C519" s="60">
        <v>0.23017299999999999</v>
      </c>
      <c r="D519" s="60">
        <v>-5.8437999999999997E-2</v>
      </c>
      <c r="E519" s="4"/>
      <c r="F519" s="75">
        <v>44683.733564930553</v>
      </c>
      <c r="G519" s="4"/>
      <c r="H519" s="9"/>
      <c r="I519" s="9"/>
      <c r="J519" s="9"/>
      <c r="K519" s="9"/>
      <c r="L519" s="9"/>
      <c r="M519" s="9"/>
    </row>
    <row r="520" spans="1:13" x14ac:dyDescent="0.55000000000000004">
      <c r="A520" s="4" t="s">
        <v>8742</v>
      </c>
      <c r="B520" s="60">
        <v>0.12804099999999999</v>
      </c>
      <c r="C520" s="60">
        <v>0.230159</v>
      </c>
      <c r="D520" s="60">
        <v>5.8589000000000002E-2</v>
      </c>
      <c r="E520" s="4"/>
      <c r="F520" s="75">
        <v>44683.733564930553</v>
      </c>
      <c r="G520" s="4"/>
      <c r="H520" s="9"/>
      <c r="I520" s="9"/>
      <c r="J520" s="9"/>
      <c r="K520" s="9"/>
      <c r="L520" s="9"/>
      <c r="M520" s="9"/>
    </row>
    <row r="521" spans="1:13" x14ac:dyDescent="0.55000000000000004">
      <c r="A521" s="4" t="s">
        <v>8743</v>
      </c>
      <c r="B521" s="60">
        <v>-0.26205200000000001</v>
      </c>
      <c r="C521" s="60">
        <v>-2.0032999999999999E-2</v>
      </c>
      <c r="D521" s="60">
        <v>-4.4568000000000003E-2</v>
      </c>
      <c r="E521" s="4"/>
      <c r="F521" s="75">
        <v>44683.733564930553</v>
      </c>
      <c r="G521" s="4"/>
      <c r="H521" s="9"/>
      <c r="I521" s="9"/>
      <c r="J521" s="9"/>
      <c r="K521" s="9"/>
      <c r="L521" s="9"/>
      <c r="M521" s="9"/>
    </row>
    <row r="522" spans="1:13" x14ac:dyDescent="0.55000000000000004">
      <c r="A522" s="4" t="s">
        <v>8744</v>
      </c>
      <c r="B522" s="60">
        <v>-0.262046</v>
      </c>
      <c r="C522" s="60">
        <v>-1.9980000000000001E-2</v>
      </c>
      <c r="D522" s="60">
        <v>4.4706000000000003E-2</v>
      </c>
      <c r="E522" s="4"/>
      <c r="F522" s="75">
        <v>44683.733564930553</v>
      </c>
      <c r="G522" s="4"/>
      <c r="H522" s="9"/>
      <c r="I522" s="9"/>
      <c r="J522" s="9"/>
      <c r="K522" s="9"/>
      <c r="L522" s="9"/>
      <c r="M522" s="9"/>
    </row>
    <row r="523" spans="1:13" x14ac:dyDescent="0.55000000000000004">
      <c r="A523" s="4" t="s">
        <v>8745</v>
      </c>
      <c r="B523" s="60">
        <v>-0.134988</v>
      </c>
      <c r="C523" s="60">
        <v>-0.19014</v>
      </c>
      <c r="D523" s="60">
        <v>9.3062000000000006E-2</v>
      </c>
      <c r="E523" s="4"/>
      <c r="F523" s="75">
        <v>44683.733564930553</v>
      </c>
      <c r="G523" s="4"/>
      <c r="H523" s="9"/>
      <c r="I523" s="9"/>
      <c r="J523" s="9"/>
      <c r="K523" s="9"/>
      <c r="L523" s="9"/>
      <c r="M523" s="9"/>
    </row>
    <row r="524" spans="1:13" x14ac:dyDescent="0.55000000000000004">
      <c r="A524" s="4" t="s">
        <v>8746</v>
      </c>
      <c r="B524" s="60">
        <v>0.135046</v>
      </c>
      <c r="C524" s="60">
        <v>0.189805</v>
      </c>
      <c r="D524" s="60">
        <v>9.3367000000000006E-2</v>
      </c>
      <c r="E524" s="4"/>
      <c r="F524" s="75">
        <v>44683.733564930553</v>
      </c>
      <c r="G524" s="4"/>
      <c r="H524" s="9"/>
      <c r="I524" s="9"/>
      <c r="J524" s="9"/>
      <c r="K524" s="9"/>
      <c r="L524" s="9"/>
      <c r="M524" s="9"/>
    </row>
    <row r="525" spans="1:13" x14ac:dyDescent="0.55000000000000004">
      <c r="A525" s="4" t="s">
        <v>8748</v>
      </c>
      <c r="B525" s="60">
        <v>0</v>
      </c>
      <c r="C525" s="60">
        <v>0</v>
      </c>
      <c r="D525" s="60">
        <v>0</v>
      </c>
      <c r="E525" s="4"/>
      <c r="F525" s="75">
        <v>44683.733594097219</v>
      </c>
      <c r="G525" s="4"/>
      <c r="H525" s="9">
        <v>168.09799999999998</v>
      </c>
      <c r="I525" s="9">
        <v>279.51300000000003</v>
      </c>
      <c r="J525" s="9">
        <f>H525-168.05</f>
        <v>4.7999999999973397E-2</v>
      </c>
      <c r="K525" s="9">
        <f>I525-279.5</f>
        <v>1.3000000000033651E-2</v>
      </c>
      <c r="L525" s="9"/>
      <c r="M525" s="9"/>
    </row>
    <row r="526" spans="1:13" x14ac:dyDescent="0.55000000000000004">
      <c r="A526" s="4" t="s">
        <v>8749</v>
      </c>
      <c r="B526" s="60">
        <v>-0.128081</v>
      </c>
      <c r="C526" s="60">
        <v>0.23006699999999999</v>
      </c>
      <c r="D526" s="60">
        <v>-5.8504E-2</v>
      </c>
      <c r="E526" s="4"/>
      <c r="F526" s="75">
        <v>44683.733594097219</v>
      </c>
      <c r="G526" s="4"/>
      <c r="H526" s="9"/>
      <c r="I526" s="9"/>
      <c r="J526" s="9"/>
      <c r="K526" s="9"/>
      <c r="L526" s="9"/>
      <c r="M526" s="9"/>
    </row>
    <row r="527" spans="1:13" x14ac:dyDescent="0.55000000000000004">
      <c r="A527" s="4" t="s">
        <v>8750</v>
      </c>
      <c r="B527" s="60">
        <v>-0.128028</v>
      </c>
      <c r="C527" s="60">
        <v>0.230182</v>
      </c>
      <c r="D527" s="60">
        <v>5.8501999999999998E-2</v>
      </c>
      <c r="E527" s="4"/>
      <c r="F527" s="75">
        <v>44683.733594097219</v>
      </c>
      <c r="G527" s="4"/>
      <c r="H527" s="9"/>
      <c r="I527" s="9"/>
      <c r="J527" s="9"/>
      <c r="K527" s="9"/>
      <c r="L527" s="9"/>
      <c r="M527" s="9"/>
    </row>
    <row r="528" spans="1:13" x14ac:dyDescent="0.55000000000000004">
      <c r="A528" s="4" t="s">
        <v>8751</v>
      </c>
      <c r="B528" s="60">
        <v>0.12795999999999999</v>
      </c>
      <c r="C528" s="60">
        <v>0.23020199999999999</v>
      </c>
      <c r="D528" s="60">
        <v>-5.8694000000000003E-2</v>
      </c>
      <c r="E528" s="4"/>
      <c r="F528" s="75">
        <v>44683.733594097219</v>
      </c>
      <c r="G528" s="4"/>
      <c r="H528" s="9"/>
      <c r="I528" s="9"/>
      <c r="J528" s="9"/>
      <c r="K528" s="9"/>
      <c r="L528" s="9"/>
      <c r="M528" s="9"/>
    </row>
    <row r="529" spans="1:13" x14ac:dyDescent="0.55000000000000004">
      <c r="A529" s="4" t="s">
        <v>8752</v>
      </c>
      <c r="B529" s="60">
        <v>0.12792899999999999</v>
      </c>
      <c r="C529" s="60">
        <v>0.230189</v>
      </c>
      <c r="D529" s="60">
        <v>5.8386E-2</v>
      </c>
      <c r="E529" s="4"/>
      <c r="F529" s="75">
        <v>44683.733594097219</v>
      </c>
      <c r="G529" s="4"/>
      <c r="H529" s="9"/>
      <c r="I529" s="9"/>
      <c r="J529" s="9"/>
      <c r="K529" s="9"/>
      <c r="L529" s="9"/>
      <c r="M529" s="9"/>
    </row>
    <row r="530" spans="1:13" x14ac:dyDescent="0.55000000000000004">
      <c r="A530" s="4" t="s">
        <v>8753</v>
      </c>
      <c r="B530" s="60">
        <v>-0.26216899999999999</v>
      </c>
      <c r="C530" s="60">
        <v>-2.0119000000000001E-2</v>
      </c>
      <c r="D530" s="60">
        <v>-4.4575999999999998E-2</v>
      </c>
      <c r="E530" s="4"/>
      <c r="F530" s="75">
        <v>44683.733594097219</v>
      </c>
      <c r="G530" s="4"/>
      <c r="H530" s="9"/>
      <c r="I530" s="9"/>
      <c r="J530" s="9"/>
      <c r="K530" s="9"/>
      <c r="L530" s="9"/>
      <c r="M530" s="9"/>
    </row>
    <row r="531" spans="1:13" x14ac:dyDescent="0.55000000000000004">
      <c r="A531" s="4" t="s">
        <v>8754</v>
      </c>
      <c r="B531" s="60">
        <v>-0.26206499999999999</v>
      </c>
      <c r="C531" s="60">
        <v>-2.0059E-2</v>
      </c>
      <c r="D531" s="60">
        <v>4.4803999999999997E-2</v>
      </c>
      <c r="E531" s="4"/>
      <c r="F531" s="75">
        <v>44683.733594097219</v>
      </c>
      <c r="G531" s="4"/>
      <c r="H531" s="9"/>
      <c r="I531" s="9"/>
      <c r="J531" s="9"/>
      <c r="K531" s="9"/>
      <c r="L531" s="9"/>
      <c r="M531" s="9"/>
    </row>
    <row r="532" spans="1:13" x14ac:dyDescent="0.55000000000000004">
      <c r="A532" s="4" t="s">
        <v>8755</v>
      </c>
      <c r="B532" s="60">
        <v>-0.134182</v>
      </c>
      <c r="C532" s="60">
        <v>-0.19003100000000001</v>
      </c>
      <c r="D532" s="60">
        <v>9.3171000000000004E-2</v>
      </c>
      <c r="E532" s="4"/>
      <c r="F532" s="75">
        <v>44683.733594097219</v>
      </c>
      <c r="G532" s="4"/>
      <c r="H532" s="9"/>
      <c r="I532" s="9"/>
      <c r="J532" s="9"/>
      <c r="K532" s="9"/>
      <c r="L532" s="9"/>
      <c r="M532" s="9"/>
    </row>
    <row r="533" spans="1:13" x14ac:dyDescent="0.55000000000000004">
      <c r="A533" s="4" t="s">
        <v>8756</v>
      </c>
      <c r="B533" s="60">
        <v>0.13585</v>
      </c>
      <c r="C533" s="60">
        <v>0.189634</v>
      </c>
      <c r="D533" s="60">
        <v>9.3162999999999996E-2</v>
      </c>
      <c r="E533" s="4"/>
      <c r="F533" s="75">
        <v>44683.733594097219</v>
      </c>
      <c r="G533" s="4"/>
      <c r="H533" s="9"/>
      <c r="I533" s="9"/>
      <c r="J533" s="9"/>
      <c r="K533" s="9"/>
      <c r="L533" s="9"/>
      <c r="M533" s="9"/>
    </row>
    <row r="534" spans="1:13" x14ac:dyDescent="0.55000000000000004">
      <c r="A534" s="4" t="s">
        <v>8758</v>
      </c>
      <c r="B534" s="60">
        <v>0</v>
      </c>
      <c r="C534" s="60">
        <v>0</v>
      </c>
      <c r="D534" s="60">
        <v>0</v>
      </c>
      <c r="E534" s="4"/>
      <c r="F534" s="75">
        <v>44683.733647106485</v>
      </c>
      <c r="G534" s="4"/>
      <c r="H534" s="9">
        <v>168.04300000000001</v>
      </c>
      <c r="I534" s="9">
        <v>279.48400000000004</v>
      </c>
      <c r="J534" s="9">
        <f>H534-168.05</f>
        <v>-7.0000000000050022E-3</v>
      </c>
      <c r="K534" s="9">
        <f>I534-279.5</f>
        <v>-1.5999999999962711E-2</v>
      </c>
      <c r="L534" s="9"/>
      <c r="M534" s="9"/>
    </row>
    <row r="535" spans="1:13" x14ac:dyDescent="0.55000000000000004">
      <c r="A535" s="4" t="s">
        <v>8759</v>
      </c>
      <c r="B535" s="60">
        <v>-0.12775800000000001</v>
      </c>
      <c r="C535" s="60">
        <v>0.230209</v>
      </c>
      <c r="D535" s="60">
        <v>-5.8280999999999999E-2</v>
      </c>
      <c r="E535" s="4"/>
      <c r="F535" s="75">
        <v>44683.733647106485</v>
      </c>
      <c r="G535" s="4"/>
      <c r="H535" s="9"/>
      <c r="I535" s="9"/>
      <c r="J535" s="9"/>
      <c r="K535" s="9"/>
      <c r="L535" s="9"/>
      <c r="M535" s="9"/>
    </row>
    <row r="536" spans="1:13" x14ac:dyDescent="0.55000000000000004">
      <c r="A536" s="4" t="s">
        <v>8760</v>
      </c>
      <c r="B536" s="60">
        <v>-0.12809400000000001</v>
      </c>
      <c r="C536" s="60">
        <v>0.230215</v>
      </c>
      <c r="D536" s="60">
        <v>5.8289000000000001E-2</v>
      </c>
      <c r="E536" s="4"/>
      <c r="F536" s="75">
        <v>44683.733647106485</v>
      </c>
      <c r="G536" s="4"/>
      <c r="H536" s="9"/>
      <c r="I536" s="9"/>
      <c r="J536" s="9"/>
      <c r="K536" s="9"/>
      <c r="L536" s="9"/>
      <c r="M536" s="9"/>
    </row>
    <row r="537" spans="1:13" x14ac:dyDescent="0.55000000000000004">
      <c r="A537" s="4" t="s">
        <v>8761</v>
      </c>
      <c r="B537" s="60">
        <v>0.127691</v>
      </c>
      <c r="C537" s="60">
        <v>0.23017799999999999</v>
      </c>
      <c r="D537" s="60">
        <v>-5.8549999999999998E-2</v>
      </c>
      <c r="E537" s="4"/>
      <c r="F537" s="75">
        <v>44683.733647106485</v>
      </c>
      <c r="G537" s="4"/>
      <c r="H537" s="9"/>
      <c r="I537" s="9"/>
      <c r="J537" s="9"/>
      <c r="K537" s="9"/>
      <c r="L537" s="9"/>
      <c r="M537" s="9"/>
    </row>
    <row r="538" spans="1:13" x14ac:dyDescent="0.55000000000000004">
      <c r="A538" s="4" t="s">
        <v>8762</v>
      </c>
      <c r="B538" s="60">
        <v>0.12797500000000001</v>
      </c>
      <c r="C538" s="60">
        <v>0.23022100000000001</v>
      </c>
      <c r="D538" s="60">
        <v>5.8776000000000002E-2</v>
      </c>
      <c r="E538" s="4"/>
      <c r="F538" s="75">
        <v>44683.733647106485</v>
      </c>
      <c r="G538" s="4"/>
      <c r="H538" s="9"/>
      <c r="I538" s="9"/>
      <c r="J538" s="9"/>
      <c r="K538" s="9"/>
      <c r="L538" s="9"/>
      <c r="M538" s="9"/>
    </row>
    <row r="539" spans="1:13" x14ac:dyDescent="0.55000000000000004">
      <c r="A539" s="4" t="s">
        <v>8763</v>
      </c>
      <c r="B539" s="60">
        <v>-0.26214100000000001</v>
      </c>
      <c r="C539" s="60">
        <v>-2.0094999999999998E-2</v>
      </c>
      <c r="D539" s="60">
        <v>-4.4444999999999998E-2</v>
      </c>
      <c r="E539" s="4"/>
      <c r="F539" s="75">
        <v>44683.733647106485</v>
      </c>
      <c r="G539" s="4"/>
      <c r="H539" s="9"/>
      <c r="I539" s="9"/>
      <c r="J539" s="9"/>
      <c r="K539" s="9"/>
      <c r="L539" s="9"/>
      <c r="M539" s="9"/>
    </row>
    <row r="540" spans="1:13" x14ac:dyDescent="0.55000000000000004">
      <c r="A540" s="4" t="s">
        <v>8764</v>
      </c>
      <c r="B540" s="60">
        <v>-0.262183</v>
      </c>
      <c r="C540" s="60">
        <v>-2.0139000000000001E-2</v>
      </c>
      <c r="D540" s="60">
        <v>4.4805999999999999E-2</v>
      </c>
      <c r="E540" s="4"/>
      <c r="F540" s="75">
        <v>44683.733647106485</v>
      </c>
      <c r="G540" s="4"/>
      <c r="H540" s="9"/>
      <c r="I540" s="9"/>
      <c r="J540" s="9"/>
      <c r="K540" s="9"/>
      <c r="L540" s="9"/>
      <c r="M540" s="9"/>
    </row>
    <row r="541" spans="1:13" x14ac:dyDescent="0.55000000000000004">
      <c r="A541" s="4" t="s">
        <v>8765</v>
      </c>
      <c r="B541" s="60">
        <v>-0.134963</v>
      </c>
      <c r="C541" s="60">
        <v>-0.18992200000000001</v>
      </c>
      <c r="D541" s="60">
        <v>9.3044000000000002E-2</v>
      </c>
      <c r="E541" s="4"/>
      <c r="F541" s="75">
        <v>44683.733647106485</v>
      </c>
      <c r="G541" s="4"/>
      <c r="H541" s="9"/>
      <c r="I541" s="9"/>
      <c r="J541" s="9"/>
      <c r="K541" s="9"/>
      <c r="L541" s="9"/>
      <c r="M541" s="9"/>
    </row>
    <row r="542" spans="1:13" x14ac:dyDescent="0.55000000000000004">
      <c r="A542" s="4" t="s">
        <v>8766</v>
      </c>
      <c r="B542" s="60">
        <v>0.13507</v>
      </c>
      <c r="C542" s="60">
        <v>0.189637</v>
      </c>
      <c r="D542" s="60">
        <v>9.3139E-2</v>
      </c>
      <c r="E542" s="4"/>
      <c r="F542" s="75">
        <v>44683.733647106485</v>
      </c>
      <c r="G542" s="4"/>
      <c r="H542" s="9"/>
      <c r="I542" s="9"/>
      <c r="J542" s="9"/>
      <c r="K542" s="9"/>
      <c r="L542" s="9"/>
      <c r="M542" s="9"/>
    </row>
    <row r="543" spans="1:13" x14ac:dyDescent="0.55000000000000004">
      <c r="A543" s="4" t="s">
        <v>8768</v>
      </c>
      <c r="B543" s="60">
        <v>0</v>
      </c>
      <c r="C543" s="60">
        <v>0</v>
      </c>
      <c r="D543" s="60">
        <v>0</v>
      </c>
      <c r="E543" s="4"/>
      <c r="F543" s="75">
        <v>44683.733698842596</v>
      </c>
      <c r="G543" s="4"/>
      <c r="H543" s="9">
        <v>168.018</v>
      </c>
      <c r="I543" s="9">
        <v>279.483</v>
      </c>
      <c r="J543" s="9">
        <f>H543-168.05</f>
        <v>-3.2000000000010687E-2</v>
      </c>
      <c r="K543" s="9">
        <f>I543-279.5</f>
        <v>-1.6999999999995907E-2</v>
      </c>
      <c r="L543" s="9"/>
      <c r="M543" s="9"/>
    </row>
    <row r="544" spans="1:13" x14ac:dyDescent="0.55000000000000004">
      <c r="A544" s="4" t="s">
        <v>8769</v>
      </c>
      <c r="B544" s="60">
        <v>-0.12798499999999999</v>
      </c>
      <c r="C544" s="60">
        <v>0.229742</v>
      </c>
      <c r="D544" s="60">
        <v>-5.8146000000000003E-2</v>
      </c>
      <c r="E544" s="4"/>
      <c r="F544" s="75">
        <v>44683.733698842596</v>
      </c>
      <c r="G544" s="4"/>
      <c r="H544" s="9"/>
      <c r="I544" s="9"/>
      <c r="J544" s="9"/>
      <c r="K544" s="9"/>
      <c r="L544" s="9"/>
      <c r="M544" s="9"/>
    </row>
    <row r="545" spans="1:13" x14ac:dyDescent="0.55000000000000004">
      <c r="A545" s="4" t="s">
        <v>8770</v>
      </c>
      <c r="B545" s="60">
        <v>-0.12810099999999999</v>
      </c>
      <c r="C545" s="60">
        <v>0.229765</v>
      </c>
      <c r="D545" s="60">
        <v>5.8088000000000001E-2</v>
      </c>
      <c r="E545" s="4"/>
      <c r="F545" s="75">
        <v>44683.733698842596</v>
      </c>
      <c r="G545" s="4"/>
      <c r="H545" s="9"/>
      <c r="I545" s="9"/>
      <c r="J545" s="9"/>
      <c r="K545" s="9"/>
      <c r="L545" s="9"/>
      <c r="M545" s="9"/>
    </row>
    <row r="546" spans="1:13" x14ac:dyDescent="0.55000000000000004">
      <c r="A546" s="4" t="s">
        <v>8771</v>
      </c>
      <c r="B546" s="60">
        <v>0.12798000000000001</v>
      </c>
      <c r="C546" s="60">
        <v>0.22969899999999999</v>
      </c>
      <c r="D546" s="60">
        <v>-5.8911999999999999E-2</v>
      </c>
      <c r="E546" s="4"/>
      <c r="F546" s="75">
        <v>44683.733698842596</v>
      </c>
      <c r="G546" s="4"/>
      <c r="H546" s="9"/>
      <c r="I546" s="9"/>
      <c r="J546" s="9"/>
      <c r="K546" s="9"/>
      <c r="L546" s="9"/>
      <c r="M546" s="9"/>
    </row>
    <row r="547" spans="1:13" x14ac:dyDescent="0.55000000000000004">
      <c r="A547" s="4" t="s">
        <v>8772</v>
      </c>
      <c r="B547" s="60">
        <v>0.12806400000000001</v>
      </c>
      <c r="C547" s="60">
        <v>0.22973099999999999</v>
      </c>
      <c r="D547" s="60">
        <v>5.8131000000000002E-2</v>
      </c>
      <c r="E547" s="4"/>
      <c r="F547" s="75">
        <v>44683.733698842596</v>
      </c>
      <c r="G547" s="4"/>
      <c r="H547" s="9"/>
      <c r="I547" s="9"/>
      <c r="J547" s="9"/>
      <c r="K547" s="9"/>
      <c r="L547" s="9"/>
      <c r="M547" s="9"/>
    </row>
    <row r="548" spans="1:13" x14ac:dyDescent="0.55000000000000004">
      <c r="A548" s="4" t="s">
        <v>8773</v>
      </c>
      <c r="B548" s="60">
        <v>-0.26189499999999999</v>
      </c>
      <c r="C548" s="60">
        <v>-2.0535000000000001E-2</v>
      </c>
      <c r="D548" s="60">
        <v>-4.4542999999999999E-2</v>
      </c>
      <c r="E548" s="4"/>
      <c r="F548" s="75">
        <v>44683.733698842596</v>
      </c>
      <c r="G548" s="4"/>
      <c r="H548" s="9"/>
      <c r="I548" s="9"/>
      <c r="J548" s="9"/>
      <c r="K548" s="9"/>
      <c r="L548" s="9"/>
      <c r="M548" s="9"/>
    </row>
    <row r="549" spans="1:13" x14ac:dyDescent="0.55000000000000004">
      <c r="A549" s="4" t="s">
        <v>8774</v>
      </c>
      <c r="B549" s="60">
        <v>-0.26191300000000001</v>
      </c>
      <c r="C549" s="60">
        <v>-2.0500999999999998E-2</v>
      </c>
      <c r="D549" s="60">
        <v>4.4738E-2</v>
      </c>
      <c r="E549" s="4"/>
      <c r="F549" s="75">
        <v>44683.733698842596</v>
      </c>
      <c r="G549" s="4"/>
      <c r="H549" s="9"/>
      <c r="I549" s="9"/>
      <c r="J549" s="9"/>
      <c r="K549" s="9"/>
      <c r="L549" s="9"/>
      <c r="M549" s="9"/>
    </row>
    <row r="550" spans="1:13" x14ac:dyDescent="0.55000000000000004">
      <c r="A550" s="4" t="s">
        <v>8775</v>
      </c>
      <c r="B550" s="60">
        <v>-0.134633</v>
      </c>
      <c r="C550" s="60">
        <v>-0.19017800000000001</v>
      </c>
      <c r="D550" s="60">
        <v>9.3043000000000001E-2</v>
      </c>
      <c r="E550" s="4"/>
      <c r="F550" s="75">
        <v>44683.733698842596</v>
      </c>
      <c r="G550" s="4"/>
      <c r="H550" s="9"/>
      <c r="I550" s="9"/>
      <c r="J550" s="9"/>
      <c r="K550" s="9"/>
      <c r="L550" s="9"/>
      <c r="M550" s="9"/>
    </row>
    <row r="551" spans="1:13" x14ac:dyDescent="0.55000000000000004">
      <c r="A551" s="4" t="s">
        <v>8776</v>
      </c>
      <c r="B551" s="60">
        <v>0.13515099999999999</v>
      </c>
      <c r="C551" s="60">
        <v>0.189608</v>
      </c>
      <c r="D551" s="60">
        <v>9.2989000000000002E-2</v>
      </c>
      <c r="E551" s="4"/>
      <c r="F551" s="75">
        <v>44683.733698842596</v>
      </c>
      <c r="G551" s="4"/>
      <c r="H551" s="9"/>
      <c r="I551" s="9"/>
      <c r="J551" s="9"/>
      <c r="K551" s="9"/>
      <c r="L551" s="9"/>
      <c r="M551" s="9"/>
    </row>
    <row r="552" spans="1:13" x14ac:dyDescent="0.55000000000000004">
      <c r="A552" s="4" t="s">
        <v>8778</v>
      </c>
      <c r="B552" s="60">
        <v>0</v>
      </c>
      <c r="C552" s="60">
        <v>0</v>
      </c>
      <c r="D552" s="60">
        <v>0</v>
      </c>
      <c r="E552" s="4"/>
      <c r="F552" s="75">
        <v>44683.733735879629</v>
      </c>
      <c r="G552" s="4"/>
      <c r="H552" s="9">
        <v>168.06399999999999</v>
      </c>
      <c r="I552" s="9">
        <v>279.47300000000001</v>
      </c>
      <c r="J552" s="9">
        <f>H552-168.05</f>
        <v>1.3999999999981583E-2</v>
      </c>
      <c r="K552" s="9">
        <f>I552-279.5</f>
        <v>-2.6999999999986812E-2</v>
      </c>
      <c r="L552" s="9"/>
      <c r="M552" s="9"/>
    </row>
    <row r="553" spans="1:13" x14ac:dyDescent="0.55000000000000004">
      <c r="A553" s="4" t="s">
        <v>8779</v>
      </c>
      <c r="B553" s="60">
        <v>-0.12781799999999999</v>
      </c>
      <c r="C553" s="60">
        <v>0.230047</v>
      </c>
      <c r="D553" s="60">
        <v>-5.8161999999999998E-2</v>
      </c>
      <c r="E553" s="4"/>
      <c r="F553" s="75">
        <v>44683.733735879629</v>
      </c>
      <c r="G553" s="4"/>
      <c r="H553" s="9"/>
      <c r="I553" s="9"/>
      <c r="J553" s="9"/>
      <c r="K553" s="9"/>
      <c r="L553" s="9"/>
      <c r="M553" s="9"/>
    </row>
    <row r="554" spans="1:13" x14ac:dyDescent="0.55000000000000004">
      <c r="A554" s="4" t="s">
        <v>8780</v>
      </c>
      <c r="B554" s="60">
        <v>-0.12834200000000001</v>
      </c>
      <c r="C554" s="60">
        <v>0.23014899999999999</v>
      </c>
      <c r="D554" s="60">
        <v>5.8247E-2</v>
      </c>
      <c r="E554" s="4"/>
      <c r="F554" s="75">
        <v>44683.733735879629</v>
      </c>
      <c r="G554" s="4"/>
      <c r="H554" s="9"/>
      <c r="I554" s="9"/>
      <c r="J554" s="9"/>
      <c r="K554" s="9"/>
      <c r="L554" s="9"/>
      <c r="M554" s="9"/>
    </row>
    <row r="555" spans="1:13" x14ac:dyDescent="0.55000000000000004">
      <c r="A555" s="4" t="s">
        <v>8781</v>
      </c>
      <c r="B555" s="60">
        <v>0.12784499999999999</v>
      </c>
      <c r="C555" s="60">
        <v>0.230074</v>
      </c>
      <c r="D555" s="60">
        <v>-5.8706000000000001E-2</v>
      </c>
      <c r="E555" s="4"/>
      <c r="F555" s="75">
        <v>44683.733735879629</v>
      </c>
      <c r="G555" s="4"/>
      <c r="H555" s="9"/>
      <c r="I555" s="9"/>
      <c r="J555" s="9"/>
      <c r="K555" s="9"/>
      <c r="L555" s="9"/>
      <c r="M555" s="9"/>
    </row>
    <row r="556" spans="1:13" x14ac:dyDescent="0.55000000000000004">
      <c r="A556" s="4" t="s">
        <v>8782</v>
      </c>
      <c r="B556" s="60">
        <v>0.12795100000000001</v>
      </c>
      <c r="C556" s="60">
        <v>0.23005300000000001</v>
      </c>
      <c r="D556" s="60">
        <v>5.8890999999999999E-2</v>
      </c>
      <c r="E556" s="4"/>
      <c r="F556" s="75">
        <v>44683.733735879629</v>
      </c>
      <c r="G556" s="4"/>
      <c r="H556" s="9"/>
      <c r="I556" s="9"/>
      <c r="J556" s="9"/>
      <c r="K556" s="9"/>
      <c r="L556" s="9"/>
      <c r="M556" s="9"/>
    </row>
    <row r="557" spans="1:13" x14ac:dyDescent="0.55000000000000004">
      <c r="A557" s="4" t="s">
        <v>8783</v>
      </c>
      <c r="B557" s="60">
        <v>-0.26206099999999999</v>
      </c>
      <c r="C557" s="60">
        <v>-2.0192999999999999E-2</v>
      </c>
      <c r="D557" s="60">
        <v>-4.4344000000000001E-2</v>
      </c>
      <c r="E557" s="4"/>
      <c r="F557" s="75">
        <v>44683.733735879629</v>
      </c>
      <c r="G557" s="4"/>
      <c r="H557" s="9"/>
      <c r="I557" s="9"/>
      <c r="J557" s="9"/>
      <c r="K557" s="9"/>
      <c r="L557" s="9"/>
      <c r="M557" s="9"/>
    </row>
    <row r="558" spans="1:13" x14ac:dyDescent="0.55000000000000004">
      <c r="A558" s="4" t="s">
        <v>8784</v>
      </c>
      <c r="B558" s="60">
        <v>-0.262152</v>
      </c>
      <c r="C558" s="60">
        <v>-2.0249E-2</v>
      </c>
      <c r="D558" s="60">
        <v>4.4665000000000003E-2</v>
      </c>
      <c r="E558" s="4"/>
      <c r="F558" s="75">
        <v>44683.733735879629</v>
      </c>
      <c r="G558" s="4"/>
      <c r="H558" s="9"/>
      <c r="I558" s="9"/>
      <c r="J558" s="9"/>
      <c r="K558" s="9"/>
      <c r="L558" s="9"/>
      <c r="M558" s="9"/>
    </row>
    <row r="559" spans="1:13" x14ac:dyDescent="0.55000000000000004">
      <c r="A559" s="4" t="s">
        <v>8785</v>
      </c>
      <c r="B559" s="60">
        <v>-0.13486699999999999</v>
      </c>
      <c r="C559" s="60">
        <v>-0.19023799999999999</v>
      </c>
      <c r="D559" s="60">
        <v>9.3202999999999994E-2</v>
      </c>
      <c r="E559" s="4"/>
      <c r="F559" s="75">
        <v>44683.733735879629</v>
      </c>
      <c r="G559" s="4"/>
      <c r="H559" s="9"/>
      <c r="I559" s="9"/>
      <c r="J559" s="9"/>
      <c r="K559" s="9"/>
      <c r="L559" s="9"/>
      <c r="M559" s="9"/>
    </row>
    <row r="560" spans="1:13" x14ac:dyDescent="0.55000000000000004">
      <c r="A560" s="4" t="s">
        <v>8786</v>
      </c>
      <c r="B560" s="60">
        <v>0.13511300000000001</v>
      </c>
      <c r="C560" s="60">
        <v>0.18975500000000001</v>
      </c>
      <c r="D560" s="60">
        <v>9.3061000000000005E-2</v>
      </c>
      <c r="E560" s="4"/>
      <c r="F560" s="75">
        <v>44683.733735879629</v>
      </c>
      <c r="G560" s="4"/>
      <c r="H560" s="9"/>
      <c r="I560" s="9"/>
      <c r="J560" s="9"/>
      <c r="K560" s="9"/>
      <c r="L560" s="9"/>
      <c r="M560" s="9"/>
    </row>
    <row r="561" spans="1:13" x14ac:dyDescent="0.55000000000000004">
      <c r="A561" s="4" t="s">
        <v>8788</v>
      </c>
      <c r="B561" s="60">
        <v>0</v>
      </c>
      <c r="C561" s="60">
        <v>0</v>
      </c>
      <c r="D561" s="60">
        <v>0</v>
      </c>
      <c r="E561" s="4"/>
      <c r="F561" s="75">
        <v>44683.73378263889</v>
      </c>
      <c r="G561" s="4"/>
      <c r="H561" s="9">
        <v>168.09099999999998</v>
      </c>
      <c r="I561" s="9">
        <v>279.54899999999998</v>
      </c>
      <c r="J561" s="9">
        <f>H561-168.05</f>
        <v>4.0999999999968395E-2</v>
      </c>
      <c r="K561" s="9">
        <f>I561-279.5</f>
        <v>4.8999999999978172E-2</v>
      </c>
      <c r="L561" s="9"/>
      <c r="M561" s="9"/>
    </row>
    <row r="562" spans="1:13" x14ac:dyDescent="0.55000000000000004">
      <c r="A562" s="4" t="s">
        <v>8789</v>
      </c>
      <c r="B562" s="60">
        <v>-0.128025</v>
      </c>
      <c r="C562" s="60">
        <v>0.23014200000000001</v>
      </c>
      <c r="D562" s="60">
        <v>-5.8866000000000002E-2</v>
      </c>
      <c r="E562" s="4"/>
      <c r="F562" s="75">
        <v>44683.73378263889</v>
      </c>
      <c r="G562" s="4"/>
      <c r="H562" s="9"/>
      <c r="I562" s="9"/>
      <c r="J562" s="9"/>
      <c r="K562" s="9"/>
      <c r="L562" s="9"/>
      <c r="M562" s="9"/>
    </row>
    <row r="563" spans="1:13" x14ac:dyDescent="0.55000000000000004">
      <c r="A563" s="4" t="s">
        <v>8790</v>
      </c>
      <c r="B563" s="60">
        <v>-0.128078</v>
      </c>
      <c r="C563" s="60">
        <v>0.23016500000000001</v>
      </c>
      <c r="D563" s="60">
        <v>5.8106999999999999E-2</v>
      </c>
      <c r="E563" s="4"/>
      <c r="F563" s="75">
        <v>44683.73378263889</v>
      </c>
      <c r="G563" s="4"/>
      <c r="H563" s="9"/>
      <c r="I563" s="9"/>
      <c r="J563" s="9"/>
      <c r="K563" s="9"/>
      <c r="L563" s="9"/>
      <c r="M563" s="9"/>
    </row>
    <row r="564" spans="1:13" x14ac:dyDescent="0.55000000000000004">
      <c r="A564" s="4" t="s">
        <v>8791</v>
      </c>
      <c r="B564" s="60">
        <v>0.12759799999999999</v>
      </c>
      <c r="C564" s="60">
        <v>0.230127</v>
      </c>
      <c r="D564" s="60">
        <v>-5.8630000000000002E-2</v>
      </c>
      <c r="E564" s="4"/>
      <c r="F564" s="75">
        <v>44683.73378263889</v>
      </c>
      <c r="G564" s="4"/>
      <c r="H564" s="9"/>
      <c r="I564" s="9"/>
      <c r="J564" s="9"/>
      <c r="K564" s="9"/>
      <c r="L564" s="9"/>
      <c r="M564" s="9"/>
    </row>
    <row r="565" spans="1:13" x14ac:dyDescent="0.55000000000000004">
      <c r="A565" s="4" t="s">
        <v>8792</v>
      </c>
      <c r="B565" s="60">
        <v>0.12809799999999999</v>
      </c>
      <c r="C565" s="60">
        <v>0.230125</v>
      </c>
      <c r="D565" s="60">
        <v>5.8194999999999997E-2</v>
      </c>
      <c r="E565" s="4"/>
      <c r="F565" s="75">
        <v>44683.73378263889</v>
      </c>
      <c r="G565" s="4"/>
      <c r="H565" s="9"/>
      <c r="I565" s="9"/>
      <c r="J565" s="9"/>
      <c r="K565" s="9"/>
      <c r="L565" s="9"/>
      <c r="M565" s="9"/>
    </row>
    <row r="566" spans="1:13" x14ac:dyDescent="0.55000000000000004">
      <c r="A566" s="4" t="s">
        <v>8793</v>
      </c>
      <c r="B566" s="60">
        <v>-0.26211200000000001</v>
      </c>
      <c r="C566" s="60">
        <v>-2.0289999999999999E-2</v>
      </c>
      <c r="D566" s="60">
        <v>-4.4422000000000003E-2</v>
      </c>
      <c r="E566" s="4"/>
      <c r="F566" s="75">
        <v>44683.73378263889</v>
      </c>
      <c r="G566" s="4"/>
      <c r="H566" s="9"/>
      <c r="I566" s="9"/>
      <c r="J566" s="9"/>
      <c r="K566" s="9"/>
      <c r="L566" s="9"/>
      <c r="M566" s="9"/>
    </row>
    <row r="567" spans="1:13" x14ac:dyDescent="0.55000000000000004">
      <c r="A567" s="4" t="s">
        <v>8794</v>
      </c>
      <c r="B567" s="60">
        <v>-0.26205099999999998</v>
      </c>
      <c r="C567" s="60">
        <v>-2.0250000000000001E-2</v>
      </c>
      <c r="D567" s="60">
        <v>4.4802000000000002E-2</v>
      </c>
      <c r="E567" s="4"/>
      <c r="F567" s="75">
        <v>44683.73378263889</v>
      </c>
      <c r="G567" s="4"/>
      <c r="H567" s="9"/>
      <c r="I567" s="9"/>
      <c r="J567" s="9"/>
      <c r="K567" s="9"/>
      <c r="L567" s="9"/>
      <c r="M567" s="9"/>
    </row>
    <row r="568" spans="1:13" x14ac:dyDescent="0.55000000000000004">
      <c r="A568" s="4" t="s">
        <v>8795</v>
      </c>
      <c r="B568" s="60">
        <v>-0.13494600000000001</v>
      </c>
      <c r="C568" s="60">
        <v>-0.190279</v>
      </c>
      <c r="D568" s="60">
        <v>9.3239000000000002E-2</v>
      </c>
      <c r="E568" s="4"/>
      <c r="F568" s="75">
        <v>44683.73378263889</v>
      </c>
      <c r="G568" s="4"/>
      <c r="H568" s="9"/>
      <c r="I568" s="9"/>
      <c r="J568" s="9"/>
      <c r="K568" s="9"/>
      <c r="L568" s="9"/>
      <c r="M568" s="9"/>
    </row>
    <row r="569" spans="1:13" x14ac:dyDescent="0.55000000000000004">
      <c r="A569" s="4" t="s">
        <v>8796</v>
      </c>
      <c r="B569" s="60">
        <v>0.135022</v>
      </c>
      <c r="C569" s="60">
        <v>0.189832</v>
      </c>
      <c r="D569" s="60">
        <v>9.3085000000000001E-2</v>
      </c>
      <c r="E569" s="4"/>
      <c r="F569" s="75">
        <v>44683.73378263889</v>
      </c>
      <c r="G569" s="4"/>
      <c r="H569" s="9"/>
      <c r="I569" s="9"/>
      <c r="J569" s="9"/>
      <c r="K569" s="9"/>
      <c r="L569" s="9"/>
      <c r="M569" s="9"/>
    </row>
    <row r="570" spans="1:13" x14ac:dyDescent="0.55000000000000004">
      <c r="A570" s="4" t="s">
        <v>8798</v>
      </c>
      <c r="B570" s="60">
        <v>0</v>
      </c>
      <c r="C570" s="60">
        <v>0</v>
      </c>
      <c r="D570" s="60">
        <v>0</v>
      </c>
      <c r="E570" s="4"/>
      <c r="F570" s="75">
        <v>44683.733831134261</v>
      </c>
      <c r="G570" s="4"/>
      <c r="H570" s="9">
        <v>168.083</v>
      </c>
      <c r="I570" s="9">
        <v>279.50199999999995</v>
      </c>
      <c r="J570" s="9">
        <f>H570-168.05</f>
        <v>3.299999999998704E-2</v>
      </c>
      <c r="K570" s="9">
        <f>I570-279.5</f>
        <v>1.9999999999527063E-3</v>
      </c>
      <c r="L570" s="9"/>
      <c r="M570" s="9"/>
    </row>
    <row r="571" spans="1:13" x14ac:dyDescent="0.55000000000000004">
      <c r="A571" s="4" t="s">
        <v>8799</v>
      </c>
      <c r="B571" s="60">
        <v>-0.12837699999999999</v>
      </c>
      <c r="C571" s="60">
        <v>0.230103</v>
      </c>
      <c r="D571" s="60">
        <v>-5.8444000000000003E-2</v>
      </c>
      <c r="E571" s="4"/>
      <c r="F571" s="75">
        <v>44683.733831134261</v>
      </c>
      <c r="G571" s="4"/>
      <c r="H571" s="9"/>
      <c r="I571" s="9"/>
      <c r="J571" s="9"/>
      <c r="K571" s="9"/>
      <c r="L571" s="9"/>
      <c r="M571" s="9"/>
    </row>
    <row r="572" spans="1:13" x14ac:dyDescent="0.55000000000000004">
      <c r="A572" s="4" t="s">
        <v>8800</v>
      </c>
      <c r="B572" s="60">
        <v>-0.127638</v>
      </c>
      <c r="C572" s="60">
        <v>0.230126</v>
      </c>
      <c r="D572" s="60">
        <v>5.8587E-2</v>
      </c>
      <c r="E572" s="4"/>
      <c r="F572" s="75">
        <v>44683.733831134261</v>
      </c>
      <c r="G572" s="4"/>
      <c r="H572" s="9"/>
      <c r="I572" s="9"/>
      <c r="J572" s="9"/>
      <c r="K572" s="9"/>
      <c r="L572" s="9"/>
      <c r="M572" s="9"/>
    </row>
    <row r="573" spans="1:13" x14ac:dyDescent="0.55000000000000004">
      <c r="A573" s="4" t="s">
        <v>8801</v>
      </c>
      <c r="B573" s="60">
        <v>0.12789200000000001</v>
      </c>
      <c r="C573" s="60">
        <v>0.23011300000000001</v>
      </c>
      <c r="D573" s="60">
        <v>-5.8828999999999999E-2</v>
      </c>
      <c r="E573" s="4"/>
      <c r="F573" s="75">
        <v>44683.733831134261</v>
      </c>
      <c r="G573" s="4"/>
      <c r="H573" s="9"/>
      <c r="I573" s="9"/>
      <c r="J573" s="9"/>
      <c r="K573" s="9"/>
      <c r="L573" s="9"/>
      <c r="M573" s="9"/>
    </row>
    <row r="574" spans="1:13" x14ac:dyDescent="0.55000000000000004">
      <c r="A574" s="4" t="s">
        <v>8802</v>
      </c>
      <c r="B574" s="60">
        <v>0.128057</v>
      </c>
      <c r="C574" s="60">
        <v>0.23016</v>
      </c>
      <c r="D574" s="60">
        <v>5.8160000000000003E-2</v>
      </c>
      <c r="E574" s="4"/>
      <c r="F574" s="75">
        <v>44683.733831134261</v>
      </c>
      <c r="G574" s="4"/>
      <c r="H574" s="9"/>
      <c r="I574" s="9"/>
      <c r="J574" s="9"/>
      <c r="K574" s="9"/>
      <c r="L574" s="9"/>
      <c r="M574" s="9"/>
    </row>
    <row r="575" spans="1:13" x14ac:dyDescent="0.55000000000000004">
      <c r="A575" s="4" t="s">
        <v>8803</v>
      </c>
      <c r="B575" s="60">
        <v>-0.26208500000000001</v>
      </c>
      <c r="C575" s="60">
        <v>-2.0341999999999999E-2</v>
      </c>
      <c r="D575" s="60">
        <v>-4.4322E-2</v>
      </c>
      <c r="E575" s="4"/>
      <c r="F575" s="75">
        <v>44683.733831134261</v>
      </c>
      <c r="G575" s="4"/>
      <c r="H575" s="9"/>
      <c r="I575" s="9"/>
      <c r="J575" s="9"/>
      <c r="K575" s="9"/>
      <c r="L575" s="9"/>
      <c r="M575" s="9"/>
    </row>
    <row r="576" spans="1:13" x14ac:dyDescent="0.55000000000000004">
      <c r="A576" s="4" t="s">
        <v>8804</v>
      </c>
      <c r="B576" s="60">
        <v>-0.26194699999999999</v>
      </c>
      <c r="C576" s="60">
        <v>-2.0265999999999999E-2</v>
      </c>
      <c r="D576" s="60">
        <v>4.4923999999999999E-2</v>
      </c>
      <c r="E576" s="4"/>
      <c r="F576" s="75">
        <v>44683.733831134261</v>
      </c>
      <c r="G576" s="4"/>
      <c r="H576" s="9"/>
      <c r="I576" s="9"/>
      <c r="J576" s="9"/>
      <c r="K576" s="9"/>
      <c r="L576" s="9"/>
      <c r="M576" s="9"/>
    </row>
    <row r="577" spans="1:13" x14ac:dyDescent="0.55000000000000004">
      <c r="A577" s="4" t="s">
        <v>8805</v>
      </c>
      <c r="B577" s="60">
        <v>-0.134821</v>
      </c>
      <c r="C577" s="60">
        <v>-0.19025500000000001</v>
      </c>
      <c r="D577" s="60">
        <v>9.3156000000000003E-2</v>
      </c>
      <c r="E577" s="4"/>
      <c r="F577" s="75">
        <v>44683.733831134261</v>
      </c>
      <c r="G577" s="4"/>
      <c r="H577" s="9"/>
      <c r="I577" s="9"/>
      <c r="J577" s="9"/>
      <c r="K577" s="9"/>
      <c r="L577" s="9"/>
      <c r="M577" s="9"/>
    </row>
    <row r="578" spans="1:13" x14ac:dyDescent="0.55000000000000004">
      <c r="A578" s="4" t="s">
        <v>8806</v>
      </c>
      <c r="B578" s="60">
        <v>0.135098</v>
      </c>
      <c r="C578" s="60">
        <v>0.18973599999999999</v>
      </c>
      <c r="D578" s="60">
        <v>9.3092999999999995E-2</v>
      </c>
      <c r="E578" s="4"/>
      <c r="F578" s="75">
        <v>44683.733831134261</v>
      </c>
      <c r="G578" s="4"/>
      <c r="H578" s="9"/>
      <c r="I578" s="9"/>
      <c r="J578" s="9"/>
      <c r="K578" s="9"/>
      <c r="L578" s="9"/>
      <c r="M578" s="9"/>
    </row>
    <row r="579" spans="1:13" x14ac:dyDescent="0.55000000000000004">
      <c r="A579" s="4" t="s">
        <v>8808</v>
      </c>
      <c r="B579" s="60">
        <v>0</v>
      </c>
      <c r="C579" s="60">
        <v>0</v>
      </c>
      <c r="D579" s="60">
        <v>0</v>
      </c>
      <c r="E579" s="4"/>
      <c r="F579" s="75">
        <v>44683.73385798611</v>
      </c>
      <c r="G579" s="4"/>
      <c r="H579" s="9">
        <v>168.054</v>
      </c>
      <c r="I579" s="9">
        <v>279.49600000000004</v>
      </c>
      <c r="J579" s="9">
        <f>H579-168.05</f>
        <v>3.9999999999906777E-3</v>
      </c>
      <c r="K579" s="9">
        <f>I579-279.5</f>
        <v>-3.999999999962256E-3</v>
      </c>
      <c r="L579" s="9"/>
      <c r="M579" s="9"/>
    </row>
    <row r="580" spans="1:13" x14ac:dyDescent="0.55000000000000004">
      <c r="A580" s="4" t="s">
        <v>8809</v>
      </c>
      <c r="B580" s="60">
        <v>-0.12811600000000001</v>
      </c>
      <c r="C580" s="60">
        <v>0.23014899999999999</v>
      </c>
      <c r="D580" s="60">
        <v>-5.8805000000000003E-2</v>
      </c>
      <c r="E580" s="4"/>
      <c r="F580" s="75">
        <v>44683.73385798611</v>
      </c>
      <c r="G580" s="4"/>
      <c r="H580" s="9"/>
      <c r="I580" s="9"/>
      <c r="J580" s="9"/>
      <c r="K580" s="9"/>
      <c r="L580" s="9"/>
      <c r="M580" s="9"/>
    </row>
    <row r="581" spans="1:13" x14ac:dyDescent="0.55000000000000004">
      <c r="A581" s="4" t="s">
        <v>8810</v>
      </c>
      <c r="B581" s="60">
        <v>-0.12815499999999999</v>
      </c>
      <c r="C581" s="60">
        <v>0.23014200000000001</v>
      </c>
      <c r="D581" s="60">
        <v>5.8806999999999998E-2</v>
      </c>
      <c r="E581" s="4"/>
      <c r="F581" s="75">
        <v>44683.73385798611</v>
      </c>
      <c r="G581" s="4"/>
      <c r="H581" s="9"/>
      <c r="I581" s="9"/>
      <c r="J581" s="9"/>
      <c r="K581" s="9"/>
      <c r="L581" s="9"/>
      <c r="M581" s="9"/>
    </row>
    <row r="582" spans="1:13" x14ac:dyDescent="0.55000000000000004">
      <c r="A582" s="4" t="s">
        <v>8811</v>
      </c>
      <c r="B582" s="60">
        <v>0.128326</v>
      </c>
      <c r="C582" s="60">
        <v>0.230042</v>
      </c>
      <c r="D582" s="60">
        <v>-5.8309E-2</v>
      </c>
      <c r="E582" s="4"/>
      <c r="F582" s="75">
        <v>44683.73385798611</v>
      </c>
      <c r="G582" s="4"/>
      <c r="H582" s="9"/>
      <c r="I582" s="9"/>
      <c r="J582" s="9"/>
      <c r="K582" s="9"/>
      <c r="L582" s="9"/>
      <c r="M582" s="9"/>
    </row>
    <row r="583" spans="1:13" x14ac:dyDescent="0.55000000000000004">
      <c r="A583" s="4" t="s">
        <v>8812</v>
      </c>
      <c r="B583" s="60">
        <v>0.127885</v>
      </c>
      <c r="C583" s="60">
        <v>0.23016600000000001</v>
      </c>
      <c r="D583" s="60">
        <v>5.8182999999999999E-2</v>
      </c>
      <c r="E583" s="4"/>
      <c r="F583" s="75">
        <v>44683.73385798611</v>
      </c>
      <c r="G583" s="4"/>
      <c r="H583" s="9"/>
      <c r="I583" s="9"/>
      <c r="J583" s="9"/>
      <c r="K583" s="9"/>
      <c r="L583" s="9"/>
      <c r="M583" s="9"/>
    </row>
    <row r="584" spans="1:13" x14ac:dyDescent="0.55000000000000004">
      <c r="A584" s="4" t="s">
        <v>8813</v>
      </c>
      <c r="B584" s="60">
        <v>-0.26213999999999998</v>
      </c>
      <c r="C584" s="60">
        <v>-2.0132000000000001E-2</v>
      </c>
      <c r="D584" s="60">
        <v>-4.4644000000000003E-2</v>
      </c>
      <c r="E584" s="4"/>
      <c r="F584" s="75">
        <v>44683.73385798611</v>
      </c>
      <c r="G584" s="4"/>
      <c r="H584" s="9"/>
      <c r="I584" s="9"/>
      <c r="J584" s="9"/>
      <c r="K584" s="9"/>
      <c r="L584" s="9"/>
      <c r="M584" s="9"/>
    </row>
    <row r="585" spans="1:13" x14ac:dyDescent="0.55000000000000004">
      <c r="A585" s="4" t="s">
        <v>8814</v>
      </c>
      <c r="B585" s="60">
        <v>-0.26214199999999999</v>
      </c>
      <c r="C585" s="60">
        <v>-2.0133000000000002E-2</v>
      </c>
      <c r="D585" s="60">
        <v>4.4658999999999997E-2</v>
      </c>
      <c r="E585" s="4"/>
      <c r="F585" s="75">
        <v>44683.73385798611</v>
      </c>
      <c r="G585" s="4"/>
      <c r="H585" s="9"/>
      <c r="I585" s="9"/>
      <c r="J585" s="9"/>
      <c r="K585" s="9"/>
      <c r="L585" s="9"/>
      <c r="M585" s="9"/>
    </row>
    <row r="586" spans="1:13" x14ac:dyDescent="0.55000000000000004">
      <c r="A586" s="4" t="s">
        <v>8815</v>
      </c>
      <c r="B586" s="60">
        <v>-0.13494500000000001</v>
      </c>
      <c r="C586" s="60">
        <v>-0.19014200000000001</v>
      </c>
      <c r="D586" s="60">
        <v>9.3187000000000006E-2</v>
      </c>
      <c r="E586" s="4"/>
      <c r="F586" s="75">
        <v>44683.73385798611</v>
      </c>
      <c r="G586" s="4"/>
      <c r="H586" s="9"/>
      <c r="I586" s="9"/>
      <c r="J586" s="9"/>
      <c r="K586" s="9"/>
      <c r="L586" s="9"/>
      <c r="M586" s="9"/>
    </row>
    <row r="587" spans="1:13" x14ac:dyDescent="0.55000000000000004">
      <c r="A587" s="4" t="s">
        <v>8816</v>
      </c>
      <c r="B587" s="60">
        <v>0.135132</v>
      </c>
      <c r="C587" s="60">
        <v>0.18978500000000001</v>
      </c>
      <c r="D587" s="60">
        <v>9.2971999999999999E-2</v>
      </c>
      <c r="E587" s="4"/>
      <c r="F587" s="75">
        <v>44683.73385798611</v>
      </c>
      <c r="G587" s="4"/>
      <c r="H587" s="9"/>
      <c r="I587" s="9"/>
      <c r="J587" s="9"/>
      <c r="K587" s="9"/>
      <c r="L587" s="9"/>
      <c r="M587" s="9"/>
    </row>
    <row r="588" spans="1:13" x14ac:dyDescent="0.55000000000000004">
      <c r="A588" s="4" t="s">
        <v>8818</v>
      </c>
      <c r="B588" s="60">
        <v>0</v>
      </c>
      <c r="C588" s="60">
        <v>0</v>
      </c>
      <c r="D588" s="60">
        <v>0</v>
      </c>
      <c r="E588" s="4"/>
      <c r="F588" s="75">
        <v>44683.733906481481</v>
      </c>
      <c r="G588" s="4"/>
      <c r="H588" s="9">
        <v>168.02700000000002</v>
      </c>
      <c r="I588" s="9">
        <v>279.49200000000002</v>
      </c>
      <c r="J588" s="9">
        <f>H588-168.05</f>
        <v>-2.2999999999996135E-2</v>
      </c>
      <c r="K588" s="9">
        <f>I588-279.5</f>
        <v>-7.9999999999813554E-3</v>
      </c>
      <c r="L588" s="9"/>
      <c r="M588" s="9"/>
    </row>
    <row r="589" spans="1:13" x14ac:dyDescent="0.55000000000000004">
      <c r="A589" s="4" t="s">
        <v>8819</v>
      </c>
      <c r="B589" s="60">
        <v>-0.128079</v>
      </c>
      <c r="C589" s="60">
        <v>0.230099</v>
      </c>
      <c r="D589" s="60">
        <v>-5.8741000000000002E-2</v>
      </c>
      <c r="E589" s="4"/>
      <c r="F589" s="75">
        <v>44683.733906481481</v>
      </c>
      <c r="G589" s="4"/>
      <c r="H589" s="9"/>
      <c r="I589" s="9"/>
      <c r="J589" s="9"/>
      <c r="K589" s="9"/>
      <c r="L589" s="9"/>
      <c r="M589" s="9"/>
    </row>
    <row r="590" spans="1:13" x14ac:dyDescent="0.55000000000000004">
      <c r="A590" s="4" t="s">
        <v>8820</v>
      </c>
      <c r="B590" s="60">
        <v>-0.12786500000000001</v>
      </c>
      <c r="C590" s="60">
        <v>0.23017000000000001</v>
      </c>
      <c r="D590" s="60">
        <v>5.8872000000000001E-2</v>
      </c>
      <c r="E590" s="4"/>
      <c r="F590" s="75">
        <v>44683.733906481481</v>
      </c>
      <c r="G590" s="4"/>
      <c r="H590" s="9"/>
      <c r="I590" s="9"/>
      <c r="J590" s="9"/>
      <c r="K590" s="9"/>
      <c r="L590" s="9"/>
      <c r="M590" s="9"/>
    </row>
    <row r="591" spans="1:13" x14ac:dyDescent="0.55000000000000004">
      <c r="A591" s="4" t="s">
        <v>8821</v>
      </c>
      <c r="B591" s="60">
        <v>0.12773999999999999</v>
      </c>
      <c r="C591" s="60">
        <v>0.23003000000000001</v>
      </c>
      <c r="D591" s="60">
        <v>-5.8367000000000002E-2</v>
      </c>
      <c r="E591" s="4"/>
      <c r="F591" s="75">
        <v>44683.733906481481</v>
      </c>
      <c r="G591" s="4"/>
      <c r="H591" s="9"/>
      <c r="I591" s="9"/>
      <c r="J591" s="9"/>
      <c r="K591" s="9"/>
      <c r="L591" s="9"/>
      <c r="M591" s="9"/>
    </row>
    <row r="592" spans="1:13" x14ac:dyDescent="0.55000000000000004">
      <c r="A592" s="4" t="s">
        <v>8822</v>
      </c>
      <c r="B592" s="60">
        <v>0.12779299999999999</v>
      </c>
      <c r="C592" s="60">
        <v>0.23011300000000001</v>
      </c>
      <c r="D592" s="60">
        <v>5.8705E-2</v>
      </c>
      <c r="E592" s="4"/>
      <c r="F592" s="75">
        <v>44683.733906481481</v>
      </c>
      <c r="G592" s="4"/>
      <c r="H592" s="9"/>
      <c r="I592" s="9"/>
      <c r="J592" s="9"/>
      <c r="K592" s="9"/>
      <c r="L592" s="9"/>
      <c r="M592" s="9"/>
    </row>
    <row r="593" spans="1:13" x14ac:dyDescent="0.55000000000000004">
      <c r="A593" s="4" t="s">
        <v>8823</v>
      </c>
      <c r="B593" s="60">
        <v>-0.26200899999999999</v>
      </c>
      <c r="C593" s="60">
        <v>-2.0233000000000001E-2</v>
      </c>
      <c r="D593" s="60">
        <v>-4.4375999999999999E-2</v>
      </c>
      <c r="E593" s="4"/>
      <c r="F593" s="75">
        <v>44683.733906481481</v>
      </c>
      <c r="G593" s="4"/>
      <c r="H593" s="9"/>
      <c r="I593" s="9"/>
      <c r="J593" s="9"/>
      <c r="K593" s="9"/>
      <c r="L593" s="9"/>
      <c r="M593" s="9"/>
    </row>
    <row r="594" spans="1:13" x14ac:dyDescent="0.55000000000000004">
      <c r="A594" s="4" t="s">
        <v>8824</v>
      </c>
      <c r="B594" s="60">
        <v>-0.26210899999999998</v>
      </c>
      <c r="C594" s="60">
        <v>-2.0157999999999999E-2</v>
      </c>
      <c r="D594" s="60">
        <v>4.4789000000000002E-2</v>
      </c>
      <c r="E594" s="4"/>
      <c r="F594" s="75">
        <v>44683.733906481481</v>
      </c>
      <c r="G594" s="4"/>
      <c r="H594" s="9"/>
      <c r="I594" s="9"/>
      <c r="J594" s="9"/>
      <c r="K594" s="9"/>
      <c r="L594" s="9"/>
      <c r="M594" s="9"/>
    </row>
    <row r="595" spans="1:13" x14ac:dyDescent="0.55000000000000004">
      <c r="A595" s="4" t="s">
        <v>8825</v>
      </c>
      <c r="B595" s="60">
        <v>-0.13490099999999999</v>
      </c>
      <c r="C595" s="60">
        <v>-0.19017899999999999</v>
      </c>
      <c r="D595" s="60">
        <v>9.3129000000000003E-2</v>
      </c>
      <c r="E595" s="4"/>
      <c r="F595" s="75">
        <v>44683.733906481481</v>
      </c>
      <c r="G595" s="4"/>
      <c r="H595" s="9"/>
      <c r="I595" s="9"/>
      <c r="J595" s="9"/>
      <c r="K595" s="9"/>
      <c r="L595" s="9"/>
      <c r="M595" s="9"/>
    </row>
    <row r="596" spans="1:13" x14ac:dyDescent="0.55000000000000004">
      <c r="A596" s="4" t="s">
        <v>8826</v>
      </c>
      <c r="B596" s="60">
        <v>0.135107</v>
      </c>
      <c r="C596" s="60">
        <v>0.18986600000000001</v>
      </c>
      <c r="D596" s="60">
        <v>9.3022999999999995E-2</v>
      </c>
      <c r="E596" s="4"/>
      <c r="F596" s="75">
        <v>44683.733906481481</v>
      </c>
      <c r="G596" s="4"/>
      <c r="H596" s="9"/>
      <c r="I596" s="9"/>
      <c r="J596" s="9"/>
      <c r="K596" s="9"/>
      <c r="L596" s="9"/>
      <c r="M596" s="9"/>
    </row>
    <row r="597" spans="1:13" x14ac:dyDescent="0.55000000000000004">
      <c r="A597" s="4" t="s">
        <v>8828</v>
      </c>
      <c r="B597" s="60">
        <v>0</v>
      </c>
      <c r="C597" s="60">
        <v>0</v>
      </c>
      <c r="D597" s="60">
        <v>0</v>
      </c>
      <c r="E597" s="4"/>
      <c r="F597" s="75">
        <v>44683.733934490738</v>
      </c>
      <c r="G597" s="4"/>
      <c r="H597" s="9">
        <v>168.09700000000001</v>
      </c>
      <c r="I597" s="9">
        <v>279.50599999999997</v>
      </c>
      <c r="J597" s="9">
        <f>H597-168.05</f>
        <v>4.6999999999997044E-2</v>
      </c>
      <c r="K597" s="9">
        <f>I597-279.5</f>
        <v>5.9999999999718057E-3</v>
      </c>
      <c r="L597" s="9"/>
      <c r="M597" s="9"/>
    </row>
    <row r="598" spans="1:13" x14ac:dyDescent="0.55000000000000004">
      <c r="A598" s="4" t="s">
        <v>8829</v>
      </c>
      <c r="B598" s="60">
        <v>-0.127944</v>
      </c>
      <c r="C598" s="60">
        <v>0.23014999999999999</v>
      </c>
      <c r="D598" s="60">
        <v>-5.8175999999999999E-2</v>
      </c>
      <c r="E598" s="4"/>
      <c r="F598" s="75">
        <v>44683.733934490738</v>
      </c>
      <c r="G598" s="4"/>
      <c r="H598" s="9"/>
      <c r="I598" s="9"/>
      <c r="J598" s="9"/>
      <c r="K598" s="9"/>
      <c r="L598" s="9"/>
      <c r="M598" s="9"/>
    </row>
    <row r="599" spans="1:13" x14ac:dyDescent="0.55000000000000004">
      <c r="A599" s="4" t="s">
        <v>8830</v>
      </c>
      <c r="B599" s="60">
        <v>-0.12765000000000001</v>
      </c>
      <c r="C599" s="60">
        <v>0.23014799999999999</v>
      </c>
      <c r="D599" s="60">
        <v>5.8603000000000002E-2</v>
      </c>
      <c r="E599" s="4"/>
      <c r="F599" s="75">
        <v>44683.733934490738</v>
      </c>
      <c r="G599" s="4"/>
      <c r="H599" s="9"/>
      <c r="I599" s="9"/>
      <c r="J599" s="9"/>
      <c r="K599" s="9"/>
      <c r="L599" s="9"/>
      <c r="M599" s="9"/>
    </row>
    <row r="600" spans="1:13" x14ac:dyDescent="0.55000000000000004">
      <c r="A600" s="4" t="s">
        <v>8831</v>
      </c>
      <c r="B600" s="60">
        <v>0.12782199999999999</v>
      </c>
      <c r="C600" s="60">
        <v>0.23013400000000001</v>
      </c>
      <c r="D600" s="60">
        <v>-5.883E-2</v>
      </c>
      <c r="E600" s="4"/>
      <c r="F600" s="75">
        <v>44683.733934490738</v>
      </c>
      <c r="G600" s="4"/>
      <c r="H600" s="9"/>
      <c r="I600" s="9"/>
      <c r="J600" s="9"/>
      <c r="K600" s="9"/>
      <c r="L600" s="9"/>
      <c r="M600" s="9"/>
    </row>
    <row r="601" spans="1:13" x14ac:dyDescent="0.55000000000000004">
      <c r="A601" s="4" t="s">
        <v>8832</v>
      </c>
      <c r="B601" s="60">
        <v>0.128194</v>
      </c>
      <c r="C601" s="60">
        <v>0.23009199999999999</v>
      </c>
      <c r="D601" s="60">
        <v>5.8824000000000001E-2</v>
      </c>
      <c r="E601" s="4"/>
      <c r="F601" s="75">
        <v>44683.733934490738</v>
      </c>
      <c r="G601" s="4"/>
      <c r="H601" s="9"/>
      <c r="I601" s="9"/>
      <c r="J601" s="9"/>
      <c r="K601" s="9"/>
      <c r="L601" s="9"/>
      <c r="M601" s="9"/>
    </row>
    <row r="602" spans="1:13" x14ac:dyDescent="0.55000000000000004">
      <c r="A602" s="4" t="s">
        <v>8833</v>
      </c>
      <c r="B602" s="60">
        <v>-0.26199</v>
      </c>
      <c r="C602" s="60">
        <v>-2.0229E-2</v>
      </c>
      <c r="D602" s="60">
        <v>-4.4493999999999999E-2</v>
      </c>
      <c r="E602" s="4"/>
      <c r="F602" s="75">
        <v>44683.733934490738</v>
      </c>
      <c r="G602" s="4"/>
      <c r="H602" s="9"/>
      <c r="I602" s="9"/>
      <c r="J602" s="9"/>
      <c r="K602" s="9"/>
      <c r="L602" s="9"/>
      <c r="M602" s="9"/>
    </row>
    <row r="603" spans="1:13" x14ac:dyDescent="0.55000000000000004">
      <c r="A603" s="4" t="s">
        <v>8834</v>
      </c>
      <c r="B603" s="60">
        <v>-0.26209399999999999</v>
      </c>
      <c r="C603" s="60">
        <v>-2.0150000000000001E-2</v>
      </c>
      <c r="D603" s="60">
        <v>4.4742999999999998E-2</v>
      </c>
      <c r="E603" s="4"/>
      <c r="F603" s="75">
        <v>44683.733934490738</v>
      </c>
      <c r="G603" s="4"/>
      <c r="H603" s="9"/>
      <c r="I603" s="9"/>
      <c r="J603" s="9"/>
      <c r="K603" s="9"/>
      <c r="L603" s="9"/>
      <c r="M603" s="9"/>
    </row>
    <row r="604" spans="1:13" x14ac:dyDescent="0.55000000000000004">
      <c r="A604" s="4" t="s">
        <v>8835</v>
      </c>
      <c r="B604" s="60">
        <v>-0.13484499999999999</v>
      </c>
      <c r="C604" s="60">
        <v>-0.19029399999999999</v>
      </c>
      <c r="D604" s="60">
        <v>9.3183000000000002E-2</v>
      </c>
      <c r="E604" s="4"/>
      <c r="F604" s="75">
        <v>44683.733934490738</v>
      </c>
      <c r="G604" s="4"/>
      <c r="H604" s="9"/>
      <c r="I604" s="9"/>
      <c r="J604" s="9"/>
      <c r="K604" s="9"/>
      <c r="L604" s="9"/>
      <c r="M604" s="9"/>
    </row>
    <row r="605" spans="1:13" x14ac:dyDescent="0.55000000000000004">
      <c r="A605" s="4" t="s">
        <v>8836</v>
      </c>
      <c r="B605" s="60">
        <v>0.135183</v>
      </c>
      <c r="C605" s="60">
        <v>0.18961700000000001</v>
      </c>
      <c r="D605" s="60">
        <v>9.3181E-2</v>
      </c>
      <c r="E605" s="4"/>
      <c r="F605" s="75">
        <v>44683.733934490738</v>
      </c>
      <c r="G605" s="4"/>
      <c r="H605" s="9"/>
      <c r="I605" s="9"/>
      <c r="J605" s="9"/>
      <c r="K605" s="9"/>
      <c r="L605" s="9"/>
      <c r="M605" s="9"/>
    </row>
    <row r="606" spans="1:13" x14ac:dyDescent="0.55000000000000004">
      <c r="A606" s="4" t="s">
        <v>8838</v>
      </c>
      <c r="B606" s="60">
        <v>0</v>
      </c>
      <c r="C606" s="60">
        <v>0</v>
      </c>
      <c r="D606" s="60">
        <v>0</v>
      </c>
      <c r="E606" s="4"/>
      <c r="F606" s="75">
        <v>44683.733981828707</v>
      </c>
      <c r="G606" s="4"/>
      <c r="H606" s="9">
        <v>168.08500000000001</v>
      </c>
      <c r="I606" s="9">
        <v>279.49900000000002</v>
      </c>
      <c r="J606" s="9">
        <f>H606-168.05</f>
        <v>3.4999999999996589E-2</v>
      </c>
      <c r="K606" s="9">
        <f>I606-279.5</f>
        <v>-9.9999999997635314E-4</v>
      </c>
      <c r="L606" s="9"/>
      <c r="M606" s="9"/>
    </row>
    <row r="607" spans="1:13" x14ac:dyDescent="0.55000000000000004">
      <c r="A607" s="4" t="s">
        <v>8839</v>
      </c>
      <c r="B607" s="60">
        <v>-0.12820799999999999</v>
      </c>
      <c r="C607" s="60">
        <v>0.23011999999999999</v>
      </c>
      <c r="D607" s="60">
        <v>-5.8608E-2</v>
      </c>
      <c r="E607" s="4"/>
      <c r="F607" s="75">
        <v>44683.733981828707</v>
      </c>
      <c r="G607" s="4"/>
      <c r="H607" s="9"/>
      <c r="I607" s="9"/>
      <c r="J607" s="9"/>
      <c r="K607" s="9"/>
      <c r="L607" s="9"/>
      <c r="M607" s="9"/>
    </row>
    <row r="608" spans="1:13" x14ac:dyDescent="0.55000000000000004">
      <c r="A608" s="4" t="s">
        <v>8840</v>
      </c>
      <c r="B608" s="60">
        <v>-0.12819</v>
      </c>
      <c r="C608" s="60">
        <v>0.230156</v>
      </c>
      <c r="D608" s="60">
        <v>5.8275E-2</v>
      </c>
      <c r="E608" s="4"/>
      <c r="F608" s="75">
        <v>44683.733981828707</v>
      </c>
      <c r="G608" s="4"/>
      <c r="H608" s="9"/>
      <c r="I608" s="9"/>
      <c r="J608" s="9"/>
      <c r="K608" s="9"/>
      <c r="L608" s="9"/>
      <c r="M608" s="9"/>
    </row>
    <row r="609" spans="1:13" x14ac:dyDescent="0.55000000000000004">
      <c r="A609" s="4" t="s">
        <v>8841</v>
      </c>
      <c r="B609" s="60">
        <v>0.128028</v>
      </c>
      <c r="C609" s="60">
        <v>0.23013900000000001</v>
      </c>
      <c r="D609" s="60">
        <v>-5.8818000000000002E-2</v>
      </c>
      <c r="E609" s="4"/>
      <c r="F609" s="75">
        <v>44683.733981828707</v>
      </c>
      <c r="G609" s="4"/>
      <c r="H609" s="9"/>
      <c r="I609" s="9"/>
      <c r="J609" s="9"/>
      <c r="K609" s="9"/>
      <c r="L609" s="9"/>
      <c r="M609" s="9"/>
    </row>
    <row r="610" spans="1:13" x14ac:dyDescent="0.55000000000000004">
      <c r="A610" s="4" t="s">
        <v>8842</v>
      </c>
      <c r="B610" s="60">
        <v>0.12836900000000001</v>
      </c>
      <c r="C610" s="60">
        <v>0.230101</v>
      </c>
      <c r="D610" s="60">
        <v>5.8609000000000001E-2</v>
      </c>
      <c r="E610" s="4"/>
      <c r="F610" s="75">
        <v>44683.733981828707</v>
      </c>
      <c r="G610" s="4"/>
      <c r="H610" s="9"/>
      <c r="I610" s="9"/>
      <c r="J610" s="9"/>
      <c r="K610" s="9"/>
      <c r="L610" s="9"/>
      <c r="M610" s="9"/>
    </row>
    <row r="611" spans="1:13" x14ac:dyDescent="0.55000000000000004">
      <c r="A611" s="4" t="s">
        <v>8843</v>
      </c>
      <c r="B611" s="60">
        <v>-0.26208100000000001</v>
      </c>
      <c r="C611" s="60">
        <v>-1.9991999999999999E-2</v>
      </c>
      <c r="D611" s="60">
        <v>-4.4371000000000001E-2</v>
      </c>
      <c r="E611" s="4"/>
      <c r="F611" s="75">
        <v>44683.733981828707</v>
      </c>
      <c r="G611" s="4"/>
      <c r="H611" s="9"/>
      <c r="I611" s="9"/>
      <c r="J611" s="9"/>
      <c r="K611" s="9"/>
      <c r="L611" s="9"/>
      <c r="M611" s="9"/>
    </row>
    <row r="612" spans="1:13" x14ac:dyDescent="0.55000000000000004">
      <c r="A612" s="4" t="s">
        <v>8844</v>
      </c>
      <c r="B612" s="60">
        <v>-0.26216899999999999</v>
      </c>
      <c r="C612" s="60">
        <v>-1.9997000000000001E-2</v>
      </c>
      <c r="D612" s="60">
        <v>4.4734999999999997E-2</v>
      </c>
      <c r="E612" s="4"/>
      <c r="F612" s="75">
        <v>44683.733981828707</v>
      </c>
      <c r="G612" s="4"/>
      <c r="H612" s="9"/>
      <c r="I612" s="9"/>
      <c r="J612" s="9"/>
      <c r="K612" s="9"/>
      <c r="L612" s="9"/>
      <c r="M612" s="9"/>
    </row>
    <row r="613" spans="1:13" x14ac:dyDescent="0.55000000000000004">
      <c r="A613" s="4" t="s">
        <v>8845</v>
      </c>
      <c r="B613" s="60">
        <v>-0.13495299999999999</v>
      </c>
      <c r="C613" s="60">
        <v>-0.19020699999999999</v>
      </c>
      <c r="D613" s="60">
        <v>9.2954999999999996E-2</v>
      </c>
      <c r="E613" s="4"/>
      <c r="F613" s="75">
        <v>44683.733981828707</v>
      </c>
      <c r="G613" s="4"/>
      <c r="H613" s="9"/>
      <c r="I613" s="9"/>
      <c r="J613" s="9"/>
      <c r="K613" s="9"/>
      <c r="L613" s="9"/>
      <c r="M613" s="9"/>
    </row>
    <row r="614" spans="1:13" x14ac:dyDescent="0.55000000000000004">
      <c r="A614" s="4" t="s">
        <v>8846</v>
      </c>
      <c r="B614" s="60">
        <v>0.1353</v>
      </c>
      <c r="C614" s="60">
        <v>0.18967400000000001</v>
      </c>
      <c r="D614" s="60">
        <v>9.3118999999999993E-2</v>
      </c>
      <c r="E614" s="4"/>
      <c r="F614" s="75">
        <v>44683.733981828707</v>
      </c>
      <c r="G614" s="4"/>
      <c r="H614" s="9"/>
      <c r="I614" s="9"/>
      <c r="J614" s="9"/>
      <c r="K614" s="9"/>
      <c r="L614" s="9"/>
      <c r="M614" s="9"/>
    </row>
    <row r="615" spans="1:13" x14ac:dyDescent="0.55000000000000004">
      <c r="A615" s="4" t="s">
        <v>8848</v>
      </c>
      <c r="B615" s="60">
        <v>0</v>
      </c>
      <c r="C615" s="60">
        <v>0</v>
      </c>
      <c r="D615" s="60">
        <v>0</v>
      </c>
      <c r="E615" s="4"/>
      <c r="F615" s="75">
        <v>44683.734029050924</v>
      </c>
      <c r="G615" s="4"/>
      <c r="H615" s="9">
        <v>168.03100000000001</v>
      </c>
      <c r="I615" s="9">
        <v>279.49</v>
      </c>
      <c r="J615" s="9">
        <f>H615-168.05</f>
        <v>-1.9000000000005457E-2</v>
      </c>
      <c r="K615" s="9">
        <f>I615-279.5</f>
        <v>-9.9999999999909051E-3</v>
      </c>
      <c r="L615" s="9"/>
      <c r="M615" s="9"/>
    </row>
    <row r="616" spans="1:13" x14ac:dyDescent="0.55000000000000004">
      <c r="A616" s="4" t="s">
        <v>8849</v>
      </c>
      <c r="B616" s="60">
        <v>-0.12789700000000001</v>
      </c>
      <c r="C616" s="60">
        <v>0.22991400000000001</v>
      </c>
      <c r="D616" s="60">
        <v>-5.8709999999999998E-2</v>
      </c>
      <c r="E616" s="4"/>
      <c r="F616" s="75">
        <v>44683.734029050924</v>
      </c>
      <c r="G616" s="4"/>
      <c r="H616" s="9"/>
      <c r="I616" s="9"/>
      <c r="J616" s="9"/>
      <c r="K616" s="9"/>
      <c r="L616" s="9"/>
      <c r="M616" s="9"/>
    </row>
    <row r="617" spans="1:13" x14ac:dyDescent="0.55000000000000004">
      <c r="A617" s="4" t="s">
        <v>8850</v>
      </c>
      <c r="B617" s="60">
        <v>-0.12764400000000001</v>
      </c>
      <c r="C617" s="60">
        <v>0.23011999999999999</v>
      </c>
      <c r="D617" s="60">
        <v>5.8411999999999999E-2</v>
      </c>
      <c r="E617" s="4"/>
      <c r="F617" s="75">
        <v>44683.734029050924</v>
      </c>
      <c r="G617" s="4"/>
      <c r="H617" s="9"/>
      <c r="I617" s="9"/>
      <c r="J617" s="9"/>
      <c r="K617" s="9"/>
      <c r="L617" s="9"/>
      <c r="M617" s="9"/>
    </row>
    <row r="618" spans="1:13" x14ac:dyDescent="0.55000000000000004">
      <c r="A618" s="4" t="s">
        <v>8851</v>
      </c>
      <c r="B618" s="60">
        <v>0.12828700000000001</v>
      </c>
      <c r="C618" s="60">
        <v>0.23009499999999999</v>
      </c>
      <c r="D618" s="60">
        <v>-5.8712E-2</v>
      </c>
      <c r="E618" s="4"/>
      <c r="F618" s="75">
        <v>44683.734029050924</v>
      </c>
      <c r="G618" s="4"/>
      <c r="H618" s="9"/>
      <c r="I618" s="9"/>
      <c r="J618" s="9"/>
      <c r="K618" s="9"/>
      <c r="L618" s="9"/>
      <c r="M618" s="9"/>
    </row>
    <row r="619" spans="1:13" x14ac:dyDescent="0.55000000000000004">
      <c r="A619" s="4" t="s">
        <v>8852</v>
      </c>
      <c r="B619" s="60">
        <v>0.128305</v>
      </c>
      <c r="C619" s="60">
        <v>0.23009099999999999</v>
      </c>
      <c r="D619" s="60">
        <v>5.8463000000000001E-2</v>
      </c>
      <c r="E619" s="4"/>
      <c r="F619" s="75">
        <v>44683.734029050924</v>
      </c>
      <c r="G619" s="4"/>
      <c r="H619" s="9"/>
      <c r="I619" s="9"/>
      <c r="J619" s="9"/>
      <c r="K619" s="9"/>
      <c r="L619" s="9"/>
      <c r="M619" s="9"/>
    </row>
    <row r="620" spans="1:13" x14ac:dyDescent="0.55000000000000004">
      <c r="A620" s="4" t="s">
        <v>8853</v>
      </c>
      <c r="B620" s="60">
        <v>-0.26211200000000001</v>
      </c>
      <c r="C620" s="60">
        <v>-2.0087000000000001E-2</v>
      </c>
      <c r="D620" s="60">
        <v>-4.4497000000000002E-2</v>
      </c>
      <c r="E620" s="4"/>
      <c r="F620" s="75">
        <v>44683.734029050924</v>
      </c>
      <c r="G620" s="4"/>
      <c r="H620" s="9"/>
      <c r="I620" s="9"/>
      <c r="J620" s="9"/>
      <c r="K620" s="9"/>
      <c r="L620" s="9"/>
      <c r="M620" s="9"/>
    </row>
    <row r="621" spans="1:13" x14ac:dyDescent="0.55000000000000004">
      <c r="A621" s="4" t="s">
        <v>8854</v>
      </c>
      <c r="B621" s="60">
        <v>-0.262152</v>
      </c>
      <c r="C621" s="60">
        <v>-2.0161999999999999E-2</v>
      </c>
      <c r="D621" s="60">
        <v>4.4674999999999999E-2</v>
      </c>
      <c r="E621" s="4"/>
      <c r="F621" s="75">
        <v>44683.734029050924</v>
      </c>
      <c r="G621" s="4"/>
      <c r="H621" s="9"/>
      <c r="I621" s="9"/>
      <c r="J621" s="9"/>
      <c r="K621" s="9"/>
      <c r="L621" s="9"/>
      <c r="M621" s="9"/>
    </row>
    <row r="622" spans="1:13" x14ac:dyDescent="0.55000000000000004">
      <c r="A622" s="4" t="s">
        <v>8855</v>
      </c>
      <c r="B622" s="60">
        <v>-0.13494400000000001</v>
      </c>
      <c r="C622" s="60">
        <v>-0.19018399999999999</v>
      </c>
      <c r="D622" s="60">
        <v>9.2866000000000004E-2</v>
      </c>
      <c r="E622" s="4"/>
      <c r="F622" s="75">
        <v>44683.734029050924</v>
      </c>
      <c r="G622" s="4"/>
      <c r="H622" s="9"/>
      <c r="I622" s="9"/>
      <c r="J622" s="9"/>
      <c r="K622" s="9"/>
      <c r="L622" s="9"/>
      <c r="M622" s="9"/>
    </row>
    <row r="623" spans="1:13" x14ac:dyDescent="0.55000000000000004">
      <c r="A623" s="4" t="s">
        <v>8856</v>
      </c>
      <c r="B623" s="60">
        <v>0.13508200000000001</v>
      </c>
      <c r="C623" s="60">
        <v>0.18973300000000001</v>
      </c>
      <c r="D623" s="60">
        <v>9.3035999999999994E-2</v>
      </c>
      <c r="E623" s="4"/>
      <c r="F623" s="75">
        <v>44683.734029050924</v>
      </c>
      <c r="G623" s="4"/>
      <c r="H623" s="9"/>
      <c r="I623" s="9"/>
      <c r="J623" s="9"/>
      <c r="K623" s="9"/>
      <c r="L623" s="9"/>
      <c r="M623" s="9"/>
    </row>
    <row r="624" spans="1:13" x14ac:dyDescent="0.55000000000000004">
      <c r="A624" s="4" t="s">
        <v>8858</v>
      </c>
      <c r="B624" s="60">
        <v>0</v>
      </c>
      <c r="C624" s="60">
        <v>0</v>
      </c>
      <c r="D624" s="60">
        <v>0</v>
      </c>
      <c r="E624" s="4"/>
      <c r="F624" s="75">
        <v>44683.734081134258</v>
      </c>
      <c r="G624" s="4"/>
      <c r="H624" s="9">
        <v>168.06899999999999</v>
      </c>
      <c r="I624" s="9">
        <v>279.495</v>
      </c>
      <c r="J624" s="9">
        <f>H624-168.05</f>
        <v>1.8999999999977035E-2</v>
      </c>
      <c r="K624" s="9">
        <f>I624-279.5</f>
        <v>-4.9999999999954525E-3</v>
      </c>
      <c r="L624" s="9"/>
      <c r="M624" s="9"/>
    </row>
    <row r="625" spans="1:13" x14ac:dyDescent="0.55000000000000004">
      <c r="A625" s="4" t="s">
        <v>8859</v>
      </c>
      <c r="B625" s="60">
        <v>-0.12787200000000001</v>
      </c>
      <c r="C625" s="60">
        <v>0.230069</v>
      </c>
      <c r="D625" s="60">
        <v>-5.8077999999999998E-2</v>
      </c>
      <c r="E625" s="4"/>
      <c r="F625" s="75">
        <v>44683.734081134258</v>
      </c>
      <c r="G625" s="4"/>
      <c r="H625" s="9"/>
      <c r="I625" s="9"/>
      <c r="J625" s="9"/>
      <c r="K625" s="9"/>
      <c r="L625" s="9"/>
      <c r="M625" s="9"/>
    </row>
    <row r="626" spans="1:13" x14ac:dyDescent="0.55000000000000004">
      <c r="A626" s="4" t="s">
        <v>8860</v>
      </c>
      <c r="B626" s="60">
        <v>-0.128329</v>
      </c>
      <c r="C626" s="60">
        <v>0.230021</v>
      </c>
      <c r="D626" s="60">
        <v>5.8624999999999997E-2</v>
      </c>
      <c r="E626" s="4"/>
      <c r="F626" s="75">
        <v>44683.734081134258</v>
      </c>
      <c r="G626" s="4"/>
      <c r="H626" s="9"/>
      <c r="I626" s="9"/>
      <c r="J626" s="9"/>
      <c r="K626" s="9"/>
      <c r="L626" s="9"/>
      <c r="M626" s="9"/>
    </row>
    <row r="627" spans="1:13" x14ac:dyDescent="0.55000000000000004">
      <c r="A627" s="4" t="s">
        <v>8861</v>
      </c>
      <c r="B627" s="60">
        <v>0.12786800000000001</v>
      </c>
      <c r="C627" s="60">
        <v>0.230021</v>
      </c>
      <c r="D627" s="60">
        <v>-5.8660999999999998E-2</v>
      </c>
      <c r="E627" s="4"/>
      <c r="F627" s="75">
        <v>44683.734081134258</v>
      </c>
      <c r="G627" s="4"/>
      <c r="H627" s="9"/>
      <c r="I627" s="9"/>
      <c r="J627" s="9"/>
      <c r="K627" s="9"/>
      <c r="L627" s="9"/>
      <c r="M627" s="9"/>
    </row>
    <row r="628" spans="1:13" x14ac:dyDescent="0.55000000000000004">
      <c r="A628" s="4" t="s">
        <v>8862</v>
      </c>
      <c r="B628" s="60">
        <v>0.12776499999999999</v>
      </c>
      <c r="C628" s="60">
        <v>0.23011100000000001</v>
      </c>
      <c r="D628" s="60">
        <v>5.8556999999999998E-2</v>
      </c>
      <c r="E628" s="4"/>
      <c r="F628" s="75">
        <v>44683.734081134258</v>
      </c>
      <c r="G628" s="4"/>
      <c r="H628" s="9"/>
      <c r="I628" s="9"/>
      <c r="J628" s="9"/>
      <c r="K628" s="9"/>
      <c r="L628" s="9"/>
      <c r="M628" s="9"/>
    </row>
    <row r="629" spans="1:13" x14ac:dyDescent="0.55000000000000004">
      <c r="A629" s="4" t="s">
        <v>8863</v>
      </c>
      <c r="B629" s="60">
        <v>-0.26211600000000002</v>
      </c>
      <c r="C629" s="60">
        <v>-1.9954E-2</v>
      </c>
      <c r="D629" s="60">
        <v>-4.4444999999999998E-2</v>
      </c>
      <c r="E629" s="4"/>
      <c r="F629" s="75">
        <v>44683.734081134258</v>
      </c>
      <c r="G629" s="4"/>
      <c r="H629" s="9"/>
      <c r="I629" s="9"/>
      <c r="J629" s="9"/>
      <c r="K629" s="9"/>
      <c r="L629" s="9"/>
      <c r="M629" s="9"/>
    </row>
    <row r="630" spans="1:13" x14ac:dyDescent="0.55000000000000004">
      <c r="A630" s="4" t="s">
        <v>8864</v>
      </c>
      <c r="B630" s="60">
        <v>-0.26208700000000001</v>
      </c>
      <c r="C630" s="60">
        <v>-2.0056999999999998E-2</v>
      </c>
      <c r="D630" s="60">
        <v>4.4802000000000002E-2</v>
      </c>
      <c r="E630" s="4"/>
      <c r="F630" s="75">
        <v>44683.734081134258</v>
      </c>
      <c r="G630" s="4"/>
      <c r="H630" s="9"/>
      <c r="I630" s="9"/>
      <c r="J630" s="9"/>
      <c r="K630" s="9"/>
      <c r="L630" s="9"/>
      <c r="M630" s="9"/>
    </row>
    <row r="631" spans="1:13" x14ac:dyDescent="0.55000000000000004">
      <c r="A631" s="4" t="s">
        <v>8865</v>
      </c>
      <c r="B631" s="60">
        <v>-0.13497799999999999</v>
      </c>
      <c r="C631" s="60">
        <v>-0.19018499999999999</v>
      </c>
      <c r="D631" s="60">
        <v>9.3071000000000001E-2</v>
      </c>
      <c r="E631" s="4"/>
      <c r="F631" s="75">
        <v>44683.734081134258</v>
      </c>
      <c r="G631" s="4"/>
      <c r="H631" s="9"/>
      <c r="I631" s="9"/>
      <c r="J631" s="9"/>
      <c r="K631" s="9"/>
      <c r="L631" s="9"/>
      <c r="M631" s="9"/>
    </row>
    <row r="632" spans="1:13" x14ac:dyDescent="0.55000000000000004">
      <c r="A632" s="4" t="s">
        <v>8866</v>
      </c>
      <c r="B632" s="60">
        <v>0.1351</v>
      </c>
      <c r="C632" s="60">
        <v>0.189719</v>
      </c>
      <c r="D632" s="60">
        <v>9.3076999999999993E-2</v>
      </c>
      <c r="E632" s="4"/>
      <c r="F632" s="75">
        <v>44683.734081134258</v>
      </c>
      <c r="G632" s="4"/>
      <c r="H632" s="9"/>
      <c r="I632" s="9"/>
      <c r="J632" s="9"/>
      <c r="K632" s="9"/>
      <c r="L632" s="9"/>
      <c r="M632" s="9"/>
    </row>
    <row r="633" spans="1:13" x14ac:dyDescent="0.55000000000000004">
      <c r="A633" s="4" t="s">
        <v>8868</v>
      </c>
      <c r="B633" s="60">
        <v>0</v>
      </c>
      <c r="C633" s="60">
        <v>0</v>
      </c>
      <c r="D633" s="60">
        <v>0</v>
      </c>
      <c r="E633" s="4"/>
      <c r="F633" s="75">
        <v>44683.734110532409</v>
      </c>
      <c r="G633" s="4"/>
      <c r="H633" s="9">
        <v>168.053</v>
      </c>
      <c r="I633" s="9">
        <v>279.47300000000001</v>
      </c>
      <c r="J633" s="9">
        <f>H633-168.05</f>
        <v>2.9999999999859028E-3</v>
      </c>
      <c r="K633" s="9">
        <f>I633-279.5</f>
        <v>-2.6999999999986812E-2</v>
      </c>
      <c r="L633" s="9"/>
      <c r="M633" s="9"/>
    </row>
    <row r="634" spans="1:13" x14ac:dyDescent="0.55000000000000004">
      <c r="A634" s="4" t="s">
        <v>8869</v>
      </c>
      <c r="B634" s="60">
        <v>-0.12800300000000001</v>
      </c>
      <c r="C634" s="60">
        <v>0.23014999999999999</v>
      </c>
      <c r="D634" s="60">
        <v>-5.8756000000000003E-2</v>
      </c>
      <c r="E634" s="4"/>
      <c r="F634" s="75">
        <v>44683.734110532409</v>
      </c>
      <c r="G634" s="4"/>
      <c r="H634" s="9"/>
      <c r="I634" s="9"/>
      <c r="J634" s="9"/>
      <c r="K634" s="9"/>
      <c r="L634" s="9"/>
      <c r="M634" s="9"/>
    </row>
    <row r="635" spans="1:13" x14ac:dyDescent="0.55000000000000004">
      <c r="A635" s="4" t="s">
        <v>8870</v>
      </c>
      <c r="B635" s="60">
        <v>-0.12818099999999999</v>
      </c>
      <c r="C635" s="60">
        <v>0.23014799999999999</v>
      </c>
      <c r="D635" s="60">
        <v>5.8734000000000001E-2</v>
      </c>
      <c r="E635" s="4"/>
      <c r="F635" s="75">
        <v>44683.734110532409</v>
      </c>
      <c r="G635" s="4"/>
      <c r="H635" s="9"/>
      <c r="I635" s="9"/>
      <c r="J635" s="9"/>
      <c r="K635" s="9"/>
      <c r="L635" s="9"/>
      <c r="M635" s="9"/>
    </row>
    <row r="636" spans="1:13" x14ac:dyDescent="0.55000000000000004">
      <c r="A636" s="4" t="s">
        <v>8871</v>
      </c>
      <c r="B636" s="60">
        <v>0.12820400000000001</v>
      </c>
      <c r="C636" s="60">
        <v>0.230128</v>
      </c>
      <c r="D636" s="60">
        <v>-5.8180999999999997E-2</v>
      </c>
      <c r="E636" s="4"/>
      <c r="F636" s="75">
        <v>44683.734110532409</v>
      </c>
      <c r="G636" s="4"/>
      <c r="H636" s="9"/>
      <c r="I636" s="9"/>
      <c r="J636" s="9"/>
      <c r="K636" s="9"/>
      <c r="L636" s="9"/>
      <c r="M636" s="9"/>
    </row>
    <row r="637" spans="1:13" x14ac:dyDescent="0.55000000000000004">
      <c r="A637" s="4" t="s">
        <v>8872</v>
      </c>
      <c r="B637" s="60">
        <v>0.128051</v>
      </c>
      <c r="C637" s="60">
        <v>0.23017099999999999</v>
      </c>
      <c r="D637" s="60">
        <v>5.8299999999999998E-2</v>
      </c>
      <c r="E637" s="4"/>
      <c r="F637" s="75">
        <v>44683.734110532409</v>
      </c>
      <c r="G637" s="4"/>
      <c r="H637" s="9"/>
      <c r="I637" s="9"/>
      <c r="J637" s="9"/>
      <c r="K637" s="9"/>
      <c r="L637" s="9"/>
      <c r="M637" s="9"/>
    </row>
    <row r="638" spans="1:13" x14ac:dyDescent="0.55000000000000004">
      <c r="A638" s="4" t="s">
        <v>8873</v>
      </c>
      <c r="B638" s="60">
        <v>-0.26230199999999998</v>
      </c>
      <c r="C638" s="60">
        <v>-2.0081999999999999E-2</v>
      </c>
      <c r="D638" s="60">
        <v>-4.4541999999999998E-2</v>
      </c>
      <c r="E638" s="4"/>
      <c r="F638" s="75">
        <v>44683.734110532409</v>
      </c>
      <c r="G638" s="4"/>
      <c r="H638" s="9"/>
      <c r="I638" s="9"/>
      <c r="J638" s="9"/>
      <c r="K638" s="9"/>
      <c r="L638" s="9"/>
      <c r="M638" s="9"/>
    </row>
    <row r="639" spans="1:13" x14ac:dyDescent="0.55000000000000004">
      <c r="A639" s="4" t="s">
        <v>8874</v>
      </c>
      <c r="B639" s="60">
        <v>-0.26211899999999999</v>
      </c>
      <c r="C639" s="60">
        <v>-2.0074000000000002E-2</v>
      </c>
      <c r="D639" s="60">
        <v>4.4879000000000002E-2</v>
      </c>
      <c r="E639" s="4"/>
      <c r="F639" s="75">
        <v>44683.734110532409</v>
      </c>
      <c r="G639" s="4"/>
      <c r="H639" s="9"/>
      <c r="I639" s="9"/>
      <c r="J639" s="9"/>
      <c r="K639" s="9"/>
      <c r="L639" s="9"/>
      <c r="M639" s="9"/>
    </row>
    <row r="640" spans="1:13" x14ac:dyDescent="0.55000000000000004">
      <c r="A640" s="4" t="s">
        <v>8875</v>
      </c>
      <c r="B640" s="60">
        <v>-0.134796</v>
      </c>
      <c r="C640" s="60">
        <v>-0.19014200000000001</v>
      </c>
      <c r="D640" s="60">
        <v>9.2999999999999999E-2</v>
      </c>
      <c r="E640" s="4"/>
      <c r="F640" s="75">
        <v>44683.734110532409</v>
      </c>
      <c r="G640" s="4"/>
      <c r="H640" s="9"/>
      <c r="I640" s="9"/>
      <c r="J640" s="9"/>
      <c r="K640" s="9"/>
      <c r="L640" s="9"/>
      <c r="M640" s="9"/>
    </row>
    <row r="641" spans="1:13" x14ac:dyDescent="0.55000000000000004">
      <c r="A641" s="4" t="s">
        <v>8876</v>
      </c>
      <c r="B641" s="60">
        <v>0.13509599999999999</v>
      </c>
      <c r="C641" s="60">
        <v>0.18967899999999999</v>
      </c>
      <c r="D641" s="60">
        <v>9.3127000000000001E-2</v>
      </c>
      <c r="E641" s="4"/>
      <c r="F641" s="75">
        <v>44683.734110532409</v>
      </c>
      <c r="G641" s="4"/>
      <c r="H641" s="9"/>
      <c r="I641" s="9"/>
      <c r="J641" s="9"/>
      <c r="K641" s="9"/>
      <c r="L641" s="9"/>
      <c r="M641" s="9"/>
    </row>
    <row r="642" spans="1:13" x14ac:dyDescent="0.55000000000000004">
      <c r="A642" s="4" t="s">
        <v>8878</v>
      </c>
      <c r="B642" s="60">
        <v>0</v>
      </c>
      <c r="C642" s="60">
        <v>0</v>
      </c>
      <c r="D642" s="60">
        <v>0</v>
      </c>
      <c r="E642" s="4"/>
      <c r="F642" s="75">
        <v>44683.734138078704</v>
      </c>
      <c r="G642" s="4"/>
      <c r="H642" s="9">
        <v>168.042</v>
      </c>
      <c r="I642" s="9">
        <v>279.47800000000001</v>
      </c>
      <c r="J642" s="9">
        <f>H642-168.05</f>
        <v>-8.0000000000097771E-3</v>
      </c>
      <c r="K642" s="9">
        <f>I642-279.5</f>
        <v>-2.199999999999136E-2</v>
      </c>
      <c r="L642" s="9"/>
      <c r="M642" s="9"/>
    </row>
    <row r="643" spans="1:13" x14ac:dyDescent="0.55000000000000004">
      <c r="A643" s="4" t="s">
        <v>8879</v>
      </c>
      <c r="B643" s="60">
        <v>-0.12793199999999999</v>
      </c>
      <c r="C643" s="60">
        <v>0.23014299999999999</v>
      </c>
      <c r="D643" s="60">
        <v>-5.8715999999999997E-2</v>
      </c>
      <c r="E643" s="4"/>
      <c r="F643" s="75">
        <v>44683.734138078704</v>
      </c>
      <c r="G643" s="4"/>
      <c r="H643" s="9"/>
      <c r="I643" s="9"/>
      <c r="J643" s="9"/>
      <c r="K643" s="9"/>
      <c r="L643" s="9"/>
      <c r="M643" s="9"/>
    </row>
    <row r="644" spans="1:13" x14ac:dyDescent="0.55000000000000004">
      <c r="A644" s="4" t="s">
        <v>8880</v>
      </c>
      <c r="B644" s="60">
        <v>-0.12829099999999999</v>
      </c>
      <c r="C644" s="60">
        <v>0.23017899999999999</v>
      </c>
      <c r="D644" s="60">
        <v>5.8367000000000002E-2</v>
      </c>
      <c r="E644" s="4"/>
      <c r="F644" s="75">
        <v>44683.734138078704</v>
      </c>
      <c r="G644" s="4"/>
      <c r="H644" s="9"/>
      <c r="I644" s="9"/>
      <c r="J644" s="9"/>
      <c r="K644" s="9"/>
      <c r="L644" s="9"/>
      <c r="M644" s="9"/>
    </row>
    <row r="645" spans="1:13" x14ac:dyDescent="0.55000000000000004">
      <c r="A645" s="4" t="s">
        <v>8881</v>
      </c>
      <c r="B645" s="60">
        <v>0.12779699999999999</v>
      </c>
      <c r="C645" s="60">
        <v>0.230132</v>
      </c>
      <c r="D645" s="60">
        <v>-5.8735000000000002E-2</v>
      </c>
      <c r="E645" s="4"/>
      <c r="F645" s="75">
        <v>44683.734138078704</v>
      </c>
      <c r="G645" s="4"/>
      <c r="H645" s="9"/>
      <c r="I645" s="9"/>
      <c r="J645" s="9"/>
      <c r="K645" s="9"/>
      <c r="L645" s="9"/>
      <c r="M645" s="9"/>
    </row>
    <row r="646" spans="1:13" x14ac:dyDescent="0.55000000000000004">
      <c r="A646" s="4" t="s">
        <v>8882</v>
      </c>
      <c r="B646" s="60">
        <v>0.12798999999999999</v>
      </c>
      <c r="C646" s="60">
        <v>0.23013600000000001</v>
      </c>
      <c r="D646" s="60">
        <v>5.8247E-2</v>
      </c>
      <c r="E646" s="4"/>
      <c r="F646" s="75">
        <v>44683.734138078704</v>
      </c>
      <c r="G646" s="4"/>
      <c r="H646" s="9"/>
      <c r="I646" s="9"/>
      <c r="J646" s="9"/>
      <c r="K646" s="9"/>
      <c r="L646" s="9"/>
      <c r="M646" s="9"/>
    </row>
    <row r="647" spans="1:13" x14ac:dyDescent="0.55000000000000004">
      <c r="A647" s="4" t="s">
        <v>8883</v>
      </c>
      <c r="B647" s="60">
        <v>-0.26202500000000001</v>
      </c>
      <c r="C647" s="60">
        <v>-2.0219000000000001E-2</v>
      </c>
      <c r="D647" s="60">
        <v>-4.4394000000000003E-2</v>
      </c>
      <c r="E647" s="4"/>
      <c r="F647" s="75">
        <v>44683.734138078704</v>
      </c>
      <c r="G647" s="4"/>
      <c r="H647" s="9"/>
      <c r="I647" s="9"/>
      <c r="J647" s="9"/>
      <c r="K647" s="9"/>
      <c r="L647" s="9"/>
      <c r="M647" s="9"/>
    </row>
    <row r="648" spans="1:13" x14ac:dyDescent="0.55000000000000004">
      <c r="A648" s="4" t="s">
        <v>8884</v>
      </c>
      <c r="B648" s="60">
        <v>-0.26212400000000002</v>
      </c>
      <c r="C648" s="60">
        <v>-2.0161999999999999E-2</v>
      </c>
      <c r="D648" s="60">
        <v>4.4885000000000001E-2</v>
      </c>
      <c r="E648" s="4"/>
      <c r="F648" s="75">
        <v>44683.734138078704</v>
      </c>
      <c r="G648" s="4"/>
      <c r="H648" s="9"/>
      <c r="I648" s="9"/>
      <c r="J648" s="9"/>
      <c r="K648" s="9"/>
      <c r="L648" s="9"/>
      <c r="M648" s="9"/>
    </row>
    <row r="649" spans="1:13" x14ac:dyDescent="0.55000000000000004">
      <c r="A649" s="4" t="s">
        <v>8885</v>
      </c>
      <c r="B649" s="60">
        <v>-0.134877</v>
      </c>
      <c r="C649" s="60">
        <v>-0.190248</v>
      </c>
      <c r="D649" s="60">
        <v>9.3142000000000003E-2</v>
      </c>
      <c r="E649" s="4"/>
      <c r="F649" s="75">
        <v>44683.734138078704</v>
      </c>
      <c r="G649" s="4"/>
      <c r="H649" s="9"/>
      <c r="I649" s="9"/>
      <c r="J649" s="9"/>
      <c r="K649" s="9"/>
      <c r="L649" s="9"/>
      <c r="M649" s="9"/>
    </row>
    <row r="650" spans="1:13" x14ac:dyDescent="0.55000000000000004">
      <c r="A650" s="4" t="s">
        <v>8886</v>
      </c>
      <c r="B650" s="60">
        <v>0.13516900000000001</v>
      </c>
      <c r="C650" s="60">
        <v>0.18987699999999999</v>
      </c>
      <c r="D650" s="60">
        <v>9.3082999999999999E-2</v>
      </c>
      <c r="E650" s="4"/>
      <c r="F650" s="75">
        <v>44683.734138078704</v>
      </c>
      <c r="G650" s="4"/>
      <c r="H650" s="9"/>
      <c r="I650" s="9"/>
      <c r="J650" s="9"/>
      <c r="K650" s="9"/>
      <c r="L650" s="9"/>
      <c r="M650" s="9"/>
    </row>
    <row r="651" spans="1:13" x14ac:dyDescent="0.55000000000000004">
      <c r="A651" s="4" t="s">
        <v>8888</v>
      </c>
      <c r="B651" s="60">
        <v>0</v>
      </c>
      <c r="C651" s="60">
        <v>0</v>
      </c>
      <c r="D651" s="60">
        <v>0</v>
      </c>
      <c r="E651" s="4"/>
      <c r="F651" s="75">
        <v>44683.734186111113</v>
      </c>
      <c r="G651" s="4"/>
      <c r="H651" s="9">
        <v>168.09</v>
      </c>
      <c r="I651" s="9">
        <v>279.49800000000005</v>
      </c>
      <c r="J651" s="9">
        <f>H651-168.05</f>
        <v>3.9999999999992042E-2</v>
      </c>
      <c r="K651" s="9">
        <f>I651-279.5</f>
        <v>-1.9999999999527063E-3</v>
      </c>
      <c r="L651" s="9"/>
      <c r="M651" s="9"/>
    </row>
    <row r="652" spans="1:13" x14ac:dyDescent="0.55000000000000004">
      <c r="A652" s="4" t="s">
        <v>8889</v>
      </c>
      <c r="B652" s="60">
        <v>-0.12798000000000001</v>
      </c>
      <c r="C652" s="60">
        <v>0.230241</v>
      </c>
      <c r="D652" s="60">
        <v>-5.8389000000000003E-2</v>
      </c>
      <c r="E652" s="4"/>
      <c r="F652" s="75">
        <v>44683.734186111113</v>
      </c>
      <c r="G652" s="4"/>
      <c r="H652" s="9"/>
      <c r="I652" s="9"/>
      <c r="J652" s="9"/>
      <c r="K652" s="9"/>
      <c r="L652" s="9"/>
      <c r="M652" s="9"/>
    </row>
    <row r="653" spans="1:13" x14ac:dyDescent="0.55000000000000004">
      <c r="A653" s="4" t="s">
        <v>8890</v>
      </c>
      <c r="B653" s="60">
        <v>-0.127776</v>
      </c>
      <c r="C653" s="60">
        <v>0.23003499999999999</v>
      </c>
      <c r="D653" s="60">
        <v>5.8715000000000003E-2</v>
      </c>
      <c r="E653" s="4"/>
      <c r="F653" s="75">
        <v>44683.734186111113</v>
      </c>
      <c r="G653" s="4"/>
      <c r="H653" s="9"/>
      <c r="I653" s="9"/>
      <c r="J653" s="9"/>
      <c r="K653" s="9"/>
      <c r="L653" s="9"/>
      <c r="M653" s="9"/>
    </row>
    <row r="654" spans="1:13" x14ac:dyDescent="0.55000000000000004">
      <c r="A654" s="4" t="s">
        <v>8891</v>
      </c>
      <c r="B654" s="60">
        <v>0.12768599999999999</v>
      </c>
      <c r="C654" s="60">
        <v>0.23016200000000001</v>
      </c>
      <c r="D654" s="60">
        <v>-5.8640999999999999E-2</v>
      </c>
      <c r="E654" s="4"/>
      <c r="F654" s="75">
        <v>44683.734186111113</v>
      </c>
      <c r="G654" s="4"/>
      <c r="H654" s="9"/>
      <c r="I654" s="9"/>
      <c r="J654" s="9"/>
      <c r="K654" s="9"/>
      <c r="L654" s="9"/>
      <c r="M654" s="9"/>
    </row>
    <row r="655" spans="1:13" x14ac:dyDescent="0.55000000000000004">
      <c r="A655" s="4" t="s">
        <v>8892</v>
      </c>
      <c r="B655" s="60">
        <v>0.128188</v>
      </c>
      <c r="C655" s="60">
        <v>0.230155</v>
      </c>
      <c r="D655" s="60">
        <v>5.8320999999999998E-2</v>
      </c>
      <c r="E655" s="4"/>
      <c r="F655" s="75">
        <v>44683.734186111113</v>
      </c>
      <c r="G655" s="4"/>
      <c r="H655" s="9"/>
      <c r="I655" s="9"/>
      <c r="J655" s="9"/>
      <c r="K655" s="9"/>
      <c r="L655" s="9"/>
      <c r="M655" s="9"/>
    </row>
    <row r="656" spans="1:13" x14ac:dyDescent="0.55000000000000004">
      <c r="A656" s="4" t="s">
        <v>8893</v>
      </c>
      <c r="B656" s="60">
        <v>-0.26214300000000001</v>
      </c>
      <c r="C656" s="60">
        <v>-2.0258999999999999E-2</v>
      </c>
      <c r="D656" s="60">
        <v>-4.4431999999999999E-2</v>
      </c>
      <c r="E656" s="4"/>
      <c r="F656" s="75">
        <v>44683.734186111113</v>
      </c>
      <c r="G656" s="4"/>
      <c r="H656" s="9"/>
      <c r="I656" s="9"/>
      <c r="J656" s="9"/>
      <c r="K656" s="9"/>
      <c r="L656" s="9"/>
      <c r="M656" s="9"/>
    </row>
    <row r="657" spans="1:13" x14ac:dyDescent="0.55000000000000004">
      <c r="A657" s="4" t="s">
        <v>8894</v>
      </c>
      <c r="B657" s="60">
        <v>-0.262073</v>
      </c>
      <c r="C657" s="60">
        <v>-2.0188000000000001E-2</v>
      </c>
      <c r="D657" s="60">
        <v>4.4797999999999998E-2</v>
      </c>
      <c r="E657" s="4"/>
      <c r="F657" s="75">
        <v>44683.734186111113</v>
      </c>
      <c r="G657" s="4"/>
      <c r="H657" s="9"/>
      <c r="I657" s="9"/>
      <c r="J657" s="9"/>
      <c r="K657" s="9"/>
      <c r="L657" s="9"/>
      <c r="M657" s="9"/>
    </row>
    <row r="658" spans="1:13" x14ac:dyDescent="0.55000000000000004">
      <c r="A658" s="4" t="s">
        <v>8895</v>
      </c>
      <c r="B658" s="60">
        <v>-0.13476299999999999</v>
      </c>
      <c r="C658" s="60">
        <v>-0.19015299999999999</v>
      </c>
      <c r="D658" s="60">
        <v>9.3112E-2</v>
      </c>
      <c r="E658" s="4"/>
      <c r="F658" s="75">
        <v>44683.734186111113</v>
      </c>
      <c r="G658" s="4"/>
      <c r="H658" s="9"/>
      <c r="I658" s="9"/>
      <c r="J658" s="9"/>
      <c r="K658" s="9"/>
      <c r="L658" s="9"/>
      <c r="M658" s="9"/>
    </row>
    <row r="659" spans="1:13" x14ac:dyDescent="0.55000000000000004">
      <c r="A659" s="4" t="s">
        <v>8896</v>
      </c>
      <c r="B659" s="60">
        <v>0.13514699999999999</v>
      </c>
      <c r="C659" s="60">
        <v>0.18975800000000001</v>
      </c>
      <c r="D659" s="60">
        <v>9.3089000000000005E-2</v>
      </c>
      <c r="E659" s="4"/>
      <c r="F659" s="75">
        <v>44683.734186111113</v>
      </c>
      <c r="G659" s="4"/>
      <c r="H659" s="9"/>
      <c r="I659" s="9"/>
      <c r="J659" s="9"/>
      <c r="K659" s="9"/>
      <c r="L659" s="9"/>
      <c r="M659" s="9"/>
    </row>
    <row r="660" spans="1:13" x14ac:dyDescent="0.55000000000000004">
      <c r="A660" s="4" t="s">
        <v>8898</v>
      </c>
      <c r="B660" s="60">
        <v>0</v>
      </c>
      <c r="C660" s="60">
        <v>0</v>
      </c>
      <c r="D660" s="60">
        <v>0</v>
      </c>
      <c r="E660" s="4"/>
      <c r="F660" s="75">
        <v>44683.734233564814</v>
      </c>
      <c r="G660" s="4"/>
      <c r="H660" s="9">
        <v>168.089</v>
      </c>
      <c r="I660" s="9">
        <v>279.48499999999996</v>
      </c>
      <c r="J660" s="9">
        <f>H660-168.05</f>
        <v>3.8999999999987267E-2</v>
      </c>
      <c r="K660" s="9">
        <f>I660-279.5</f>
        <v>-1.5000000000043201E-2</v>
      </c>
      <c r="L660" s="9"/>
      <c r="M660" s="9"/>
    </row>
    <row r="661" spans="1:13" x14ac:dyDescent="0.55000000000000004">
      <c r="A661" s="4" t="s">
        <v>8899</v>
      </c>
      <c r="B661" s="60">
        <v>-0.12757399999999999</v>
      </c>
      <c r="C661" s="60">
        <v>0.230189</v>
      </c>
      <c r="D661" s="60">
        <v>-5.8346000000000002E-2</v>
      </c>
      <c r="E661" s="4"/>
      <c r="F661" s="75">
        <v>44683.734233564814</v>
      </c>
      <c r="G661" s="4"/>
      <c r="H661" s="9"/>
      <c r="I661" s="9"/>
      <c r="J661" s="9"/>
      <c r="K661" s="9"/>
      <c r="L661" s="9"/>
      <c r="M661" s="9"/>
    </row>
    <row r="662" spans="1:13" x14ac:dyDescent="0.55000000000000004">
      <c r="A662" s="4" t="s">
        <v>8900</v>
      </c>
      <c r="B662" s="60">
        <v>-0.12778200000000001</v>
      </c>
      <c r="C662" s="60">
        <v>0.230072</v>
      </c>
      <c r="D662" s="60">
        <v>5.8805000000000003E-2</v>
      </c>
      <c r="E662" s="4"/>
      <c r="F662" s="75">
        <v>44683.734233564814</v>
      </c>
      <c r="G662" s="4"/>
      <c r="H662" s="9"/>
      <c r="I662" s="9"/>
      <c r="J662" s="9"/>
      <c r="K662" s="9"/>
      <c r="L662" s="9"/>
      <c r="M662" s="9"/>
    </row>
    <row r="663" spans="1:13" x14ac:dyDescent="0.55000000000000004">
      <c r="A663" s="4" t="s">
        <v>8901</v>
      </c>
      <c r="B663" s="60">
        <v>0.12819900000000001</v>
      </c>
      <c r="C663" s="60">
        <v>0.23008300000000001</v>
      </c>
      <c r="D663" s="60">
        <v>-5.8741000000000002E-2</v>
      </c>
      <c r="E663" s="4"/>
      <c r="F663" s="75">
        <v>44683.734233564814</v>
      </c>
      <c r="G663" s="4"/>
      <c r="H663" s="9"/>
      <c r="I663" s="9"/>
      <c r="J663" s="9"/>
      <c r="K663" s="9"/>
      <c r="L663" s="9"/>
      <c r="M663" s="9"/>
    </row>
    <row r="664" spans="1:13" x14ac:dyDescent="0.55000000000000004">
      <c r="A664" s="4" t="s">
        <v>8902</v>
      </c>
      <c r="B664" s="60">
        <v>0.12803800000000001</v>
      </c>
      <c r="C664" s="60">
        <v>0.23017000000000001</v>
      </c>
      <c r="D664" s="60">
        <v>5.8216999999999998E-2</v>
      </c>
      <c r="E664" s="4"/>
      <c r="F664" s="75">
        <v>44683.734233564814</v>
      </c>
      <c r="G664" s="4"/>
      <c r="H664" s="9"/>
      <c r="I664" s="9"/>
      <c r="J664" s="9"/>
      <c r="K664" s="9"/>
      <c r="L664" s="9"/>
      <c r="M664" s="9"/>
    </row>
    <row r="665" spans="1:13" x14ac:dyDescent="0.55000000000000004">
      <c r="A665" s="4" t="s">
        <v>8903</v>
      </c>
      <c r="B665" s="60">
        <v>-0.26202799999999998</v>
      </c>
      <c r="C665" s="60">
        <v>-2.0263E-2</v>
      </c>
      <c r="D665" s="60">
        <v>-4.4416999999999998E-2</v>
      </c>
      <c r="E665" s="4"/>
      <c r="F665" s="75">
        <v>44683.734233564814</v>
      </c>
      <c r="G665" s="4"/>
      <c r="H665" s="9"/>
      <c r="I665" s="9"/>
      <c r="J665" s="9"/>
      <c r="K665" s="9"/>
      <c r="L665" s="9"/>
      <c r="M665" s="9"/>
    </row>
    <row r="666" spans="1:13" x14ac:dyDescent="0.55000000000000004">
      <c r="A666" s="4" t="s">
        <v>8904</v>
      </c>
      <c r="B666" s="60">
        <v>-0.26213599999999998</v>
      </c>
      <c r="C666" s="60">
        <v>-2.0063000000000001E-2</v>
      </c>
      <c r="D666" s="60">
        <v>4.4937999999999999E-2</v>
      </c>
      <c r="E666" s="4"/>
      <c r="F666" s="75">
        <v>44683.734233564814</v>
      </c>
      <c r="G666" s="4"/>
      <c r="H666" s="9"/>
      <c r="I666" s="9"/>
      <c r="J666" s="9"/>
      <c r="K666" s="9"/>
      <c r="L666" s="9"/>
      <c r="M666" s="9"/>
    </row>
    <row r="667" spans="1:13" x14ac:dyDescent="0.55000000000000004">
      <c r="A667" s="4" t="s">
        <v>8905</v>
      </c>
      <c r="B667" s="60">
        <v>-0.134769</v>
      </c>
      <c r="C667" s="60">
        <v>-0.190137</v>
      </c>
      <c r="D667" s="60">
        <v>9.3011999999999997E-2</v>
      </c>
      <c r="E667" s="4"/>
      <c r="F667" s="75">
        <v>44683.734233564814</v>
      </c>
      <c r="G667" s="4"/>
      <c r="H667" s="9"/>
      <c r="I667" s="9"/>
      <c r="J667" s="9"/>
      <c r="K667" s="9"/>
      <c r="L667" s="9"/>
      <c r="M667" s="9"/>
    </row>
    <row r="668" spans="1:13" x14ac:dyDescent="0.55000000000000004">
      <c r="A668" s="4" t="s">
        <v>8906</v>
      </c>
      <c r="B668" s="60">
        <v>0.135017</v>
      </c>
      <c r="C668" s="60">
        <v>0.18981100000000001</v>
      </c>
      <c r="D668" s="60">
        <v>9.2993000000000006E-2</v>
      </c>
      <c r="E668" s="4"/>
      <c r="F668" s="75">
        <v>44683.734233564814</v>
      </c>
      <c r="G668" s="4"/>
      <c r="H668" s="9"/>
      <c r="I668" s="9"/>
      <c r="J668" s="9"/>
      <c r="K668" s="9"/>
      <c r="L668" s="9"/>
      <c r="M668" s="9"/>
    </row>
    <row r="669" spans="1:13" x14ac:dyDescent="0.55000000000000004">
      <c r="A669" s="4" t="s">
        <v>8908</v>
      </c>
      <c r="B669" s="60">
        <v>0</v>
      </c>
      <c r="C669" s="60">
        <v>0</v>
      </c>
      <c r="D669" s="60">
        <v>0</v>
      </c>
      <c r="E669" s="4"/>
      <c r="F669" s="75">
        <v>44683.734281018522</v>
      </c>
      <c r="G669" s="4"/>
      <c r="H669" s="9">
        <v>168.071</v>
      </c>
      <c r="I669" s="9">
        <v>279.47499999999997</v>
      </c>
      <c r="J669" s="9">
        <f>H669-168.05</f>
        <v>2.0999999999986585E-2</v>
      </c>
      <c r="K669" s="9">
        <f>I669-279.5</f>
        <v>-2.5000000000034106E-2</v>
      </c>
      <c r="L669" s="9"/>
      <c r="M669" s="9"/>
    </row>
    <row r="670" spans="1:13" x14ac:dyDescent="0.55000000000000004">
      <c r="A670" s="4" t="s">
        <v>8909</v>
      </c>
      <c r="B670" s="60">
        <v>-0.12822900000000001</v>
      </c>
      <c r="C670" s="60">
        <v>0.23000100000000001</v>
      </c>
      <c r="D670" s="60">
        <v>-5.8342999999999999E-2</v>
      </c>
      <c r="E670" s="4"/>
      <c r="F670" s="75">
        <v>44683.734281018522</v>
      </c>
      <c r="G670" s="4"/>
      <c r="H670" s="9"/>
      <c r="I670" s="9"/>
      <c r="J670" s="9"/>
      <c r="K670" s="9"/>
      <c r="L670" s="9"/>
      <c r="M670" s="9"/>
    </row>
    <row r="671" spans="1:13" x14ac:dyDescent="0.55000000000000004">
      <c r="A671" s="4" t="s">
        <v>8910</v>
      </c>
      <c r="B671" s="60">
        <v>-0.12801000000000001</v>
      </c>
      <c r="C671" s="60">
        <v>0.230321</v>
      </c>
      <c r="D671" s="60">
        <v>5.9039000000000001E-2</v>
      </c>
      <c r="E671" s="4"/>
      <c r="F671" s="75">
        <v>44683.734281018522</v>
      </c>
      <c r="G671" s="4"/>
      <c r="H671" s="9"/>
      <c r="I671" s="9"/>
      <c r="J671" s="9"/>
      <c r="K671" s="9"/>
      <c r="L671" s="9"/>
      <c r="M671" s="9"/>
    </row>
    <row r="672" spans="1:13" x14ac:dyDescent="0.55000000000000004">
      <c r="A672" s="4" t="s">
        <v>8911</v>
      </c>
      <c r="B672" s="60">
        <v>0.12803999999999999</v>
      </c>
      <c r="C672" s="60">
        <v>0.23006099999999999</v>
      </c>
      <c r="D672" s="60">
        <v>-5.8299999999999998E-2</v>
      </c>
      <c r="E672" s="4"/>
      <c r="F672" s="75">
        <v>44683.734281018522</v>
      </c>
      <c r="G672" s="4"/>
      <c r="H672" s="9"/>
      <c r="I672" s="9"/>
      <c r="J672" s="9"/>
      <c r="K672" s="9"/>
      <c r="L672" s="9"/>
      <c r="M672" s="9"/>
    </row>
    <row r="673" spans="1:13" x14ac:dyDescent="0.55000000000000004">
      <c r="A673" s="4" t="s">
        <v>8912</v>
      </c>
      <c r="B673" s="60">
        <v>0.128245</v>
      </c>
      <c r="C673" s="60">
        <v>0.23016900000000001</v>
      </c>
      <c r="D673" s="60">
        <v>5.8326999999999997E-2</v>
      </c>
      <c r="E673" s="4"/>
      <c r="F673" s="75">
        <v>44683.734281018522</v>
      </c>
      <c r="G673" s="4"/>
      <c r="H673" s="9"/>
      <c r="I673" s="9"/>
      <c r="J673" s="9"/>
      <c r="K673" s="9"/>
      <c r="L673" s="9"/>
      <c r="M673" s="9"/>
    </row>
    <row r="674" spans="1:13" x14ac:dyDescent="0.55000000000000004">
      <c r="A674" s="4" t="s">
        <v>8913</v>
      </c>
      <c r="B674" s="60">
        <v>-0.26213399999999998</v>
      </c>
      <c r="C674" s="60">
        <v>-2.0122000000000001E-2</v>
      </c>
      <c r="D674" s="60">
        <v>-4.4327999999999999E-2</v>
      </c>
      <c r="E674" s="4"/>
      <c r="F674" s="75">
        <v>44683.734281018522</v>
      </c>
      <c r="G674" s="4"/>
      <c r="H674" s="9"/>
      <c r="I674" s="9"/>
      <c r="J674" s="9"/>
      <c r="K674" s="9"/>
      <c r="L674" s="9"/>
      <c r="M674" s="9"/>
    </row>
    <row r="675" spans="1:13" x14ac:dyDescent="0.55000000000000004">
      <c r="A675" s="4" t="s">
        <v>8914</v>
      </c>
      <c r="B675" s="60">
        <v>-0.26209399999999999</v>
      </c>
      <c r="C675" s="60">
        <v>-2.0175999999999999E-2</v>
      </c>
      <c r="D675" s="60">
        <v>4.4782000000000002E-2</v>
      </c>
      <c r="E675" s="4"/>
      <c r="F675" s="75">
        <v>44683.734281018522</v>
      </c>
      <c r="G675" s="4"/>
      <c r="H675" s="9"/>
      <c r="I675" s="9"/>
      <c r="J675" s="9"/>
      <c r="K675" s="9"/>
      <c r="L675" s="9"/>
      <c r="M675" s="9"/>
    </row>
    <row r="676" spans="1:13" x14ac:dyDescent="0.55000000000000004">
      <c r="A676" s="4" t="s">
        <v>8915</v>
      </c>
      <c r="B676" s="60">
        <v>-0.13472899999999999</v>
      </c>
      <c r="C676" s="60">
        <v>-0.19017400000000001</v>
      </c>
      <c r="D676" s="60">
        <v>9.3146999999999994E-2</v>
      </c>
      <c r="E676" s="4"/>
      <c r="F676" s="75">
        <v>44683.734281018522</v>
      </c>
      <c r="G676" s="4"/>
      <c r="H676" s="9"/>
      <c r="I676" s="9"/>
      <c r="J676" s="9"/>
      <c r="K676" s="9"/>
      <c r="L676" s="9"/>
      <c r="M676" s="9"/>
    </row>
    <row r="677" spans="1:13" x14ac:dyDescent="0.55000000000000004">
      <c r="A677" s="4" t="s">
        <v>8916</v>
      </c>
      <c r="B677" s="60">
        <v>0.13509299999999999</v>
      </c>
      <c r="C677" s="60">
        <v>0.189836</v>
      </c>
      <c r="D677" s="60">
        <v>9.3029000000000001E-2</v>
      </c>
      <c r="E677" s="4"/>
      <c r="F677" s="75">
        <v>44683.734281018522</v>
      </c>
      <c r="G677" s="4"/>
      <c r="H677" s="9"/>
      <c r="I677" s="9"/>
      <c r="J677" s="9"/>
      <c r="K677" s="9"/>
      <c r="L677" s="9"/>
      <c r="M677" s="9"/>
    </row>
    <row r="678" spans="1:13" x14ac:dyDescent="0.55000000000000004">
      <c r="A678" s="4" t="s">
        <v>8918</v>
      </c>
      <c r="B678" s="60">
        <v>0</v>
      </c>
      <c r="C678" s="60">
        <v>0</v>
      </c>
      <c r="D678" s="60">
        <v>0</v>
      </c>
      <c r="E678" s="4"/>
      <c r="F678" s="75">
        <v>44683.734307175924</v>
      </c>
      <c r="G678" s="4"/>
      <c r="H678" s="9">
        <v>168.1</v>
      </c>
      <c r="I678" s="9">
        <v>279.45599999999996</v>
      </c>
      <c r="J678" s="9">
        <f>H678-168.05</f>
        <v>4.9999999999982947E-2</v>
      </c>
      <c r="K678" s="9">
        <f>I678-279.5</f>
        <v>-4.4000000000039563E-2</v>
      </c>
      <c r="L678" s="9"/>
      <c r="M678" s="9"/>
    </row>
    <row r="679" spans="1:13" x14ac:dyDescent="0.55000000000000004">
      <c r="A679" s="4" t="s">
        <v>8919</v>
      </c>
      <c r="B679" s="60">
        <v>-0.127858</v>
      </c>
      <c r="C679" s="60">
        <v>0.23003699999999999</v>
      </c>
      <c r="D679" s="60">
        <v>-5.8306999999999998E-2</v>
      </c>
      <c r="E679" s="4"/>
      <c r="F679" s="75">
        <v>44683.734307175924</v>
      </c>
      <c r="G679" s="4"/>
      <c r="H679" s="9"/>
      <c r="I679" s="9"/>
      <c r="J679" s="9"/>
      <c r="K679" s="9"/>
      <c r="L679" s="9"/>
      <c r="M679" s="9"/>
    </row>
    <row r="680" spans="1:13" x14ac:dyDescent="0.55000000000000004">
      <c r="A680" s="4" t="s">
        <v>8920</v>
      </c>
      <c r="B680" s="60">
        <v>-0.128052</v>
      </c>
      <c r="C680" s="60">
        <v>0.23008400000000001</v>
      </c>
      <c r="D680" s="60">
        <v>5.8230999999999998E-2</v>
      </c>
      <c r="E680" s="4"/>
      <c r="F680" s="75">
        <v>44683.734307175924</v>
      </c>
      <c r="G680" s="4"/>
      <c r="H680" s="9"/>
      <c r="I680" s="9"/>
      <c r="J680" s="9"/>
      <c r="K680" s="9"/>
      <c r="L680" s="9"/>
      <c r="M680" s="9"/>
    </row>
    <row r="681" spans="1:13" x14ac:dyDescent="0.55000000000000004">
      <c r="A681" s="4" t="s">
        <v>8921</v>
      </c>
      <c r="B681" s="60">
        <v>0.127749</v>
      </c>
      <c r="C681" s="60">
        <v>0.23008600000000001</v>
      </c>
      <c r="D681" s="60">
        <v>-5.8411999999999999E-2</v>
      </c>
      <c r="E681" s="4"/>
      <c r="F681" s="75">
        <v>44683.734307175924</v>
      </c>
      <c r="G681" s="4"/>
      <c r="H681" s="9"/>
      <c r="I681" s="9"/>
      <c r="J681" s="9"/>
      <c r="K681" s="9"/>
      <c r="L681" s="9"/>
      <c r="M681" s="9"/>
    </row>
    <row r="682" spans="1:13" x14ac:dyDescent="0.55000000000000004">
      <c r="A682" s="4" t="s">
        <v>8922</v>
      </c>
      <c r="B682" s="60">
        <v>0.12803500000000001</v>
      </c>
      <c r="C682" s="60">
        <v>0.23005600000000001</v>
      </c>
      <c r="D682" s="60">
        <v>5.8158000000000001E-2</v>
      </c>
      <c r="E682" s="4"/>
      <c r="F682" s="75">
        <v>44683.734307175924</v>
      </c>
      <c r="G682" s="4"/>
      <c r="H682" s="9"/>
      <c r="I682" s="9"/>
      <c r="J682" s="9"/>
      <c r="K682" s="9"/>
      <c r="L682" s="9"/>
      <c r="M682" s="9"/>
    </row>
    <row r="683" spans="1:13" x14ac:dyDescent="0.55000000000000004">
      <c r="A683" s="4" t="s">
        <v>8923</v>
      </c>
      <c r="B683" s="60">
        <v>-0.26202199999999998</v>
      </c>
      <c r="C683" s="60">
        <v>-2.0121E-2</v>
      </c>
      <c r="D683" s="60">
        <v>-4.4333999999999998E-2</v>
      </c>
      <c r="E683" s="4"/>
      <c r="F683" s="75">
        <v>44683.734307175924</v>
      </c>
      <c r="G683" s="4"/>
      <c r="H683" s="9"/>
      <c r="I683" s="9"/>
      <c r="J683" s="9"/>
      <c r="K683" s="9"/>
      <c r="L683" s="9"/>
      <c r="M683" s="9"/>
    </row>
    <row r="684" spans="1:13" x14ac:dyDescent="0.55000000000000004">
      <c r="A684" s="4" t="s">
        <v>8924</v>
      </c>
      <c r="B684" s="60">
        <v>-0.26192799999999999</v>
      </c>
      <c r="C684" s="60">
        <v>-2.0175999999999999E-2</v>
      </c>
      <c r="D684" s="60">
        <v>4.4871000000000001E-2</v>
      </c>
      <c r="E684" s="4"/>
      <c r="F684" s="75">
        <v>44683.734307175924</v>
      </c>
      <c r="G684" s="4"/>
      <c r="H684" s="9"/>
      <c r="I684" s="9"/>
      <c r="J684" s="9"/>
      <c r="K684" s="9"/>
      <c r="L684" s="9"/>
      <c r="M684" s="9"/>
    </row>
    <row r="685" spans="1:13" x14ac:dyDescent="0.55000000000000004">
      <c r="A685" s="4" t="s">
        <v>8925</v>
      </c>
      <c r="B685" s="60">
        <v>-0.13480600000000001</v>
      </c>
      <c r="C685" s="60">
        <v>-0.190168</v>
      </c>
      <c r="D685" s="60">
        <v>9.3103000000000005E-2</v>
      </c>
      <c r="E685" s="4"/>
      <c r="F685" s="75">
        <v>44683.734307175924</v>
      </c>
      <c r="G685" s="4"/>
      <c r="H685" s="9"/>
      <c r="I685" s="9"/>
      <c r="J685" s="9"/>
      <c r="K685" s="9"/>
      <c r="L685" s="9"/>
      <c r="M685" s="9"/>
    </row>
    <row r="686" spans="1:13" x14ac:dyDescent="0.55000000000000004">
      <c r="A686" s="4" t="s">
        <v>8926</v>
      </c>
      <c r="B686" s="60">
        <v>0.13495499999999999</v>
      </c>
      <c r="C686" s="60">
        <v>0.189799</v>
      </c>
      <c r="D686" s="60">
        <v>9.3066999999999997E-2</v>
      </c>
      <c r="E686" s="4"/>
      <c r="F686" s="75">
        <v>44683.734307175924</v>
      </c>
      <c r="G686" s="4"/>
      <c r="H686" s="9"/>
      <c r="I686" s="9"/>
      <c r="J686" s="9"/>
      <c r="K686" s="9"/>
      <c r="L686" s="9"/>
      <c r="M686" s="9"/>
    </row>
    <row r="687" spans="1:13" x14ac:dyDescent="0.55000000000000004">
      <c r="A687" s="4" t="s">
        <v>8928</v>
      </c>
      <c r="B687" s="60">
        <v>0</v>
      </c>
      <c r="C687" s="60">
        <v>0</v>
      </c>
      <c r="D687" s="60">
        <v>0</v>
      </c>
      <c r="E687" s="4"/>
      <c r="F687" s="75">
        <v>44683.73435810185</v>
      </c>
      <c r="G687" s="4"/>
      <c r="H687" s="9">
        <v>168.083</v>
      </c>
      <c r="I687" s="9">
        <v>279.47300000000001</v>
      </c>
      <c r="J687" s="9">
        <f>H687-168.05</f>
        <v>3.299999999998704E-2</v>
      </c>
      <c r="K687" s="9">
        <f>I687-279.5</f>
        <v>-2.6999999999986812E-2</v>
      </c>
      <c r="L687" s="9"/>
      <c r="M687" s="9"/>
    </row>
    <row r="688" spans="1:13" x14ac:dyDescent="0.55000000000000004">
      <c r="A688" s="4" t="s">
        <v>8929</v>
      </c>
      <c r="B688" s="60">
        <v>-0.12823999999999999</v>
      </c>
      <c r="C688" s="60">
        <v>0.23017199999999999</v>
      </c>
      <c r="D688" s="60">
        <v>-5.8451999999999997E-2</v>
      </c>
      <c r="E688" s="4"/>
      <c r="F688" s="75">
        <v>44683.73435810185</v>
      </c>
      <c r="G688" s="4"/>
      <c r="H688" s="9"/>
      <c r="I688" s="9"/>
      <c r="J688" s="9"/>
      <c r="K688" s="9"/>
      <c r="L688" s="9"/>
      <c r="M688" s="9"/>
    </row>
    <row r="689" spans="1:13" x14ac:dyDescent="0.55000000000000004">
      <c r="A689" s="4" t="s">
        <v>8930</v>
      </c>
      <c r="B689" s="60">
        <v>-0.12817700000000001</v>
      </c>
      <c r="C689" s="60">
        <v>0.23005300000000001</v>
      </c>
      <c r="D689" s="60">
        <v>5.8346000000000002E-2</v>
      </c>
      <c r="E689" s="4"/>
      <c r="F689" s="75">
        <v>44683.73435810185</v>
      </c>
      <c r="G689" s="4"/>
      <c r="H689" s="9"/>
      <c r="I689" s="9"/>
      <c r="J689" s="9"/>
      <c r="K689" s="9"/>
      <c r="L689" s="9"/>
      <c r="M689" s="9"/>
    </row>
    <row r="690" spans="1:13" x14ac:dyDescent="0.55000000000000004">
      <c r="A690" s="4" t="s">
        <v>8931</v>
      </c>
      <c r="B690" s="60">
        <v>0.128077</v>
      </c>
      <c r="C690" s="60">
        <v>0.230132</v>
      </c>
      <c r="D690" s="60">
        <v>-5.8819000000000003E-2</v>
      </c>
      <c r="E690" s="4"/>
      <c r="F690" s="75">
        <v>44683.73435810185</v>
      </c>
      <c r="G690" s="4"/>
      <c r="H690" s="9"/>
      <c r="I690" s="9"/>
      <c r="J690" s="9"/>
      <c r="K690" s="9"/>
      <c r="L690" s="9"/>
      <c r="M690" s="9"/>
    </row>
    <row r="691" spans="1:13" x14ac:dyDescent="0.55000000000000004">
      <c r="A691" s="4" t="s">
        <v>8932</v>
      </c>
      <c r="B691" s="60">
        <v>0.12778700000000001</v>
      </c>
      <c r="C691" s="60">
        <v>0.23014100000000001</v>
      </c>
      <c r="D691" s="60">
        <v>5.8324000000000001E-2</v>
      </c>
      <c r="E691" s="4"/>
      <c r="F691" s="75">
        <v>44683.73435810185</v>
      </c>
      <c r="G691" s="4"/>
      <c r="H691" s="9"/>
      <c r="I691" s="9"/>
      <c r="J691" s="9"/>
      <c r="K691" s="9"/>
      <c r="L691" s="9"/>
      <c r="M691" s="9"/>
    </row>
    <row r="692" spans="1:13" x14ac:dyDescent="0.55000000000000004">
      <c r="A692" s="4" t="s">
        <v>8933</v>
      </c>
      <c r="B692" s="60">
        <v>-0.262044</v>
      </c>
      <c r="C692" s="60">
        <v>-2.0143999999999999E-2</v>
      </c>
      <c r="D692" s="60">
        <v>-4.4410999999999999E-2</v>
      </c>
      <c r="E692" s="4"/>
      <c r="F692" s="75">
        <v>44683.73435810185</v>
      </c>
      <c r="G692" s="4"/>
      <c r="H692" s="9"/>
      <c r="I692" s="9"/>
      <c r="J692" s="9"/>
      <c r="K692" s="9"/>
      <c r="L692" s="9"/>
      <c r="M692" s="9"/>
    </row>
    <row r="693" spans="1:13" x14ac:dyDescent="0.55000000000000004">
      <c r="A693" s="4" t="s">
        <v>8934</v>
      </c>
      <c r="B693" s="60">
        <v>-0.26205699999999998</v>
      </c>
      <c r="C693" s="60">
        <v>-2.0181000000000001E-2</v>
      </c>
      <c r="D693" s="60">
        <v>4.4818999999999998E-2</v>
      </c>
      <c r="E693" s="4"/>
      <c r="F693" s="75">
        <v>44683.73435810185</v>
      </c>
      <c r="G693" s="4"/>
      <c r="H693" s="9"/>
      <c r="I693" s="9"/>
      <c r="J693" s="9"/>
      <c r="K693" s="9"/>
      <c r="L693" s="9"/>
      <c r="M693" s="9"/>
    </row>
    <row r="694" spans="1:13" x14ac:dyDescent="0.55000000000000004">
      <c r="A694" s="4" t="s">
        <v>8935</v>
      </c>
      <c r="B694" s="60">
        <v>-0.13514100000000001</v>
      </c>
      <c r="C694" s="60">
        <v>-0.189585</v>
      </c>
      <c r="D694" s="60">
        <v>9.3592999999999996E-2</v>
      </c>
      <c r="E694" s="4"/>
      <c r="F694" s="75">
        <v>44683.73435810185</v>
      </c>
      <c r="G694" s="4"/>
      <c r="H694" s="9"/>
      <c r="I694" s="9"/>
      <c r="J694" s="9"/>
      <c r="K694" s="9"/>
      <c r="L694" s="9"/>
      <c r="M694" s="9"/>
    </row>
    <row r="695" spans="1:13" x14ac:dyDescent="0.55000000000000004">
      <c r="A695" s="4" t="s">
        <v>8936</v>
      </c>
      <c r="B695" s="60">
        <v>0.135104</v>
      </c>
      <c r="C695" s="60">
        <v>0.18951599999999999</v>
      </c>
      <c r="D695" s="60">
        <v>9.3137999999999999E-2</v>
      </c>
      <c r="E695" s="4"/>
      <c r="F695" s="75">
        <v>44683.73435810185</v>
      </c>
      <c r="G695" s="4"/>
      <c r="H695" s="9"/>
      <c r="I695" s="9"/>
      <c r="J695" s="9"/>
      <c r="K695" s="9"/>
      <c r="L695" s="9"/>
      <c r="M695" s="9"/>
    </row>
    <row r="696" spans="1:13" x14ac:dyDescent="0.55000000000000004">
      <c r="A696" s="4" t="s">
        <v>8938</v>
      </c>
      <c r="B696" s="60">
        <v>0</v>
      </c>
      <c r="C696" s="60">
        <v>0</v>
      </c>
      <c r="D696" s="60">
        <v>0</v>
      </c>
      <c r="E696" s="4"/>
      <c r="F696" s="75">
        <v>44683.752139004631</v>
      </c>
      <c r="G696" s="4"/>
      <c r="H696" s="9">
        <v>168.083</v>
      </c>
      <c r="I696" s="9">
        <v>279.49200000000002</v>
      </c>
      <c r="J696" s="9">
        <f>H696-168.05</f>
        <v>3.299999999998704E-2</v>
      </c>
      <c r="K696" s="9">
        <f>I696-279.5</f>
        <v>-7.9999999999813554E-3</v>
      </c>
      <c r="L696" s="9"/>
      <c r="M696" s="9"/>
    </row>
    <row r="697" spans="1:13" x14ac:dyDescent="0.55000000000000004">
      <c r="A697" s="4" t="s">
        <v>8939</v>
      </c>
      <c r="B697" s="60">
        <v>-0.12776999999999999</v>
      </c>
      <c r="C697" s="60">
        <v>0.230209</v>
      </c>
      <c r="D697" s="60">
        <v>-5.8429000000000002E-2</v>
      </c>
      <c r="E697" s="4"/>
      <c r="F697" s="75">
        <v>44683.752139004631</v>
      </c>
      <c r="G697" s="4"/>
      <c r="H697" s="9"/>
      <c r="I697" s="9"/>
      <c r="J697" s="9"/>
      <c r="K697" s="9"/>
      <c r="L697" s="9"/>
      <c r="M697" s="9"/>
    </row>
    <row r="698" spans="1:13" x14ac:dyDescent="0.55000000000000004">
      <c r="A698" s="4" t="s">
        <v>8940</v>
      </c>
      <c r="B698" s="60">
        <v>-0.127919</v>
      </c>
      <c r="C698" s="60">
        <v>0.23017799999999999</v>
      </c>
      <c r="D698" s="60">
        <v>5.8338000000000001E-2</v>
      </c>
      <c r="E698" s="4"/>
      <c r="F698" s="75">
        <v>44683.752139004631</v>
      </c>
      <c r="G698" s="4"/>
      <c r="H698" s="9"/>
      <c r="I698" s="9"/>
      <c r="J698" s="9"/>
      <c r="K698" s="9"/>
      <c r="L698" s="9"/>
      <c r="M698" s="9"/>
    </row>
    <row r="699" spans="1:13" x14ac:dyDescent="0.55000000000000004">
      <c r="A699" s="4" t="s">
        <v>8941</v>
      </c>
      <c r="B699" s="60">
        <v>0.12762699999999999</v>
      </c>
      <c r="C699" s="60">
        <v>0.230098</v>
      </c>
      <c r="D699" s="60">
        <v>-5.8321999999999999E-2</v>
      </c>
      <c r="E699" s="4"/>
      <c r="F699" s="75">
        <v>44683.752139004631</v>
      </c>
      <c r="G699" s="4"/>
      <c r="H699" s="9"/>
      <c r="I699" s="9"/>
      <c r="J699" s="9"/>
      <c r="K699" s="9"/>
      <c r="L699" s="9"/>
      <c r="M699" s="9"/>
    </row>
    <row r="700" spans="1:13" x14ac:dyDescent="0.55000000000000004">
      <c r="A700" s="4" t="s">
        <v>8942</v>
      </c>
      <c r="B700" s="60">
        <v>0.12803999999999999</v>
      </c>
      <c r="C700" s="60">
        <v>0.23019100000000001</v>
      </c>
      <c r="D700" s="60">
        <v>5.8220000000000001E-2</v>
      </c>
      <c r="E700" s="4"/>
      <c r="F700" s="75">
        <v>44683.752139004631</v>
      </c>
      <c r="G700" s="4"/>
      <c r="H700" s="9"/>
      <c r="I700" s="9"/>
      <c r="J700" s="9"/>
      <c r="K700" s="9"/>
      <c r="L700" s="9"/>
      <c r="M700" s="9"/>
    </row>
    <row r="701" spans="1:13" x14ac:dyDescent="0.55000000000000004">
      <c r="A701" s="4" t="s">
        <v>8943</v>
      </c>
      <c r="B701" s="60">
        <v>-0.26214500000000002</v>
      </c>
      <c r="C701" s="60">
        <v>-2.0218E-2</v>
      </c>
      <c r="D701" s="60">
        <v>-4.4889999999999999E-2</v>
      </c>
      <c r="E701" s="4"/>
      <c r="F701" s="75">
        <v>44683.752139004631</v>
      </c>
      <c r="G701" s="4"/>
      <c r="H701" s="9"/>
      <c r="I701" s="9"/>
      <c r="J701" s="9"/>
      <c r="K701" s="9"/>
      <c r="L701" s="9"/>
      <c r="M701" s="9"/>
    </row>
    <row r="702" spans="1:13" x14ac:dyDescent="0.55000000000000004">
      <c r="A702" s="4" t="s">
        <v>8944</v>
      </c>
      <c r="B702" s="60">
        <v>-0.26208599999999999</v>
      </c>
      <c r="C702" s="60">
        <v>-2.0202999999999999E-2</v>
      </c>
      <c r="D702" s="60">
        <v>4.4658999999999997E-2</v>
      </c>
      <c r="E702" s="4"/>
      <c r="F702" s="75">
        <v>44683.752139004631</v>
      </c>
      <c r="G702" s="4"/>
      <c r="H702" s="9"/>
      <c r="I702" s="9"/>
      <c r="J702" s="9"/>
      <c r="K702" s="9"/>
      <c r="L702" s="9"/>
      <c r="M702" s="9"/>
    </row>
    <row r="703" spans="1:13" x14ac:dyDescent="0.55000000000000004">
      <c r="A703" s="4" t="s">
        <v>8945</v>
      </c>
      <c r="B703" s="60">
        <v>-0.134798</v>
      </c>
      <c r="C703" s="60">
        <v>-0.19017000000000001</v>
      </c>
      <c r="D703" s="60">
        <v>9.3213000000000004E-2</v>
      </c>
      <c r="E703" s="4"/>
      <c r="F703" s="75">
        <v>44683.752139004631</v>
      </c>
      <c r="G703" s="4"/>
      <c r="H703" s="9"/>
      <c r="I703" s="9"/>
      <c r="J703" s="9"/>
      <c r="K703" s="9"/>
      <c r="L703" s="9"/>
      <c r="M703" s="9"/>
    </row>
    <row r="704" spans="1:13" x14ac:dyDescent="0.55000000000000004">
      <c r="A704" s="4" t="s">
        <v>8946</v>
      </c>
      <c r="B704" s="60">
        <v>0.13509699999999999</v>
      </c>
      <c r="C704" s="60">
        <v>0.18974299999999999</v>
      </c>
      <c r="D704" s="60">
        <v>9.3174000000000007E-2</v>
      </c>
      <c r="E704" s="4"/>
      <c r="F704" s="75">
        <v>44683.752139004631</v>
      </c>
      <c r="G704" s="4"/>
      <c r="H704" s="9"/>
      <c r="I704" s="9"/>
      <c r="J704" s="9"/>
      <c r="K704" s="9"/>
      <c r="L704" s="9"/>
      <c r="M704" s="9"/>
    </row>
    <row r="705" spans="1:13" x14ac:dyDescent="0.55000000000000004">
      <c r="A705" s="4" t="s">
        <v>8947</v>
      </c>
      <c r="B705" s="60">
        <v>0</v>
      </c>
      <c r="C705" s="60">
        <v>0</v>
      </c>
      <c r="D705" s="60">
        <v>0</v>
      </c>
      <c r="E705" s="4"/>
      <c r="F705" s="75">
        <v>44683.734435416663</v>
      </c>
      <c r="G705" s="4"/>
      <c r="H705" s="9">
        <v>168.05600000000001</v>
      </c>
      <c r="I705" s="9">
        <v>279.44400000000002</v>
      </c>
      <c r="J705" s="9">
        <f>H705-168.05</f>
        <v>6.0000000000002274E-3</v>
      </c>
      <c r="K705" s="9">
        <f>I705-279.5</f>
        <v>-5.5999999999983174E-2</v>
      </c>
      <c r="L705" s="9"/>
      <c r="M705" s="9"/>
    </row>
    <row r="706" spans="1:13" x14ac:dyDescent="0.55000000000000004">
      <c r="A706" s="4" t="s">
        <v>8948</v>
      </c>
      <c r="B706" s="60">
        <v>-0.12823200000000001</v>
      </c>
      <c r="C706" s="60">
        <v>0.229994</v>
      </c>
      <c r="D706" s="60">
        <v>-5.8331000000000001E-2</v>
      </c>
      <c r="E706" s="4"/>
      <c r="F706" s="75">
        <v>44683.734435416663</v>
      </c>
      <c r="G706" s="4"/>
      <c r="H706" s="9"/>
      <c r="I706" s="9"/>
      <c r="J706" s="9"/>
      <c r="K706" s="9"/>
      <c r="L706" s="9"/>
      <c r="M706" s="9"/>
    </row>
    <row r="707" spans="1:13" x14ac:dyDescent="0.55000000000000004">
      <c r="A707" s="4" t="s">
        <v>8949</v>
      </c>
      <c r="B707" s="60">
        <v>-0.12834400000000001</v>
      </c>
      <c r="C707" s="60">
        <v>0.229902</v>
      </c>
      <c r="D707" s="60">
        <v>5.8506000000000002E-2</v>
      </c>
      <c r="E707" s="4"/>
      <c r="F707" s="75">
        <v>44683.734435416663</v>
      </c>
      <c r="G707" s="4"/>
      <c r="H707" s="9"/>
      <c r="I707" s="9"/>
      <c r="J707" s="9"/>
      <c r="K707" s="9"/>
      <c r="L707" s="9"/>
      <c r="M707" s="9"/>
    </row>
    <row r="708" spans="1:13" x14ac:dyDescent="0.55000000000000004">
      <c r="A708" s="4" t="s">
        <v>8950</v>
      </c>
      <c r="B708" s="60">
        <v>0.12728500000000001</v>
      </c>
      <c r="C708" s="60">
        <v>0.23039100000000001</v>
      </c>
      <c r="D708" s="60">
        <v>-5.8527000000000003E-2</v>
      </c>
      <c r="E708" s="4"/>
      <c r="F708" s="75">
        <v>44683.734435416663</v>
      </c>
      <c r="G708" s="4"/>
      <c r="H708" s="9"/>
      <c r="I708" s="9"/>
      <c r="J708" s="9"/>
      <c r="K708" s="9"/>
      <c r="L708" s="9"/>
      <c r="M708" s="9"/>
    </row>
    <row r="709" spans="1:13" x14ac:dyDescent="0.55000000000000004">
      <c r="A709" s="4" t="s">
        <v>8951</v>
      </c>
      <c r="B709" s="60">
        <v>0.12737999999999999</v>
      </c>
      <c r="C709" s="60">
        <v>0.23041600000000001</v>
      </c>
      <c r="D709" s="60">
        <v>5.8902000000000003E-2</v>
      </c>
      <c r="E709" s="4"/>
      <c r="F709" s="75">
        <v>44683.734435416663</v>
      </c>
      <c r="G709" s="4"/>
      <c r="H709" s="9"/>
      <c r="I709" s="9"/>
      <c r="J709" s="9"/>
      <c r="K709" s="9"/>
      <c r="L709" s="9"/>
      <c r="M709" s="9"/>
    </row>
    <row r="710" spans="1:13" x14ac:dyDescent="0.55000000000000004">
      <c r="A710" s="4" t="s">
        <v>8952</v>
      </c>
      <c r="B710" s="60">
        <v>-0.26205899999999999</v>
      </c>
      <c r="C710" s="60">
        <v>-2.0804E-2</v>
      </c>
      <c r="D710" s="60">
        <v>-4.4889999999999999E-2</v>
      </c>
      <c r="E710" s="4"/>
      <c r="F710" s="75">
        <v>44683.734435416663</v>
      </c>
      <c r="G710" s="4"/>
      <c r="H710" s="9"/>
      <c r="I710" s="9"/>
      <c r="J710" s="9"/>
      <c r="K710" s="9"/>
      <c r="L710" s="9"/>
      <c r="M710" s="9"/>
    </row>
    <row r="711" spans="1:13" x14ac:dyDescent="0.55000000000000004">
      <c r="A711" s="4" t="s">
        <v>8953</v>
      </c>
      <c r="B711" s="60">
        <v>-0.26194600000000001</v>
      </c>
      <c r="C711" s="60">
        <v>-2.0674000000000001E-2</v>
      </c>
      <c r="D711" s="60">
        <v>4.4759E-2</v>
      </c>
      <c r="E711" s="4"/>
      <c r="F711" s="75">
        <v>44683.734435416663</v>
      </c>
      <c r="G711" s="4"/>
      <c r="H711" s="9"/>
      <c r="I711" s="9"/>
      <c r="J711" s="9"/>
      <c r="K711" s="9"/>
      <c r="L711" s="9"/>
      <c r="M711" s="9"/>
    </row>
    <row r="712" spans="1:13" x14ac:dyDescent="0.55000000000000004">
      <c r="A712" s="4" t="s">
        <v>8954</v>
      </c>
      <c r="B712" s="60">
        <v>-0.134551</v>
      </c>
      <c r="C712" s="60">
        <v>-0.190522</v>
      </c>
      <c r="D712" s="60">
        <v>9.3174000000000007E-2</v>
      </c>
      <c r="E712" s="4"/>
      <c r="F712" s="75">
        <v>44683.734435416663</v>
      </c>
      <c r="G712" s="4"/>
      <c r="H712" s="9"/>
      <c r="I712" s="9"/>
      <c r="J712" s="9"/>
      <c r="K712" s="9"/>
      <c r="L712" s="9"/>
      <c r="M712" s="9"/>
    </row>
    <row r="713" spans="1:13" x14ac:dyDescent="0.55000000000000004">
      <c r="A713" s="4" t="s">
        <v>8955</v>
      </c>
      <c r="B713" s="60">
        <v>0.134577</v>
      </c>
      <c r="C713" s="60">
        <v>0.190086</v>
      </c>
      <c r="D713" s="60">
        <v>9.3211000000000002E-2</v>
      </c>
      <c r="E713" s="4"/>
      <c r="F713" s="75">
        <v>44683.734435416663</v>
      </c>
      <c r="G713" s="4"/>
      <c r="H713" s="9"/>
      <c r="I713" s="9"/>
      <c r="J713" s="9"/>
      <c r="K713" s="9"/>
      <c r="L713" s="9"/>
      <c r="M713" s="9"/>
    </row>
    <row r="714" spans="1:13" x14ac:dyDescent="0.55000000000000004">
      <c r="A714" s="4" t="s">
        <v>8957</v>
      </c>
      <c r="B714" s="60">
        <v>0</v>
      </c>
      <c r="C714" s="60">
        <v>0</v>
      </c>
      <c r="D714" s="60">
        <v>0</v>
      </c>
      <c r="E714" s="4"/>
      <c r="F714" s="75">
        <v>44683.734483564818</v>
      </c>
      <c r="G714" s="4"/>
      <c r="H714" s="9">
        <v>168.083</v>
      </c>
      <c r="I714" s="9">
        <v>279.49800000000005</v>
      </c>
      <c r="J714" s="9">
        <f>H714-168.05</f>
        <v>3.299999999998704E-2</v>
      </c>
      <c r="K714" s="9">
        <f>I714-279.5</f>
        <v>-1.9999999999527063E-3</v>
      </c>
      <c r="L714" s="9"/>
      <c r="M714" s="9"/>
    </row>
    <row r="715" spans="1:13" x14ac:dyDescent="0.55000000000000004">
      <c r="A715" s="4" t="s">
        <v>8958</v>
      </c>
      <c r="B715" s="60">
        <v>-0.12765399999999999</v>
      </c>
      <c r="C715" s="60">
        <v>0.23011799999999999</v>
      </c>
      <c r="D715" s="60">
        <v>-5.8538E-2</v>
      </c>
      <c r="E715" s="4"/>
      <c r="F715" s="75">
        <v>44683.734483564818</v>
      </c>
      <c r="G715" s="4"/>
      <c r="H715" s="9"/>
      <c r="I715" s="9"/>
      <c r="J715" s="9"/>
      <c r="K715" s="9"/>
      <c r="L715" s="9"/>
      <c r="M715" s="9"/>
    </row>
    <row r="716" spans="1:13" x14ac:dyDescent="0.55000000000000004">
      <c r="A716" s="4" t="s">
        <v>8959</v>
      </c>
      <c r="B716" s="60">
        <v>-0.12800700000000001</v>
      </c>
      <c r="C716" s="60">
        <v>0.23005100000000001</v>
      </c>
      <c r="D716" s="60">
        <v>5.8424999999999998E-2</v>
      </c>
      <c r="E716" s="4"/>
      <c r="F716" s="75">
        <v>44683.734483564818</v>
      </c>
      <c r="G716" s="4"/>
      <c r="H716" s="9"/>
      <c r="I716" s="9"/>
      <c r="J716" s="9"/>
      <c r="K716" s="9"/>
      <c r="L716" s="9"/>
      <c r="M716" s="9"/>
    </row>
    <row r="717" spans="1:13" x14ac:dyDescent="0.55000000000000004">
      <c r="A717" s="4" t="s">
        <v>8960</v>
      </c>
      <c r="B717" s="60">
        <v>0.12776199999999999</v>
      </c>
      <c r="C717" s="60">
        <v>0.23011300000000001</v>
      </c>
      <c r="D717" s="60">
        <v>-5.8345000000000001E-2</v>
      </c>
      <c r="E717" s="4"/>
      <c r="F717" s="75">
        <v>44683.734483564818</v>
      </c>
      <c r="G717" s="4"/>
      <c r="H717" s="9"/>
      <c r="I717" s="9"/>
      <c r="J717" s="9"/>
      <c r="K717" s="9"/>
      <c r="L717" s="9"/>
      <c r="M717" s="9"/>
    </row>
    <row r="718" spans="1:13" x14ac:dyDescent="0.55000000000000004">
      <c r="A718" s="4" t="s">
        <v>8961</v>
      </c>
      <c r="B718" s="60">
        <v>0.12836700000000001</v>
      </c>
      <c r="C718" s="60">
        <v>0.23014799999999999</v>
      </c>
      <c r="D718" s="60">
        <v>5.8557999999999999E-2</v>
      </c>
      <c r="E718" s="4"/>
      <c r="F718" s="75">
        <v>44683.734483564818</v>
      </c>
      <c r="G718" s="4"/>
      <c r="H718" s="9"/>
      <c r="I718" s="9"/>
      <c r="J718" s="9"/>
      <c r="K718" s="9"/>
      <c r="L718" s="9"/>
      <c r="M718" s="9"/>
    </row>
    <row r="719" spans="1:13" x14ac:dyDescent="0.55000000000000004">
      <c r="A719" s="4" t="s">
        <v>8962</v>
      </c>
      <c r="B719" s="60">
        <v>-0.26219100000000001</v>
      </c>
      <c r="C719" s="60">
        <v>-1.9987000000000001E-2</v>
      </c>
      <c r="D719" s="60">
        <v>-4.4511000000000002E-2</v>
      </c>
      <c r="E719" s="4"/>
      <c r="F719" s="75">
        <v>44683.734483564818</v>
      </c>
      <c r="G719" s="4"/>
      <c r="H719" s="9"/>
      <c r="I719" s="9"/>
      <c r="J719" s="9"/>
      <c r="K719" s="9"/>
      <c r="L719" s="9"/>
      <c r="M719" s="9"/>
    </row>
    <row r="720" spans="1:13" x14ac:dyDescent="0.55000000000000004">
      <c r="A720" s="4" t="s">
        <v>8963</v>
      </c>
      <c r="B720" s="60">
        <v>-0.26212999999999997</v>
      </c>
      <c r="C720" s="60">
        <v>-2.0102999999999999E-2</v>
      </c>
      <c r="D720" s="60">
        <v>4.4867999999999998E-2</v>
      </c>
      <c r="E720" s="4"/>
      <c r="F720" s="75">
        <v>44683.734483564818</v>
      </c>
      <c r="G720" s="4"/>
      <c r="H720" s="9"/>
      <c r="I720" s="9"/>
      <c r="J720" s="9"/>
      <c r="K720" s="9"/>
      <c r="L720" s="9"/>
      <c r="M720" s="9"/>
    </row>
    <row r="721" spans="1:13" x14ac:dyDescent="0.55000000000000004">
      <c r="A721" s="4" t="s">
        <v>8964</v>
      </c>
      <c r="B721" s="60">
        <v>-0.134931</v>
      </c>
      <c r="C721" s="60">
        <v>-0.19014</v>
      </c>
      <c r="D721" s="60">
        <v>9.3119999999999994E-2</v>
      </c>
      <c r="E721" s="4"/>
      <c r="F721" s="75">
        <v>44683.734483564818</v>
      </c>
      <c r="G721" s="4"/>
      <c r="H721" s="9"/>
      <c r="I721" s="9"/>
      <c r="J721" s="9"/>
      <c r="K721" s="9"/>
      <c r="L721" s="9"/>
      <c r="M721" s="9"/>
    </row>
    <row r="722" spans="1:13" x14ac:dyDescent="0.55000000000000004">
      <c r="A722" s="4" t="s">
        <v>8965</v>
      </c>
      <c r="B722" s="60">
        <v>0.13512099999999999</v>
      </c>
      <c r="C722" s="60">
        <v>0.18976100000000001</v>
      </c>
      <c r="D722" s="60">
        <v>9.3159000000000006E-2</v>
      </c>
      <c r="E722" s="4"/>
      <c r="F722" s="75">
        <v>44683.734483564818</v>
      </c>
      <c r="G722" s="4"/>
      <c r="H722" s="9"/>
      <c r="I722" s="9"/>
      <c r="J722" s="9"/>
      <c r="K722" s="9"/>
      <c r="L722" s="9"/>
      <c r="M722" s="9"/>
    </row>
    <row r="723" spans="1:13" x14ac:dyDescent="0.55000000000000004">
      <c r="A723" s="4" t="s">
        <v>8967</v>
      </c>
      <c r="B723" s="60">
        <v>0</v>
      </c>
      <c r="C723" s="60">
        <v>0</v>
      </c>
      <c r="D723" s="60">
        <v>0</v>
      </c>
      <c r="E723" s="4"/>
      <c r="F723" s="75">
        <v>44683.734512615738</v>
      </c>
      <c r="G723" s="4"/>
      <c r="H723" s="9">
        <v>168.041</v>
      </c>
      <c r="I723" s="9">
        <v>279.49800000000005</v>
      </c>
      <c r="J723" s="9">
        <f>H723-168.05</f>
        <v>-9.0000000000145519E-3</v>
      </c>
      <c r="K723" s="9">
        <f>I723-279.5</f>
        <v>-1.9999999999527063E-3</v>
      </c>
      <c r="L723" s="9"/>
      <c r="M723" s="9"/>
    </row>
    <row r="724" spans="1:13" x14ac:dyDescent="0.55000000000000004">
      <c r="A724" s="4" t="s">
        <v>8968</v>
      </c>
      <c r="B724" s="60">
        <v>-0.128162</v>
      </c>
      <c r="C724" s="60">
        <v>0.23008000000000001</v>
      </c>
      <c r="D724" s="60">
        <v>-5.8242000000000002E-2</v>
      </c>
      <c r="E724" s="4"/>
      <c r="F724" s="75">
        <v>44683.734512615738</v>
      </c>
      <c r="G724" s="4"/>
      <c r="H724" s="9"/>
      <c r="I724" s="9"/>
      <c r="J724" s="9"/>
      <c r="K724" s="9"/>
      <c r="L724" s="9"/>
      <c r="M724" s="9"/>
    </row>
    <row r="725" spans="1:13" x14ac:dyDescent="0.55000000000000004">
      <c r="A725" s="4" t="s">
        <v>8969</v>
      </c>
      <c r="B725" s="60">
        <v>-0.12798499999999999</v>
      </c>
      <c r="C725" s="60">
        <v>0.230154</v>
      </c>
      <c r="D725" s="60">
        <v>5.8154999999999998E-2</v>
      </c>
      <c r="E725" s="4"/>
      <c r="F725" s="75">
        <v>44683.734512615738</v>
      </c>
      <c r="G725" s="4"/>
      <c r="H725" s="9"/>
      <c r="I725" s="9"/>
      <c r="J725" s="9"/>
      <c r="K725" s="9"/>
      <c r="L725" s="9"/>
      <c r="M725" s="9"/>
    </row>
    <row r="726" spans="1:13" x14ac:dyDescent="0.55000000000000004">
      <c r="A726" s="4" t="s">
        <v>8970</v>
      </c>
      <c r="B726" s="60">
        <v>0.12795699999999999</v>
      </c>
      <c r="C726" s="60">
        <v>0.23008700000000001</v>
      </c>
      <c r="D726" s="60">
        <v>-5.8129E-2</v>
      </c>
      <c r="E726" s="4"/>
      <c r="F726" s="75">
        <v>44683.734512615738</v>
      </c>
      <c r="G726" s="4"/>
      <c r="H726" s="9"/>
      <c r="I726" s="9"/>
      <c r="J726" s="9"/>
      <c r="K726" s="9"/>
      <c r="L726" s="9"/>
      <c r="M726" s="9"/>
    </row>
    <row r="727" spans="1:13" x14ac:dyDescent="0.55000000000000004">
      <c r="A727" s="4" t="s">
        <v>8971</v>
      </c>
      <c r="B727" s="60">
        <v>0.128252</v>
      </c>
      <c r="C727" s="60">
        <v>0.23010700000000001</v>
      </c>
      <c r="D727" s="60">
        <v>5.8525000000000001E-2</v>
      </c>
      <c r="E727" s="4"/>
      <c r="F727" s="75">
        <v>44683.734512615738</v>
      </c>
      <c r="G727" s="4"/>
      <c r="H727" s="9"/>
      <c r="I727" s="9"/>
      <c r="J727" s="9"/>
      <c r="K727" s="9"/>
      <c r="L727" s="9"/>
      <c r="M727" s="9"/>
    </row>
    <row r="728" spans="1:13" x14ac:dyDescent="0.55000000000000004">
      <c r="A728" s="4" t="s">
        <v>8972</v>
      </c>
      <c r="B728" s="60">
        <v>-0.262154</v>
      </c>
      <c r="C728" s="60">
        <v>-2.0313000000000001E-2</v>
      </c>
      <c r="D728" s="60">
        <v>-4.4796999999999997E-2</v>
      </c>
      <c r="E728" s="4"/>
      <c r="F728" s="75">
        <v>44683.734512615738</v>
      </c>
      <c r="G728" s="4"/>
      <c r="H728" s="9"/>
      <c r="I728" s="9"/>
      <c r="J728" s="9"/>
      <c r="K728" s="9"/>
      <c r="L728" s="9"/>
      <c r="M728" s="9"/>
    </row>
    <row r="729" spans="1:13" x14ac:dyDescent="0.55000000000000004">
      <c r="A729" s="4" t="s">
        <v>8973</v>
      </c>
      <c r="B729" s="60">
        <v>-0.26201400000000002</v>
      </c>
      <c r="C729" s="60">
        <v>-2.0254000000000001E-2</v>
      </c>
      <c r="D729" s="60">
        <v>4.4769000000000003E-2</v>
      </c>
      <c r="E729" s="4"/>
      <c r="F729" s="75">
        <v>44683.734512615738</v>
      </c>
      <c r="G729" s="4"/>
      <c r="H729" s="9"/>
      <c r="I729" s="9"/>
      <c r="J729" s="9"/>
      <c r="K729" s="9"/>
      <c r="L729" s="9"/>
      <c r="M729" s="9"/>
    </row>
    <row r="730" spans="1:13" x14ac:dyDescent="0.55000000000000004">
      <c r="A730" s="4" t="s">
        <v>8974</v>
      </c>
      <c r="B730" s="60">
        <v>-0.13484299999999999</v>
      </c>
      <c r="C730" s="60">
        <v>-0.19019800000000001</v>
      </c>
      <c r="D730" s="60">
        <v>9.3158000000000005E-2</v>
      </c>
      <c r="E730" s="4"/>
      <c r="F730" s="75">
        <v>44683.734512615738</v>
      </c>
      <c r="G730" s="4"/>
      <c r="H730" s="9"/>
      <c r="I730" s="9"/>
      <c r="J730" s="9"/>
      <c r="K730" s="9"/>
      <c r="L730" s="9"/>
      <c r="M730" s="9"/>
    </row>
    <row r="731" spans="1:13" x14ac:dyDescent="0.55000000000000004">
      <c r="A731" s="4" t="s">
        <v>8975</v>
      </c>
      <c r="B731" s="60">
        <v>0.13513700000000001</v>
      </c>
      <c r="C731" s="60">
        <v>0.18976999999999999</v>
      </c>
      <c r="D731" s="60">
        <v>9.3130000000000004E-2</v>
      </c>
      <c r="E731" s="4"/>
      <c r="F731" s="75">
        <v>44683.734512615738</v>
      </c>
      <c r="G731" s="4"/>
      <c r="H731" s="9"/>
      <c r="I731" s="9"/>
      <c r="J731" s="9"/>
      <c r="K731" s="9"/>
      <c r="L731" s="9"/>
      <c r="M731" s="9"/>
    </row>
    <row r="732" spans="1:13" x14ac:dyDescent="0.55000000000000004">
      <c r="A732" s="4" t="s">
        <v>8977</v>
      </c>
      <c r="B732" s="60">
        <v>0</v>
      </c>
      <c r="C732" s="60">
        <v>0</v>
      </c>
      <c r="D732" s="60">
        <v>0</v>
      </c>
      <c r="E732" s="4"/>
      <c r="F732" s="75">
        <v>44683.73454085648</v>
      </c>
      <c r="G732" s="4"/>
      <c r="H732" s="9">
        <v>168.077</v>
      </c>
      <c r="I732" s="9">
        <v>279.48</v>
      </c>
      <c r="J732" s="9">
        <f>H732-168.05</f>
        <v>2.6999999999986812E-2</v>
      </c>
      <c r="K732" s="9">
        <f>I732-279.5</f>
        <v>-1.999999999998181E-2</v>
      </c>
      <c r="L732" s="9"/>
      <c r="M732" s="9"/>
    </row>
    <row r="733" spans="1:13" x14ac:dyDescent="0.55000000000000004">
      <c r="A733" s="4" t="s">
        <v>8978</v>
      </c>
      <c r="B733" s="60">
        <v>-0.12815399999999999</v>
      </c>
      <c r="C733" s="60">
        <v>0.229737</v>
      </c>
      <c r="D733" s="60">
        <v>-5.8840999999999997E-2</v>
      </c>
      <c r="E733" s="4"/>
      <c r="F733" s="75">
        <v>44683.73454085648</v>
      </c>
      <c r="G733" s="4"/>
      <c r="H733" s="9"/>
      <c r="I733" s="9"/>
      <c r="J733" s="9"/>
      <c r="K733" s="9"/>
      <c r="L733" s="9"/>
      <c r="M733" s="9"/>
    </row>
    <row r="734" spans="1:13" x14ac:dyDescent="0.55000000000000004">
      <c r="A734" s="4" t="s">
        <v>8979</v>
      </c>
      <c r="B734" s="60">
        <v>-0.12770200000000001</v>
      </c>
      <c r="C734" s="60">
        <v>0.22969600000000001</v>
      </c>
      <c r="D734" s="60">
        <v>5.8321999999999999E-2</v>
      </c>
      <c r="E734" s="4"/>
      <c r="F734" s="75">
        <v>44683.73454085648</v>
      </c>
      <c r="G734" s="4"/>
      <c r="H734" s="9"/>
      <c r="I734" s="9"/>
      <c r="J734" s="9"/>
      <c r="K734" s="9"/>
      <c r="L734" s="9"/>
      <c r="M734" s="9"/>
    </row>
    <row r="735" spans="1:13" x14ac:dyDescent="0.55000000000000004">
      <c r="A735" s="4" t="s">
        <v>8980</v>
      </c>
      <c r="B735" s="60">
        <v>0.127968</v>
      </c>
      <c r="C735" s="60">
        <v>0.22967899999999999</v>
      </c>
      <c r="D735" s="60">
        <v>-5.8852000000000002E-2</v>
      </c>
      <c r="E735" s="4"/>
      <c r="F735" s="75">
        <v>44683.73454085648</v>
      </c>
      <c r="G735" s="4"/>
      <c r="H735" s="9"/>
      <c r="I735" s="9"/>
      <c r="J735" s="9"/>
      <c r="K735" s="9"/>
      <c r="L735" s="9"/>
      <c r="M735" s="9"/>
    </row>
    <row r="736" spans="1:13" x14ac:dyDescent="0.55000000000000004">
      <c r="A736" s="4" t="s">
        <v>8981</v>
      </c>
      <c r="B736" s="60">
        <v>0.12828899999999999</v>
      </c>
      <c r="C736" s="60">
        <v>0.22967299999999999</v>
      </c>
      <c r="D736" s="60">
        <v>5.8637000000000002E-2</v>
      </c>
      <c r="E736" s="4"/>
      <c r="F736" s="75">
        <v>44683.73454085648</v>
      </c>
      <c r="G736" s="4"/>
      <c r="H736" s="9"/>
      <c r="I736" s="9"/>
      <c r="J736" s="9"/>
      <c r="K736" s="9"/>
      <c r="L736" s="9"/>
      <c r="M736" s="9"/>
    </row>
    <row r="737" spans="1:13" x14ac:dyDescent="0.55000000000000004">
      <c r="A737" s="4" t="s">
        <v>8982</v>
      </c>
      <c r="B737" s="60">
        <v>-0.26192300000000002</v>
      </c>
      <c r="C737" s="60">
        <v>-2.053E-2</v>
      </c>
      <c r="D737" s="60">
        <v>-4.4476000000000002E-2</v>
      </c>
      <c r="E737" s="4"/>
      <c r="F737" s="75">
        <v>44683.73454085648</v>
      </c>
      <c r="G737" s="4"/>
      <c r="H737" s="9"/>
      <c r="I737" s="9"/>
      <c r="J737" s="9"/>
      <c r="K737" s="9"/>
      <c r="L737" s="9"/>
      <c r="M737" s="9"/>
    </row>
    <row r="738" spans="1:13" x14ac:dyDescent="0.55000000000000004">
      <c r="A738" s="4" t="s">
        <v>8983</v>
      </c>
      <c r="B738" s="60">
        <v>-0.26186500000000001</v>
      </c>
      <c r="C738" s="60">
        <v>-2.0471E-2</v>
      </c>
      <c r="D738" s="60">
        <v>4.4830000000000002E-2</v>
      </c>
      <c r="E738" s="4"/>
      <c r="F738" s="75">
        <v>44683.73454085648</v>
      </c>
      <c r="G738" s="4"/>
      <c r="H738" s="9"/>
      <c r="I738" s="9"/>
      <c r="J738" s="9"/>
      <c r="K738" s="9"/>
      <c r="L738" s="9"/>
      <c r="M738" s="9"/>
    </row>
    <row r="739" spans="1:13" x14ac:dyDescent="0.55000000000000004">
      <c r="A739" s="4" t="s">
        <v>8984</v>
      </c>
      <c r="B739" s="60">
        <v>-0.134654</v>
      </c>
      <c r="C739" s="60">
        <v>-0.19014300000000001</v>
      </c>
      <c r="D739" s="60">
        <v>9.3045000000000003E-2</v>
      </c>
      <c r="E739" s="4"/>
      <c r="F739" s="75">
        <v>44683.73454085648</v>
      </c>
      <c r="G739" s="4"/>
      <c r="H739" s="9"/>
      <c r="I739" s="9"/>
      <c r="J739" s="9"/>
      <c r="K739" s="9"/>
      <c r="L739" s="9"/>
      <c r="M739" s="9"/>
    </row>
    <row r="740" spans="1:13" x14ac:dyDescent="0.55000000000000004">
      <c r="A740" s="4" t="s">
        <v>8985</v>
      </c>
      <c r="B740" s="60">
        <v>0.13542199999999999</v>
      </c>
      <c r="C740" s="60">
        <v>0.18979199999999999</v>
      </c>
      <c r="D740" s="60">
        <v>9.3031000000000003E-2</v>
      </c>
      <c r="E740" s="4"/>
      <c r="F740" s="75">
        <v>44683.73454085648</v>
      </c>
      <c r="G740" s="4"/>
      <c r="H740" s="9"/>
      <c r="I740" s="9"/>
      <c r="J740" s="9"/>
      <c r="K740" s="9"/>
      <c r="L740" s="9"/>
      <c r="M740" s="9"/>
    </row>
    <row r="741" spans="1:13" x14ac:dyDescent="0.55000000000000004">
      <c r="A741" s="88"/>
      <c r="B741" s="46"/>
      <c r="C741" s="46"/>
      <c r="D741" s="46"/>
      <c r="E741" s="46"/>
      <c r="G741" s="46"/>
      <c r="H741" s="46"/>
      <c r="I741" s="46"/>
      <c r="J741" s="46"/>
      <c r="K741" s="46"/>
    </row>
    <row r="742" spans="1:13" x14ac:dyDescent="0.55000000000000004">
      <c r="A742" s="90"/>
      <c r="B742" s="69"/>
      <c r="C742" s="69"/>
      <c r="D742" s="69"/>
      <c r="E742" s="46"/>
      <c r="F742" s="69"/>
      <c r="G742" s="46"/>
      <c r="H742" s="46"/>
      <c r="I742" s="46"/>
      <c r="J742" s="46"/>
      <c r="K742" s="46"/>
    </row>
    <row r="743" spans="1:13" x14ac:dyDescent="0.55000000000000004">
      <c r="A743" s="90"/>
      <c r="B743" s="69"/>
      <c r="C743" s="69"/>
      <c r="D743" s="69"/>
      <c r="E743" s="46"/>
      <c r="F743" s="69"/>
      <c r="G743" s="46"/>
      <c r="H743" s="46"/>
      <c r="I743" s="46"/>
      <c r="J743" s="46"/>
      <c r="K743" s="46"/>
    </row>
    <row r="744" spans="1:13" x14ac:dyDescent="0.55000000000000004">
      <c r="A744" s="90"/>
      <c r="B744" s="69"/>
      <c r="C744" s="69"/>
      <c r="D744" s="69"/>
      <c r="E744" s="46"/>
      <c r="F744" s="69"/>
      <c r="G744" s="46"/>
      <c r="H744" s="46"/>
      <c r="I744" s="46"/>
      <c r="J744" s="46"/>
      <c r="K744" s="46"/>
    </row>
    <row r="745" spans="1:13" x14ac:dyDescent="0.55000000000000004">
      <c r="A745" s="90"/>
      <c r="B745" s="69"/>
      <c r="C745" s="69"/>
      <c r="D745" s="69"/>
      <c r="E745" s="46"/>
      <c r="F745" s="69"/>
      <c r="G745" s="46"/>
      <c r="H745" s="46"/>
      <c r="I745" s="46"/>
      <c r="J745" s="46"/>
      <c r="K745" s="46"/>
    </row>
    <row r="746" spans="1:13" x14ac:dyDescent="0.55000000000000004">
      <c r="A746" s="90"/>
      <c r="B746" s="69"/>
      <c r="C746" s="69"/>
      <c r="D746" s="69"/>
      <c r="E746" s="46"/>
      <c r="F746" s="69"/>
      <c r="G746" s="46"/>
      <c r="H746" s="46"/>
      <c r="I746" s="46"/>
      <c r="J746" s="46"/>
      <c r="K746" s="46"/>
    </row>
    <row r="747" spans="1:13" x14ac:dyDescent="0.55000000000000004">
      <c r="A747" s="90"/>
      <c r="B747" s="69"/>
      <c r="C747" s="69"/>
      <c r="D747" s="69"/>
      <c r="E747" s="46"/>
      <c r="F747" s="69"/>
      <c r="G747" s="46"/>
      <c r="H747" s="46"/>
      <c r="I747" s="46"/>
      <c r="J747" s="46"/>
      <c r="K747" s="46"/>
    </row>
    <row r="748" spans="1:13" x14ac:dyDescent="0.55000000000000004">
      <c r="A748" s="90"/>
      <c r="B748" s="69"/>
      <c r="C748" s="69"/>
      <c r="D748" s="69"/>
      <c r="E748" s="46"/>
      <c r="F748" s="69"/>
      <c r="G748" s="46"/>
      <c r="H748" s="46"/>
      <c r="I748" s="46"/>
      <c r="J748" s="46"/>
      <c r="K748" s="46"/>
    </row>
    <row r="749" spans="1:13" x14ac:dyDescent="0.55000000000000004">
      <c r="A749" s="90"/>
      <c r="B749" s="69"/>
      <c r="C749" s="69"/>
      <c r="D749" s="69"/>
      <c r="E749" s="46"/>
      <c r="F749" s="69"/>
      <c r="G749" s="46"/>
      <c r="H749" s="46"/>
      <c r="I749" s="46"/>
      <c r="J749" s="46"/>
      <c r="K749" s="46"/>
    </row>
    <row r="750" spans="1:13" x14ac:dyDescent="0.55000000000000004">
      <c r="A750" s="90"/>
      <c r="B750" s="69"/>
      <c r="C750" s="69"/>
      <c r="D750" s="69"/>
      <c r="E750" s="46"/>
      <c r="F750" s="69"/>
      <c r="G750" s="46"/>
      <c r="H750" s="69"/>
      <c r="I750" s="46"/>
      <c r="J750" s="68"/>
      <c r="K750" s="68"/>
    </row>
    <row r="751" spans="1:13" x14ac:dyDescent="0.55000000000000004">
      <c r="A751" s="88"/>
      <c r="B751" s="46"/>
      <c r="C751" s="46"/>
      <c r="D751" s="46"/>
      <c r="E751" s="46"/>
      <c r="G751" s="46"/>
      <c r="H751" s="46"/>
      <c r="I751" s="46"/>
      <c r="J751" s="46"/>
      <c r="K751" s="46"/>
    </row>
    <row r="752" spans="1:13" x14ac:dyDescent="0.55000000000000004">
      <c r="A752" s="88"/>
      <c r="B752" s="46"/>
      <c r="C752" s="46"/>
      <c r="D752" s="46"/>
      <c r="E752" s="46"/>
      <c r="G752" s="46"/>
      <c r="H752" s="46"/>
      <c r="I752" s="46"/>
      <c r="J752" s="46"/>
      <c r="K752" s="46"/>
    </row>
    <row r="753" spans="1:11" x14ac:dyDescent="0.55000000000000004">
      <c r="A753" s="88"/>
      <c r="B753" s="46"/>
      <c r="C753" s="46"/>
      <c r="D753" s="46"/>
      <c r="E753" s="46"/>
      <c r="G753" s="46"/>
      <c r="H753" s="46"/>
      <c r="I753" s="46"/>
      <c r="J753" s="46"/>
      <c r="K753" s="46"/>
    </row>
    <row r="754" spans="1:11" x14ac:dyDescent="0.55000000000000004">
      <c r="A754" s="88"/>
      <c r="B754" s="46"/>
      <c r="C754" s="46"/>
      <c r="D754" s="46"/>
      <c r="E754" s="46"/>
      <c r="G754" s="46"/>
      <c r="H754" s="46"/>
      <c r="I754" s="46"/>
      <c r="J754" s="46"/>
      <c r="K754" s="46"/>
    </row>
    <row r="755" spans="1:11" x14ac:dyDescent="0.55000000000000004">
      <c r="A755" s="88"/>
      <c r="B755" s="46"/>
      <c r="C755" s="46"/>
      <c r="D755" s="46"/>
      <c r="E755" s="46"/>
      <c r="G755" s="46"/>
      <c r="H755" s="46"/>
      <c r="I755" s="46"/>
      <c r="J755" s="46"/>
      <c r="K755" s="46"/>
    </row>
    <row r="756" spans="1:11" x14ac:dyDescent="0.55000000000000004">
      <c r="A756" s="88"/>
      <c r="B756" s="46"/>
      <c r="C756" s="46"/>
      <c r="D756" s="46"/>
      <c r="E756" s="46"/>
      <c r="G756" s="46"/>
      <c r="H756" s="46"/>
      <c r="I756" s="46"/>
      <c r="J756" s="46"/>
      <c r="K756" s="46"/>
    </row>
    <row r="757" spans="1:11" x14ac:dyDescent="0.55000000000000004">
      <c r="A757" s="88"/>
      <c r="B757" s="46"/>
      <c r="C757" s="46"/>
      <c r="D757" s="46"/>
      <c r="E757" s="46"/>
      <c r="G757" s="46"/>
      <c r="H757" s="46"/>
      <c r="I757" s="46"/>
      <c r="J757" s="46"/>
      <c r="K757" s="46"/>
    </row>
    <row r="758" spans="1:11" x14ac:dyDescent="0.55000000000000004">
      <c r="A758" s="88"/>
      <c r="B758" s="46"/>
      <c r="C758" s="46"/>
      <c r="D758" s="46"/>
      <c r="E758" s="46"/>
      <c r="G758" s="46"/>
      <c r="H758" s="46"/>
      <c r="I758" s="46"/>
      <c r="J758" s="46"/>
      <c r="K758" s="46"/>
    </row>
    <row r="759" spans="1:11" x14ac:dyDescent="0.55000000000000004">
      <c r="A759" s="88"/>
      <c r="B759" s="46"/>
      <c r="C759" s="46"/>
      <c r="D759" s="46"/>
      <c r="E759" s="46"/>
      <c r="G759" s="46"/>
      <c r="H759" s="46"/>
      <c r="I759" s="46"/>
      <c r="J759" s="46"/>
      <c r="K759" s="46"/>
    </row>
    <row r="760" spans="1:11" x14ac:dyDescent="0.55000000000000004">
      <c r="A760" s="88"/>
      <c r="B760" s="46"/>
      <c r="C760" s="46"/>
      <c r="D760" s="46"/>
      <c r="E760" s="46"/>
      <c r="G760" s="46"/>
      <c r="H760" s="46"/>
      <c r="I760" s="46"/>
      <c r="J760" s="46"/>
      <c r="K760" s="46"/>
    </row>
    <row r="761" spans="1:11" x14ac:dyDescent="0.55000000000000004">
      <c r="A761" s="88"/>
      <c r="B761" s="46"/>
      <c r="C761" s="46"/>
      <c r="D761" s="46"/>
      <c r="E761" s="46"/>
      <c r="G761" s="46"/>
      <c r="H761" s="46"/>
      <c r="I761" s="46"/>
      <c r="J761" s="46"/>
      <c r="K761" s="46"/>
    </row>
    <row r="762" spans="1:11" x14ac:dyDescent="0.55000000000000004">
      <c r="A762" s="88"/>
      <c r="B762" s="46"/>
      <c r="C762" s="46"/>
      <c r="D762" s="46"/>
      <c r="E762" s="46"/>
      <c r="G762" s="46"/>
      <c r="H762" s="46"/>
      <c r="I762" s="46"/>
      <c r="J762" s="46"/>
      <c r="K762" s="46"/>
    </row>
    <row r="763" spans="1:11" x14ac:dyDescent="0.55000000000000004">
      <c r="A763" s="88"/>
      <c r="B763" s="46"/>
      <c r="C763" s="46"/>
      <c r="D763" s="46"/>
      <c r="E763" s="46"/>
      <c r="G763" s="46"/>
      <c r="H763" s="46"/>
      <c r="I763" s="46"/>
      <c r="J763" s="46"/>
      <c r="K763" s="46"/>
    </row>
    <row r="764" spans="1:11" x14ac:dyDescent="0.55000000000000004">
      <c r="A764" s="88"/>
      <c r="B764" s="46"/>
      <c r="C764" s="46"/>
      <c r="D764" s="46"/>
      <c r="E764" s="46"/>
      <c r="G764" s="46"/>
      <c r="H764" s="46"/>
      <c r="I764" s="46"/>
      <c r="J764" s="46"/>
      <c r="K764" s="46"/>
    </row>
    <row r="765" spans="1:11" x14ac:dyDescent="0.55000000000000004">
      <c r="A765" s="88"/>
      <c r="B765" s="46"/>
      <c r="C765" s="46"/>
      <c r="D765" s="46"/>
      <c r="E765" s="46"/>
      <c r="G765" s="46"/>
      <c r="H765" s="46"/>
      <c r="I765" s="46"/>
      <c r="J765" s="46"/>
      <c r="K765" s="46"/>
    </row>
    <row r="766" spans="1:11" x14ac:dyDescent="0.55000000000000004">
      <c r="A766" s="88"/>
      <c r="B766" s="46"/>
      <c r="C766" s="46"/>
      <c r="D766" s="46"/>
      <c r="E766" s="46"/>
      <c r="G766" s="46"/>
      <c r="H766" s="46"/>
      <c r="I766" s="46"/>
      <c r="J766" s="46"/>
      <c r="K766" s="46"/>
    </row>
    <row r="767" spans="1:11" x14ac:dyDescent="0.55000000000000004">
      <c r="A767" s="88"/>
      <c r="B767" s="46"/>
      <c r="C767" s="46"/>
      <c r="D767" s="46"/>
      <c r="E767" s="46"/>
      <c r="G767" s="46"/>
      <c r="H767" s="46"/>
      <c r="I767" s="46"/>
      <c r="J767" s="46"/>
      <c r="K767" s="46"/>
    </row>
    <row r="768" spans="1:11" x14ac:dyDescent="0.55000000000000004">
      <c r="A768" s="88"/>
      <c r="B768" s="46"/>
      <c r="C768" s="46"/>
      <c r="D768" s="46"/>
      <c r="E768" s="46"/>
      <c r="G768" s="46"/>
      <c r="H768" s="46"/>
      <c r="I768" s="46"/>
      <c r="J768" s="46"/>
      <c r="K768" s="46"/>
    </row>
    <row r="769" spans="1:11" x14ac:dyDescent="0.55000000000000004">
      <c r="A769" s="88"/>
      <c r="B769" s="46"/>
      <c r="C769" s="46"/>
      <c r="D769" s="46"/>
      <c r="E769" s="46"/>
      <c r="G769" s="46"/>
      <c r="H769" s="46"/>
      <c r="I769" s="46"/>
      <c r="J769" s="46"/>
      <c r="K769" s="46"/>
    </row>
    <row r="770" spans="1:11" x14ac:dyDescent="0.55000000000000004">
      <c r="A770" s="88"/>
      <c r="B770" s="46"/>
      <c r="C770" s="46"/>
      <c r="D770" s="46"/>
      <c r="E770" s="46"/>
      <c r="G770" s="46"/>
      <c r="H770" s="46"/>
      <c r="I770" s="46"/>
      <c r="J770" s="46"/>
      <c r="K770" s="46"/>
    </row>
    <row r="771" spans="1:11" x14ac:dyDescent="0.55000000000000004">
      <c r="A771" s="88"/>
      <c r="B771" s="46"/>
      <c r="C771" s="46"/>
      <c r="D771" s="46"/>
      <c r="E771" s="46"/>
      <c r="G771" s="46"/>
      <c r="H771" s="46"/>
      <c r="I771" s="46"/>
      <c r="J771" s="46"/>
      <c r="K771" s="46"/>
    </row>
    <row r="772" spans="1:11" x14ac:dyDescent="0.55000000000000004">
      <c r="A772" s="88"/>
      <c r="B772" s="46"/>
      <c r="C772" s="46"/>
      <c r="D772" s="46"/>
      <c r="E772" s="46"/>
      <c r="G772" s="46"/>
      <c r="H772" s="46"/>
      <c r="I772" s="46"/>
      <c r="J772" s="46"/>
      <c r="K772" s="46"/>
    </row>
    <row r="773" spans="1:11" x14ac:dyDescent="0.55000000000000004">
      <c r="A773" s="88"/>
      <c r="B773" s="46"/>
      <c r="C773" s="46"/>
      <c r="D773" s="46"/>
      <c r="E773" s="46"/>
      <c r="G773" s="46"/>
      <c r="H773" s="46"/>
      <c r="I773" s="46"/>
      <c r="J773" s="46"/>
      <c r="K773" s="46"/>
    </row>
    <row r="774" spans="1:11" x14ac:dyDescent="0.55000000000000004">
      <c r="A774" s="88"/>
      <c r="B774" s="46"/>
      <c r="C774" s="46"/>
      <c r="D774" s="46"/>
      <c r="E774" s="46"/>
      <c r="G774" s="46"/>
      <c r="H774" s="46"/>
      <c r="I774" s="46"/>
      <c r="J774" s="46"/>
      <c r="K774" s="46"/>
    </row>
    <row r="775" spans="1:11" x14ac:dyDescent="0.55000000000000004">
      <c r="A775" s="88"/>
      <c r="B775" s="71"/>
      <c r="C775" s="71"/>
      <c r="D775" s="71"/>
      <c r="E775" s="46"/>
      <c r="F775" s="70"/>
      <c r="G775" s="46"/>
      <c r="H775" s="46"/>
      <c r="I775" s="46"/>
      <c r="J775" s="46"/>
      <c r="K775" s="46"/>
    </row>
    <row r="776" spans="1:11" x14ac:dyDescent="0.55000000000000004">
      <c r="A776" s="90"/>
      <c r="B776" s="69"/>
      <c r="C776" s="69"/>
      <c r="D776" s="69"/>
      <c r="E776" s="46"/>
      <c r="F776" s="69"/>
      <c r="G776" s="46"/>
      <c r="H776" s="46"/>
      <c r="I776" s="46"/>
      <c r="J776" s="46"/>
      <c r="K776" s="46"/>
    </row>
    <row r="777" spans="1:11" x14ac:dyDescent="0.55000000000000004">
      <c r="A777" s="88"/>
      <c r="B777" s="71"/>
      <c r="C777" s="71"/>
      <c r="D777" s="71"/>
      <c r="E777" s="46"/>
      <c r="F777" s="70"/>
      <c r="G777" s="46"/>
      <c r="H777" s="46"/>
      <c r="I777" s="46"/>
      <c r="J777" s="46"/>
      <c r="K777" s="46"/>
    </row>
    <row r="778" spans="1:11" x14ac:dyDescent="0.55000000000000004">
      <c r="A778" s="90"/>
      <c r="B778" s="69"/>
      <c r="C778" s="69"/>
      <c r="D778" s="69"/>
      <c r="E778" s="46"/>
      <c r="F778" s="69"/>
      <c r="G778" s="46"/>
      <c r="H778" s="46"/>
      <c r="I778" s="46"/>
      <c r="J778" s="46"/>
      <c r="K778" s="46"/>
    </row>
    <row r="779" spans="1:11" x14ac:dyDescent="0.55000000000000004">
      <c r="A779" s="88"/>
      <c r="B779" s="71"/>
      <c r="C779" s="71"/>
      <c r="D779" s="71"/>
      <c r="E779" s="46"/>
      <c r="F779" s="70"/>
      <c r="G779" s="46"/>
      <c r="H779" s="46"/>
      <c r="I779" s="46"/>
      <c r="J779" s="46"/>
      <c r="K779" s="46"/>
    </row>
    <row r="780" spans="1:11" x14ac:dyDescent="0.55000000000000004">
      <c r="A780" s="90"/>
      <c r="B780" s="69"/>
      <c r="C780" s="69"/>
      <c r="D780" s="69"/>
      <c r="E780" s="46"/>
      <c r="F780" s="69"/>
      <c r="G780" s="46"/>
      <c r="H780" s="46"/>
      <c r="I780" s="46"/>
      <c r="J780" s="46"/>
      <c r="K780" s="46"/>
    </row>
    <row r="781" spans="1:11" x14ac:dyDescent="0.55000000000000004">
      <c r="A781" s="88"/>
      <c r="B781" s="71"/>
      <c r="C781" s="71"/>
      <c r="D781" s="71"/>
      <c r="E781" s="46"/>
      <c r="F781" s="70"/>
      <c r="G781" s="46"/>
      <c r="H781" s="46"/>
      <c r="I781" s="46"/>
      <c r="J781" s="46"/>
      <c r="K781" s="46"/>
    </row>
    <row r="782" spans="1:11" x14ac:dyDescent="0.55000000000000004">
      <c r="A782" s="90"/>
      <c r="B782" s="69"/>
      <c r="C782" s="69"/>
      <c r="D782" s="69"/>
      <c r="E782" s="46"/>
      <c r="F782" s="69"/>
      <c r="G782" s="46"/>
      <c r="H782" s="46"/>
      <c r="I782" s="46"/>
      <c r="J782" s="46"/>
      <c r="K782" s="46"/>
    </row>
    <row r="783" spans="1:11" x14ac:dyDescent="0.55000000000000004">
      <c r="A783" s="88"/>
      <c r="B783" s="71"/>
      <c r="C783" s="71"/>
      <c r="D783" s="71"/>
      <c r="E783" s="46"/>
      <c r="F783" s="70"/>
      <c r="G783" s="46"/>
      <c r="H783" s="46"/>
      <c r="I783" s="46"/>
      <c r="J783" s="46"/>
      <c r="K783" s="46"/>
    </row>
    <row r="784" spans="1:11" x14ac:dyDescent="0.55000000000000004">
      <c r="A784" s="90"/>
      <c r="B784" s="69"/>
      <c r="C784" s="69"/>
      <c r="D784" s="69"/>
      <c r="E784" s="46"/>
      <c r="F784" s="69"/>
      <c r="G784" s="46"/>
      <c r="H784" s="46"/>
      <c r="I784" s="46"/>
      <c r="J784" s="46"/>
      <c r="K784" s="46"/>
    </row>
    <row r="785" spans="1:11" x14ac:dyDescent="0.55000000000000004">
      <c r="A785" s="88"/>
      <c r="B785" s="71"/>
      <c r="C785" s="71"/>
      <c r="D785" s="71"/>
      <c r="E785" s="46"/>
      <c r="F785" s="70"/>
      <c r="G785" s="46"/>
      <c r="H785" s="46"/>
      <c r="I785" s="46"/>
      <c r="J785" s="46"/>
      <c r="K785" s="46"/>
    </row>
    <row r="786" spans="1:11" x14ac:dyDescent="0.55000000000000004">
      <c r="A786" s="90"/>
      <c r="B786" s="69"/>
      <c r="C786" s="69"/>
      <c r="D786" s="69"/>
      <c r="E786" s="46"/>
      <c r="F786" s="69"/>
      <c r="G786" s="46"/>
      <c r="H786" s="46"/>
      <c r="I786" s="46"/>
      <c r="J786" s="46"/>
      <c r="K786" s="46"/>
    </row>
    <row r="787" spans="1:11" x14ac:dyDescent="0.55000000000000004">
      <c r="A787" s="88"/>
      <c r="B787" s="71"/>
      <c r="C787" s="71"/>
      <c r="D787" s="71"/>
      <c r="E787" s="46"/>
      <c r="F787" s="70"/>
      <c r="G787" s="46"/>
      <c r="H787" s="46"/>
      <c r="I787" s="46"/>
      <c r="J787" s="46"/>
      <c r="K787" s="46"/>
    </row>
    <row r="788" spans="1:11" x14ac:dyDescent="0.55000000000000004">
      <c r="A788" s="90"/>
      <c r="B788" s="69"/>
      <c r="C788" s="69"/>
      <c r="D788" s="69"/>
      <c r="E788" s="46"/>
      <c r="F788" s="69"/>
      <c r="G788" s="46"/>
      <c r="H788" s="46"/>
      <c r="I788" s="46"/>
      <c r="J788" s="46"/>
      <c r="K788" s="46"/>
    </row>
    <row r="789" spans="1:11" x14ac:dyDescent="0.55000000000000004">
      <c r="A789" s="88"/>
      <c r="B789" s="71"/>
      <c r="C789" s="71"/>
      <c r="D789" s="71"/>
      <c r="E789" s="46"/>
      <c r="F789" s="70"/>
      <c r="G789" s="46"/>
      <c r="H789" s="46"/>
      <c r="I789" s="46"/>
      <c r="J789" s="46"/>
      <c r="K789" s="46"/>
    </row>
    <row r="790" spans="1:11" x14ac:dyDescent="0.55000000000000004">
      <c r="A790" s="90"/>
      <c r="B790" s="69"/>
      <c r="C790" s="69"/>
      <c r="D790" s="69"/>
      <c r="E790" s="46"/>
      <c r="F790" s="69"/>
      <c r="G790" s="46"/>
      <c r="H790" s="69"/>
      <c r="I790" s="46"/>
      <c r="J790" s="68"/>
      <c r="K790" s="68"/>
    </row>
    <row r="791" spans="1:11" x14ac:dyDescent="0.55000000000000004">
      <c r="A791" s="88"/>
      <c r="B791" s="71"/>
      <c r="C791" s="71"/>
      <c r="D791" s="71"/>
      <c r="E791" s="46"/>
      <c r="F791" s="70"/>
      <c r="G791" s="46"/>
      <c r="H791" s="46"/>
      <c r="I791" s="46"/>
      <c r="J791" s="46"/>
      <c r="K791" s="46"/>
    </row>
    <row r="792" spans="1:11" x14ac:dyDescent="0.55000000000000004">
      <c r="A792" s="90"/>
      <c r="B792" s="69"/>
      <c r="C792" s="69"/>
      <c r="D792" s="69"/>
      <c r="E792" s="46"/>
      <c r="F792" s="69"/>
      <c r="G792" s="46"/>
      <c r="H792" s="46"/>
      <c r="I792" s="46"/>
      <c r="J792" s="46"/>
      <c r="K792" s="46"/>
    </row>
    <row r="793" spans="1:11" x14ac:dyDescent="0.55000000000000004">
      <c r="A793" s="88"/>
      <c r="B793" s="46"/>
      <c r="C793" s="46"/>
      <c r="D793" s="46"/>
      <c r="E793" s="46"/>
      <c r="G793" s="46"/>
      <c r="H793" s="46"/>
      <c r="I793" s="46"/>
      <c r="J793" s="46"/>
      <c r="K793" s="46"/>
    </row>
    <row r="794" spans="1:11" x14ac:dyDescent="0.55000000000000004">
      <c r="A794" s="88"/>
      <c r="B794" s="46"/>
      <c r="C794" s="46"/>
      <c r="D794" s="46"/>
      <c r="E794" s="46"/>
      <c r="G794" s="46"/>
      <c r="H794" s="46"/>
      <c r="I794" s="46"/>
      <c r="J794" s="46"/>
      <c r="K794" s="46"/>
    </row>
    <row r="795" spans="1:11" x14ac:dyDescent="0.55000000000000004">
      <c r="A795" s="88"/>
      <c r="B795" s="46"/>
      <c r="C795" s="46"/>
      <c r="D795" s="46"/>
      <c r="E795" s="46"/>
      <c r="G795" s="46"/>
      <c r="H795" s="46"/>
      <c r="I795" s="46"/>
      <c r="J795" s="46"/>
      <c r="K795" s="46"/>
    </row>
    <row r="796" spans="1:11" x14ac:dyDescent="0.55000000000000004">
      <c r="A796" s="88"/>
      <c r="B796" s="46"/>
      <c r="C796" s="46"/>
      <c r="D796" s="46"/>
      <c r="E796" s="46"/>
      <c r="G796" s="46"/>
      <c r="H796" s="46"/>
      <c r="I796" s="46"/>
      <c r="J796" s="46"/>
      <c r="K796" s="46"/>
    </row>
    <row r="797" spans="1:11" x14ac:dyDescent="0.55000000000000004">
      <c r="A797" s="88"/>
      <c r="B797" s="46"/>
      <c r="C797" s="46"/>
      <c r="D797" s="46"/>
      <c r="E797" s="46"/>
      <c r="G797" s="46"/>
      <c r="H797" s="46"/>
      <c r="I797" s="46"/>
      <c r="J797" s="46"/>
      <c r="K797" s="46"/>
    </row>
    <row r="798" spans="1:11" x14ac:dyDescent="0.55000000000000004">
      <c r="A798" s="88"/>
      <c r="B798" s="46"/>
      <c r="C798" s="46"/>
      <c r="D798" s="46"/>
      <c r="E798" s="46"/>
      <c r="G798" s="46"/>
      <c r="H798" s="46"/>
      <c r="I798" s="46"/>
      <c r="J798" s="46"/>
      <c r="K798" s="46"/>
    </row>
    <row r="799" spans="1:11" x14ac:dyDescent="0.55000000000000004">
      <c r="A799" s="88"/>
      <c r="B799" s="46"/>
      <c r="C799" s="46"/>
      <c r="D799" s="46"/>
      <c r="E799" s="46"/>
      <c r="G799" s="46"/>
      <c r="H799" s="46"/>
      <c r="I799" s="46"/>
      <c r="J799" s="46"/>
      <c r="K799" s="46"/>
    </row>
    <row r="800" spans="1:11" x14ac:dyDescent="0.55000000000000004">
      <c r="A800" s="88"/>
      <c r="B800" s="46"/>
      <c r="C800" s="46"/>
      <c r="D800" s="46"/>
      <c r="E800" s="46"/>
      <c r="G800" s="46"/>
      <c r="H800" s="46"/>
      <c r="I800" s="46"/>
      <c r="J800" s="46"/>
      <c r="K800" s="46"/>
    </row>
    <row r="801" spans="1:11" x14ac:dyDescent="0.55000000000000004">
      <c r="A801" s="2"/>
      <c r="B801" s="35"/>
      <c r="C801" s="35"/>
      <c r="D801" s="35"/>
      <c r="E801" s="35"/>
      <c r="G801" s="35"/>
      <c r="H801" s="35"/>
      <c r="I801" s="35"/>
      <c r="J801" s="35"/>
      <c r="K801" s="35"/>
    </row>
    <row r="802" spans="1:11" x14ac:dyDescent="0.55000000000000004">
      <c r="A802" s="2"/>
      <c r="B802" s="35"/>
      <c r="C802" s="35"/>
      <c r="D802" s="35"/>
      <c r="E802" s="35"/>
      <c r="G802" s="35"/>
      <c r="H802" s="35"/>
      <c r="I802" s="35"/>
      <c r="J802" s="35"/>
      <c r="K802" s="35"/>
    </row>
    <row r="803" spans="1:11" x14ac:dyDescent="0.55000000000000004">
      <c r="A803" s="2"/>
      <c r="B803" s="35"/>
      <c r="C803" s="35"/>
      <c r="D803" s="35"/>
      <c r="E803" s="35"/>
      <c r="G803" s="35"/>
      <c r="H803" s="35"/>
      <c r="I803" s="35"/>
      <c r="J803" s="35"/>
      <c r="K803" s="35"/>
    </row>
    <row r="804" spans="1:11" x14ac:dyDescent="0.55000000000000004">
      <c r="A804" s="2"/>
      <c r="B804" s="35"/>
      <c r="C804" s="35"/>
      <c r="D804" s="35"/>
      <c r="E804" s="35"/>
      <c r="G804" s="35"/>
      <c r="H804" s="35"/>
      <c r="I804" s="35"/>
      <c r="J804" s="35"/>
      <c r="K804" s="35"/>
    </row>
  </sheetData>
  <sortState xmlns:xlrd2="http://schemas.microsoft.com/office/spreadsheetml/2017/richdata2" ref="A3:K797">
    <sortCondition ref="A3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740"/>
  <sheetViews>
    <sheetView topLeftCell="A714" workbookViewId="0">
      <selection activeCell="A3" sqref="A3:K771"/>
    </sheetView>
  </sheetViews>
  <sheetFormatPr defaultColWidth="8.83984375" defaultRowHeight="14.4" x14ac:dyDescent="0.55000000000000004"/>
  <cols>
    <col min="1" max="4" width="11.68359375" customWidth="1"/>
    <col min="5" max="5" width="5.68359375" customWidth="1"/>
    <col min="6" max="6" width="21.41796875" customWidth="1"/>
    <col min="7" max="7" width="5.68359375" customWidth="1"/>
    <col min="8" max="11" width="11.68359375" customWidth="1"/>
  </cols>
  <sheetData>
    <row r="1" spans="1:11" x14ac:dyDescent="0.55000000000000004">
      <c r="A1" s="5" t="s">
        <v>117</v>
      </c>
      <c r="B1" s="4" t="s">
        <v>408</v>
      </c>
      <c r="C1" s="4" t="s">
        <v>409</v>
      </c>
      <c r="D1" s="4" t="s">
        <v>410</v>
      </c>
      <c r="E1" s="4"/>
      <c r="F1" s="4" t="s">
        <v>118</v>
      </c>
      <c r="H1" s="4" t="s">
        <v>406</v>
      </c>
      <c r="I1" s="4" t="s">
        <v>407</v>
      </c>
      <c r="J1" s="4" t="s">
        <v>447</v>
      </c>
      <c r="K1" s="4" t="s">
        <v>448</v>
      </c>
    </row>
    <row r="2" spans="1:11" x14ac:dyDescent="0.55000000000000004">
      <c r="H2">
        <v>199.55</v>
      </c>
      <c r="I2" s="12">
        <v>400</v>
      </c>
    </row>
    <row r="3" spans="1:11" x14ac:dyDescent="0.55000000000000004">
      <c r="A3" s="4" t="s">
        <v>4836</v>
      </c>
      <c r="B3" s="60">
        <v>0</v>
      </c>
      <c r="C3" s="60">
        <v>0</v>
      </c>
      <c r="D3" s="60">
        <v>0</v>
      </c>
      <c r="E3" s="4"/>
      <c r="F3" s="75">
        <v>44666.614768518521</v>
      </c>
      <c r="G3" s="4"/>
      <c r="H3" s="9">
        <v>199.54</v>
      </c>
      <c r="I3" s="9">
        <v>400.03100000000001</v>
      </c>
      <c r="J3" s="9">
        <f>H3-199.55</f>
        <v>-1.0000000000019327E-2</v>
      </c>
      <c r="K3" s="9">
        <f>I3-400</f>
        <v>3.1000000000005912E-2</v>
      </c>
    </row>
    <row r="4" spans="1:11" x14ac:dyDescent="0.55000000000000004">
      <c r="A4" s="4" t="s">
        <v>4837</v>
      </c>
      <c r="B4" s="60">
        <v>-0.12800400000000001</v>
      </c>
      <c r="C4" s="60">
        <v>0.31554399999999999</v>
      </c>
      <c r="D4" s="60">
        <v>-0.12492499999999999</v>
      </c>
      <c r="E4" s="4"/>
      <c r="F4" s="75">
        <v>44666.614768518521</v>
      </c>
      <c r="G4" s="4"/>
      <c r="H4" s="9"/>
      <c r="I4" s="9"/>
      <c r="J4" s="9"/>
      <c r="K4" s="9"/>
    </row>
    <row r="5" spans="1:11" x14ac:dyDescent="0.55000000000000004">
      <c r="A5" s="4" t="s">
        <v>4838</v>
      </c>
      <c r="B5" s="60">
        <v>-0.127882</v>
      </c>
      <c r="C5" s="60">
        <v>0.31551099999999999</v>
      </c>
      <c r="D5" s="60">
        <v>0.12509999999999999</v>
      </c>
      <c r="E5" s="4"/>
      <c r="F5" s="75">
        <v>44666.614768518521</v>
      </c>
      <c r="G5" s="4"/>
      <c r="H5" s="9"/>
      <c r="I5" s="9"/>
      <c r="J5" s="9"/>
      <c r="K5" s="9"/>
    </row>
    <row r="6" spans="1:11" x14ac:dyDescent="0.55000000000000004">
      <c r="A6" s="4" t="s">
        <v>4839</v>
      </c>
      <c r="B6" s="60">
        <v>0.127919</v>
      </c>
      <c r="C6" s="60">
        <v>0.31545099999999998</v>
      </c>
      <c r="D6" s="60">
        <v>-0.12499300000000001</v>
      </c>
      <c r="E6" s="4"/>
      <c r="F6" s="75">
        <v>44666.614768518521</v>
      </c>
      <c r="G6" s="4"/>
      <c r="H6" s="9"/>
      <c r="I6" s="9"/>
      <c r="J6" s="9"/>
      <c r="K6" s="9"/>
    </row>
    <row r="7" spans="1:11" x14ac:dyDescent="0.55000000000000004">
      <c r="A7" s="4" t="s">
        <v>4840</v>
      </c>
      <c r="B7" s="60">
        <v>0.128056</v>
      </c>
      <c r="C7" s="60">
        <v>0.31544100000000003</v>
      </c>
      <c r="D7" s="60">
        <v>0.12501799999999999</v>
      </c>
      <c r="E7" s="4"/>
      <c r="F7" s="75">
        <v>44666.614768518521</v>
      </c>
      <c r="G7" s="4"/>
      <c r="H7" s="9"/>
      <c r="I7" s="9"/>
      <c r="J7" s="9"/>
      <c r="K7" s="9"/>
    </row>
    <row r="8" spans="1:11" x14ac:dyDescent="0.55000000000000004">
      <c r="A8" s="4" t="s">
        <v>4841</v>
      </c>
      <c r="B8" s="60">
        <v>-0.36547000000000002</v>
      </c>
      <c r="C8" s="60">
        <v>-1.8976E-2</v>
      </c>
      <c r="D8" s="60">
        <v>-0.12485499999999999</v>
      </c>
      <c r="E8" s="4"/>
      <c r="F8" s="75">
        <v>44666.614768518521</v>
      </c>
      <c r="G8" s="4"/>
      <c r="H8" s="9"/>
      <c r="I8" s="9"/>
      <c r="J8" s="9"/>
      <c r="K8" s="9"/>
    </row>
    <row r="9" spans="1:11" x14ac:dyDescent="0.55000000000000004">
      <c r="A9" s="4" t="s">
        <v>4842</v>
      </c>
      <c r="B9" s="60">
        <v>-0.36541400000000002</v>
      </c>
      <c r="C9" s="60">
        <v>-1.8987E-2</v>
      </c>
      <c r="D9" s="60">
        <v>0.125168</v>
      </c>
      <c r="E9" s="4"/>
      <c r="F9" s="75">
        <v>44666.614768518521</v>
      </c>
      <c r="G9" s="4"/>
      <c r="H9" s="9"/>
      <c r="I9" s="9"/>
      <c r="J9" s="9"/>
      <c r="K9" s="9"/>
    </row>
    <row r="10" spans="1:11" x14ac:dyDescent="0.55000000000000004">
      <c r="A10" s="4" t="s">
        <v>4843</v>
      </c>
      <c r="B10" s="60">
        <v>-0.22975200000000001</v>
      </c>
      <c r="C10" s="60">
        <v>-0.22988600000000001</v>
      </c>
      <c r="D10" s="60">
        <v>0.18217</v>
      </c>
      <c r="E10" s="4"/>
      <c r="F10" s="75">
        <v>44666.614768518521</v>
      </c>
      <c r="G10" s="4"/>
      <c r="H10" s="9"/>
      <c r="I10" s="9"/>
      <c r="J10" s="9"/>
      <c r="K10" s="9"/>
    </row>
    <row r="11" spans="1:11" x14ac:dyDescent="0.55000000000000004">
      <c r="A11" s="4" t="s">
        <v>4844</v>
      </c>
      <c r="B11" s="60">
        <v>0.33001900000000001</v>
      </c>
      <c r="C11" s="60">
        <v>0.164968</v>
      </c>
      <c r="D11" s="60">
        <v>0.18208099999999999</v>
      </c>
      <c r="E11" s="4"/>
      <c r="F11" s="75">
        <v>44666.614768518521</v>
      </c>
      <c r="G11" s="4"/>
      <c r="H11" s="9"/>
      <c r="I11" s="9"/>
      <c r="J11" s="9"/>
      <c r="K11" s="9"/>
    </row>
    <row r="12" spans="1:11" x14ac:dyDescent="0.55000000000000004">
      <c r="A12" s="4" t="s">
        <v>2694</v>
      </c>
      <c r="B12" s="60">
        <v>0</v>
      </c>
      <c r="C12" s="60">
        <v>0</v>
      </c>
      <c r="D12" s="60">
        <v>0</v>
      </c>
      <c r="E12" s="4"/>
      <c r="F12" s="75">
        <v>44666.614794907407</v>
      </c>
      <c r="G12" s="4"/>
      <c r="H12" s="9">
        <v>199.50200000000001</v>
      </c>
      <c r="I12" s="9">
        <v>400.03</v>
      </c>
      <c r="J12" s="9">
        <f>H12-199.55</f>
        <v>-4.8000000000001819E-2</v>
      </c>
      <c r="K12" s="9">
        <f>I12-400</f>
        <v>2.9999999999972715E-2</v>
      </c>
    </row>
    <row r="13" spans="1:11" x14ac:dyDescent="0.55000000000000004">
      <c r="A13" s="4" t="s">
        <v>2695</v>
      </c>
      <c r="B13" s="60">
        <v>-0.12795599999999999</v>
      </c>
      <c r="C13" s="60">
        <v>0.31550499999999998</v>
      </c>
      <c r="D13" s="60">
        <v>-0.125004</v>
      </c>
      <c r="E13" s="4"/>
      <c r="F13" s="75">
        <v>44666.614794907407</v>
      </c>
      <c r="G13" s="4"/>
      <c r="H13" s="9"/>
      <c r="I13" s="9"/>
      <c r="J13" s="9"/>
      <c r="K13" s="9"/>
    </row>
    <row r="14" spans="1:11" x14ac:dyDescent="0.55000000000000004">
      <c r="A14" s="4" t="s">
        <v>2696</v>
      </c>
      <c r="B14" s="60">
        <v>-0.12793299999999999</v>
      </c>
      <c r="C14" s="60">
        <v>0.31552000000000002</v>
      </c>
      <c r="D14" s="60">
        <v>0.12501699999999999</v>
      </c>
      <c r="E14" s="4"/>
      <c r="F14" s="75">
        <v>44666.614794907407</v>
      </c>
      <c r="G14" s="4"/>
      <c r="H14" s="9"/>
      <c r="I14" s="9"/>
      <c r="J14" s="9"/>
      <c r="K14" s="9"/>
    </row>
    <row r="15" spans="1:11" x14ac:dyDescent="0.55000000000000004">
      <c r="A15" s="4" t="s">
        <v>2697</v>
      </c>
      <c r="B15" s="60">
        <v>0.12796399999999999</v>
      </c>
      <c r="C15" s="60">
        <v>0.315498</v>
      </c>
      <c r="D15" s="60">
        <v>-0.125136</v>
      </c>
      <c r="E15" s="4"/>
      <c r="F15" s="75">
        <v>44666.614794907407</v>
      </c>
      <c r="G15" s="4"/>
      <c r="H15" s="9"/>
      <c r="I15" s="9"/>
      <c r="J15" s="9"/>
      <c r="K15" s="9"/>
    </row>
    <row r="16" spans="1:11" x14ac:dyDescent="0.55000000000000004">
      <c r="A16" s="4" t="s">
        <v>2698</v>
      </c>
      <c r="B16" s="60">
        <v>0.12807199999999999</v>
      </c>
      <c r="C16" s="60">
        <v>0.31543300000000002</v>
      </c>
      <c r="D16" s="60">
        <v>0.12493</v>
      </c>
      <c r="E16" s="4"/>
      <c r="F16" s="75">
        <v>44666.614794907407</v>
      </c>
      <c r="G16" s="4"/>
      <c r="H16" s="9"/>
      <c r="I16" s="9"/>
      <c r="J16" s="9"/>
      <c r="K16" s="9"/>
    </row>
    <row r="17" spans="1:11" x14ac:dyDescent="0.55000000000000004">
      <c r="A17" s="4" t="s">
        <v>2699</v>
      </c>
      <c r="B17" s="60">
        <v>-0.365421</v>
      </c>
      <c r="C17" s="60">
        <v>-1.8886E-2</v>
      </c>
      <c r="D17" s="60">
        <v>-0.124809</v>
      </c>
      <c r="E17" s="4"/>
      <c r="F17" s="75">
        <v>44666.614794907407</v>
      </c>
      <c r="G17" s="4"/>
      <c r="H17" s="9"/>
      <c r="I17" s="9"/>
      <c r="J17" s="9"/>
      <c r="K17" s="9"/>
    </row>
    <row r="18" spans="1:11" x14ac:dyDescent="0.55000000000000004">
      <c r="A18" s="4" t="s">
        <v>2700</v>
      </c>
      <c r="B18" s="60">
        <v>-0.36541600000000002</v>
      </c>
      <c r="C18" s="60">
        <v>-1.891E-2</v>
      </c>
      <c r="D18" s="60">
        <v>0.125193</v>
      </c>
      <c r="E18" s="4"/>
      <c r="F18" s="75">
        <v>44666.614794907407</v>
      </c>
      <c r="G18" s="4"/>
      <c r="H18" s="9"/>
      <c r="I18" s="9"/>
      <c r="J18" s="9"/>
      <c r="K18" s="9"/>
    </row>
    <row r="19" spans="1:11" x14ac:dyDescent="0.55000000000000004">
      <c r="A19" s="4" t="s">
        <v>2701</v>
      </c>
      <c r="B19" s="60">
        <v>-0.22977800000000001</v>
      </c>
      <c r="C19" s="60">
        <v>-0.22978999999999999</v>
      </c>
      <c r="D19" s="60">
        <v>0.182142</v>
      </c>
      <c r="E19" s="4"/>
      <c r="F19" s="75">
        <v>44666.614794907407</v>
      </c>
      <c r="G19" s="4"/>
      <c r="H19" s="9"/>
      <c r="I19" s="9"/>
      <c r="J19" s="9"/>
      <c r="K19" s="9"/>
    </row>
    <row r="20" spans="1:11" x14ac:dyDescent="0.55000000000000004">
      <c r="A20" s="4" t="s">
        <v>2702</v>
      </c>
      <c r="B20" s="60">
        <v>0.33011200000000002</v>
      </c>
      <c r="C20" s="60">
        <v>0.16503699999999999</v>
      </c>
      <c r="D20" s="60">
        <v>0.18196100000000001</v>
      </c>
      <c r="E20" s="4"/>
      <c r="F20" s="75">
        <v>44666.614794907407</v>
      </c>
      <c r="G20" s="4"/>
      <c r="H20" s="9"/>
      <c r="I20" s="9"/>
      <c r="J20" s="9"/>
      <c r="K20" s="9"/>
    </row>
    <row r="21" spans="1:11" x14ac:dyDescent="0.55000000000000004">
      <c r="A21" s="4" t="s">
        <v>2748</v>
      </c>
      <c r="B21" s="60">
        <v>0</v>
      </c>
      <c r="C21" s="60">
        <v>0</v>
      </c>
      <c r="D21" s="60">
        <v>0</v>
      </c>
      <c r="E21" s="4"/>
      <c r="F21" s="75">
        <v>44666.6148181713</v>
      </c>
      <c r="G21" s="4"/>
      <c r="H21" s="9">
        <v>199.51300000000001</v>
      </c>
      <c r="I21" s="9">
        <v>400.041</v>
      </c>
      <c r="J21" s="9">
        <f>H21-199.55</f>
        <v>-3.7000000000006139E-2</v>
      </c>
      <c r="K21" s="9">
        <f>I21-400</f>
        <v>4.0999999999996817E-2</v>
      </c>
    </row>
    <row r="22" spans="1:11" x14ac:dyDescent="0.55000000000000004">
      <c r="A22" s="4" t="s">
        <v>2749</v>
      </c>
      <c r="B22" s="60">
        <v>-0.12787200000000001</v>
      </c>
      <c r="C22" s="60">
        <v>0.31543900000000002</v>
      </c>
      <c r="D22" s="60">
        <v>-0.124961</v>
      </c>
      <c r="E22" s="4"/>
      <c r="F22" s="75">
        <v>44666.6148181713</v>
      </c>
      <c r="G22" s="4"/>
      <c r="H22" s="9"/>
      <c r="I22" s="9"/>
      <c r="J22" s="9"/>
      <c r="K22" s="9"/>
    </row>
    <row r="23" spans="1:11" x14ac:dyDescent="0.55000000000000004">
      <c r="A23" s="4" t="s">
        <v>2750</v>
      </c>
      <c r="B23" s="60">
        <v>-0.128022</v>
      </c>
      <c r="C23" s="60">
        <v>0.31544100000000003</v>
      </c>
      <c r="D23" s="60">
        <v>0.12504000000000001</v>
      </c>
      <c r="E23" s="4"/>
      <c r="F23" s="75">
        <v>44666.6148181713</v>
      </c>
      <c r="G23" s="4"/>
      <c r="H23" s="9"/>
      <c r="I23" s="9"/>
      <c r="J23" s="9"/>
      <c r="K23" s="9"/>
    </row>
    <row r="24" spans="1:11" x14ac:dyDescent="0.55000000000000004">
      <c r="A24" s="4" t="s">
        <v>2751</v>
      </c>
      <c r="B24" s="60">
        <v>0.12787999999999999</v>
      </c>
      <c r="C24" s="60">
        <v>0.31544800000000001</v>
      </c>
      <c r="D24" s="60">
        <v>-0.12499200000000001</v>
      </c>
      <c r="E24" s="4"/>
      <c r="F24" s="75">
        <v>44666.6148181713</v>
      </c>
      <c r="G24" s="4"/>
      <c r="H24" s="9"/>
      <c r="I24" s="9"/>
      <c r="J24" s="9"/>
      <c r="K24" s="9"/>
    </row>
    <row r="25" spans="1:11" x14ac:dyDescent="0.55000000000000004">
      <c r="A25" s="4" t="s">
        <v>2752</v>
      </c>
      <c r="B25" s="60">
        <v>0.12788099999999999</v>
      </c>
      <c r="C25" s="60">
        <v>0.31541200000000003</v>
      </c>
      <c r="D25" s="60">
        <v>0.12503</v>
      </c>
      <c r="E25" s="4"/>
      <c r="F25" s="75">
        <v>44666.6148181713</v>
      </c>
      <c r="G25" s="4"/>
      <c r="H25" s="9"/>
      <c r="I25" s="9"/>
      <c r="J25" s="9"/>
      <c r="K25" s="9"/>
    </row>
    <row r="26" spans="1:11" x14ac:dyDescent="0.55000000000000004">
      <c r="A26" s="4" t="s">
        <v>2753</v>
      </c>
      <c r="B26" s="60">
        <v>-0.36535800000000002</v>
      </c>
      <c r="C26" s="60">
        <v>-1.899E-2</v>
      </c>
      <c r="D26" s="60">
        <v>-0.125032</v>
      </c>
      <c r="E26" s="4"/>
      <c r="F26" s="75">
        <v>44666.6148181713</v>
      </c>
      <c r="G26" s="4"/>
      <c r="H26" s="9"/>
      <c r="I26" s="9"/>
      <c r="J26" s="9"/>
      <c r="K26" s="9"/>
    </row>
    <row r="27" spans="1:11" x14ac:dyDescent="0.55000000000000004">
      <c r="A27" s="4" t="s">
        <v>2754</v>
      </c>
      <c r="B27" s="60">
        <v>-0.36551</v>
      </c>
      <c r="C27" s="60">
        <v>-1.8943999999999999E-2</v>
      </c>
      <c r="D27" s="60">
        <v>0.12497999999999999</v>
      </c>
      <c r="E27" s="4"/>
      <c r="F27" s="75">
        <v>44666.6148181713</v>
      </c>
      <c r="G27" s="4"/>
      <c r="H27" s="9"/>
      <c r="I27" s="9"/>
      <c r="J27" s="9"/>
      <c r="K27" s="9"/>
    </row>
    <row r="28" spans="1:11" x14ac:dyDescent="0.55000000000000004">
      <c r="A28" s="4" t="s">
        <v>2755</v>
      </c>
      <c r="B28" s="60">
        <v>-0.22994500000000001</v>
      </c>
      <c r="C28" s="60">
        <v>-0.229848</v>
      </c>
      <c r="D28" s="60">
        <v>0.18207899999999999</v>
      </c>
      <c r="E28" s="4"/>
      <c r="F28" s="75">
        <v>44666.6148181713</v>
      </c>
      <c r="G28" s="4"/>
      <c r="H28" s="9"/>
      <c r="I28" s="9"/>
      <c r="J28" s="9"/>
      <c r="K28" s="9"/>
    </row>
    <row r="29" spans="1:11" x14ac:dyDescent="0.55000000000000004">
      <c r="A29" s="4" t="s">
        <v>2756</v>
      </c>
      <c r="B29" s="60">
        <v>0.32989800000000002</v>
      </c>
      <c r="C29" s="60">
        <v>0.16501299999999999</v>
      </c>
      <c r="D29" s="60">
        <v>0.182195</v>
      </c>
      <c r="E29" s="4"/>
      <c r="F29" s="75">
        <v>44666.6148181713</v>
      </c>
      <c r="G29" s="4"/>
      <c r="H29" s="9"/>
      <c r="I29" s="9"/>
      <c r="J29" s="9"/>
      <c r="K29" s="9"/>
    </row>
    <row r="30" spans="1:11" x14ac:dyDescent="0.55000000000000004">
      <c r="A30" s="4" t="s">
        <v>2676</v>
      </c>
      <c r="B30" s="60">
        <v>0</v>
      </c>
      <c r="C30" s="60">
        <v>0</v>
      </c>
      <c r="D30" s="60">
        <v>0</v>
      </c>
      <c r="E30" s="4"/>
      <c r="F30" s="75">
        <v>44666.614844097225</v>
      </c>
      <c r="G30" s="4"/>
      <c r="H30" s="9">
        <v>199.49100000000001</v>
      </c>
      <c r="I30" s="9">
        <v>400.02500000000003</v>
      </c>
      <c r="J30" s="9">
        <f>H30-199.55</f>
        <v>-5.8999999999997499E-2</v>
      </c>
      <c r="K30" s="9">
        <f>I30-400</f>
        <v>2.5000000000034106E-2</v>
      </c>
    </row>
    <row r="31" spans="1:11" x14ac:dyDescent="0.55000000000000004">
      <c r="A31" s="4" t="s">
        <v>2677</v>
      </c>
      <c r="B31" s="60">
        <v>-0.12793299999999999</v>
      </c>
      <c r="C31" s="60">
        <v>0.31544899999999998</v>
      </c>
      <c r="D31" s="60">
        <v>-0.124955</v>
      </c>
      <c r="E31" s="4"/>
      <c r="F31" s="75">
        <v>44666.614844097225</v>
      </c>
      <c r="G31" s="4"/>
      <c r="H31" s="9"/>
      <c r="I31" s="9"/>
      <c r="J31" s="9"/>
      <c r="K31" s="9"/>
    </row>
    <row r="32" spans="1:11" x14ac:dyDescent="0.55000000000000004">
      <c r="A32" s="4" t="s">
        <v>2678</v>
      </c>
      <c r="B32" s="60">
        <v>-0.12795400000000001</v>
      </c>
      <c r="C32" s="60">
        <v>0.31542900000000001</v>
      </c>
      <c r="D32" s="60">
        <v>0.125083</v>
      </c>
      <c r="E32" s="4"/>
      <c r="F32" s="75">
        <v>44666.614844097225</v>
      </c>
      <c r="G32" s="4"/>
      <c r="H32" s="9"/>
      <c r="I32" s="9"/>
      <c r="J32" s="9"/>
      <c r="K32" s="9"/>
    </row>
    <row r="33" spans="1:11" x14ac:dyDescent="0.55000000000000004">
      <c r="A33" s="4" t="s">
        <v>2679</v>
      </c>
      <c r="B33" s="60">
        <v>0.12787000000000001</v>
      </c>
      <c r="C33" s="60">
        <v>0.31551200000000001</v>
      </c>
      <c r="D33" s="60">
        <v>-0.12499499999999999</v>
      </c>
      <c r="E33" s="4"/>
      <c r="F33" s="75">
        <v>44666.614844097225</v>
      </c>
      <c r="G33" s="4"/>
      <c r="H33" s="9"/>
      <c r="I33" s="9"/>
      <c r="J33" s="9"/>
      <c r="K33" s="9"/>
    </row>
    <row r="34" spans="1:11" x14ac:dyDescent="0.55000000000000004">
      <c r="A34" s="4" t="s">
        <v>2680</v>
      </c>
      <c r="B34" s="60">
        <v>0.12795400000000001</v>
      </c>
      <c r="C34" s="60">
        <v>0.31550099999999998</v>
      </c>
      <c r="D34" s="60">
        <v>0.124975</v>
      </c>
      <c r="E34" s="4"/>
      <c r="F34" s="75">
        <v>44666.614844097225</v>
      </c>
      <c r="G34" s="4"/>
      <c r="H34" s="9"/>
      <c r="I34" s="9"/>
      <c r="J34" s="9"/>
      <c r="K34" s="9"/>
    </row>
    <row r="35" spans="1:11" x14ac:dyDescent="0.55000000000000004">
      <c r="A35" s="4" t="s">
        <v>2681</v>
      </c>
      <c r="B35" s="60">
        <v>-0.36546800000000002</v>
      </c>
      <c r="C35" s="60">
        <v>-1.9057999999999999E-2</v>
      </c>
      <c r="D35" s="60">
        <v>-0.124823</v>
      </c>
      <c r="E35" s="4"/>
      <c r="F35" s="75">
        <v>44666.614844097225</v>
      </c>
      <c r="G35" s="4"/>
      <c r="H35" s="9"/>
      <c r="I35" s="9"/>
      <c r="J35" s="9"/>
      <c r="K35" s="9"/>
    </row>
    <row r="36" spans="1:11" x14ac:dyDescent="0.55000000000000004">
      <c r="A36" s="4" t="s">
        <v>2682</v>
      </c>
      <c r="B36" s="60">
        <v>-0.36542000000000002</v>
      </c>
      <c r="C36" s="60">
        <v>-1.9016000000000002E-2</v>
      </c>
      <c r="D36" s="60">
        <v>0.12517400000000001</v>
      </c>
      <c r="E36" s="4"/>
      <c r="F36" s="75">
        <v>44666.614844097225</v>
      </c>
      <c r="G36" s="4"/>
      <c r="H36" s="9"/>
      <c r="I36" s="9"/>
      <c r="J36" s="9"/>
      <c r="K36" s="9"/>
    </row>
    <row r="37" spans="1:11" x14ac:dyDescent="0.55000000000000004">
      <c r="A37" s="4" t="s">
        <v>2683</v>
      </c>
      <c r="B37" s="60">
        <v>-0.229742</v>
      </c>
      <c r="C37" s="60">
        <v>-0.22988600000000001</v>
      </c>
      <c r="D37" s="60">
        <v>0.182147</v>
      </c>
      <c r="E37" s="4"/>
      <c r="F37" s="75">
        <v>44666.614844097225</v>
      </c>
      <c r="G37" s="4"/>
      <c r="H37" s="9"/>
      <c r="I37" s="9"/>
      <c r="J37" s="9"/>
      <c r="K37" s="9"/>
    </row>
    <row r="38" spans="1:11" x14ac:dyDescent="0.55000000000000004">
      <c r="A38" s="4" t="s">
        <v>2684</v>
      </c>
      <c r="B38" s="60">
        <v>0.33010600000000001</v>
      </c>
      <c r="C38" s="60">
        <v>0.16509199999999999</v>
      </c>
      <c r="D38" s="60">
        <v>0.18198400000000001</v>
      </c>
      <c r="E38" s="4"/>
      <c r="F38" s="75">
        <v>44666.614844097225</v>
      </c>
      <c r="G38" s="4"/>
      <c r="H38" s="9"/>
      <c r="I38" s="9"/>
      <c r="J38" s="9"/>
      <c r="K38" s="9"/>
    </row>
    <row r="39" spans="1:11" x14ac:dyDescent="0.55000000000000004">
      <c r="A39" s="4" t="s">
        <v>2703</v>
      </c>
      <c r="B39" s="60">
        <v>0</v>
      </c>
      <c r="C39" s="60">
        <v>0</v>
      </c>
      <c r="D39" s="60">
        <v>0</v>
      </c>
      <c r="E39" s="4"/>
      <c r="F39" s="75">
        <v>44666.614870717596</v>
      </c>
      <c r="G39" s="4"/>
      <c r="H39" s="9">
        <v>199.53399999999999</v>
      </c>
      <c r="I39" s="9">
        <v>400.02300000000002</v>
      </c>
      <c r="J39" s="9">
        <f>H39-199.55</f>
        <v>-1.6000000000019554E-2</v>
      </c>
      <c r="K39" s="9">
        <f>I39-400</f>
        <v>2.3000000000024556E-2</v>
      </c>
    </row>
    <row r="40" spans="1:11" x14ac:dyDescent="0.55000000000000004">
      <c r="A40" s="4" t="s">
        <v>2704</v>
      </c>
      <c r="B40" s="60">
        <v>-0.127918</v>
      </c>
      <c r="C40" s="60">
        <v>0.315446</v>
      </c>
      <c r="D40" s="60">
        <v>-0.12493899999999999</v>
      </c>
      <c r="E40" s="4"/>
      <c r="F40" s="75">
        <v>44666.614870717596</v>
      </c>
      <c r="G40" s="4"/>
      <c r="H40" s="9"/>
      <c r="I40" s="9"/>
      <c r="J40" s="9"/>
      <c r="K40" s="9"/>
    </row>
    <row r="41" spans="1:11" x14ac:dyDescent="0.55000000000000004">
      <c r="A41" s="4" t="s">
        <v>2705</v>
      </c>
      <c r="B41" s="60">
        <v>-0.128023</v>
      </c>
      <c r="C41" s="60">
        <v>0.31540800000000002</v>
      </c>
      <c r="D41" s="60">
        <v>0.12507499999999999</v>
      </c>
      <c r="E41" s="4"/>
      <c r="F41" s="75">
        <v>44666.614870717596</v>
      </c>
      <c r="G41" s="4"/>
      <c r="H41" s="9"/>
      <c r="I41" s="9"/>
      <c r="J41" s="9"/>
      <c r="K41" s="9"/>
    </row>
    <row r="42" spans="1:11" x14ac:dyDescent="0.55000000000000004">
      <c r="A42" s="4" t="s">
        <v>2706</v>
      </c>
      <c r="B42" s="60">
        <v>0.127863</v>
      </c>
      <c r="C42" s="60">
        <v>0.31545499999999999</v>
      </c>
      <c r="D42" s="60">
        <v>-0.12499200000000001</v>
      </c>
      <c r="E42" s="4"/>
      <c r="F42" s="75">
        <v>44666.614870717596</v>
      </c>
      <c r="G42" s="4"/>
      <c r="H42" s="9"/>
      <c r="I42" s="9"/>
      <c r="J42" s="9"/>
      <c r="K42" s="9"/>
    </row>
    <row r="43" spans="1:11" x14ac:dyDescent="0.55000000000000004">
      <c r="A43" s="4" t="s">
        <v>2707</v>
      </c>
      <c r="B43" s="60">
        <v>0.12789</v>
      </c>
      <c r="C43" s="60">
        <v>0.31548900000000002</v>
      </c>
      <c r="D43" s="60">
        <v>0.12499499999999999</v>
      </c>
      <c r="E43" s="4"/>
      <c r="F43" s="75">
        <v>44666.614870717596</v>
      </c>
      <c r="G43" s="4"/>
      <c r="H43" s="9"/>
      <c r="I43" s="9"/>
      <c r="J43" s="9"/>
      <c r="K43" s="9"/>
    </row>
    <row r="44" spans="1:11" x14ac:dyDescent="0.55000000000000004">
      <c r="A44" s="4" t="s">
        <v>2708</v>
      </c>
      <c r="B44" s="60">
        <v>-0.365423</v>
      </c>
      <c r="C44" s="60">
        <v>-1.8988999999999999E-2</v>
      </c>
      <c r="D44" s="60">
        <v>-0.124977</v>
      </c>
      <c r="E44" s="4"/>
      <c r="F44" s="75">
        <v>44666.614870717596</v>
      </c>
      <c r="G44" s="4"/>
      <c r="H44" s="9"/>
      <c r="I44" s="9"/>
      <c r="J44" s="9"/>
      <c r="K44" s="9"/>
    </row>
    <row r="45" spans="1:11" x14ac:dyDescent="0.55000000000000004">
      <c r="A45" s="4" t="s">
        <v>2709</v>
      </c>
      <c r="B45" s="60">
        <v>-0.36537599999999998</v>
      </c>
      <c r="C45" s="60">
        <v>-1.8948E-2</v>
      </c>
      <c r="D45" s="60">
        <v>0.125079</v>
      </c>
      <c r="E45" s="4"/>
      <c r="F45" s="75">
        <v>44666.614870717596</v>
      </c>
      <c r="G45" s="4"/>
      <c r="H45" s="9"/>
      <c r="I45" s="9"/>
      <c r="J45" s="9"/>
      <c r="K45" s="9"/>
    </row>
    <row r="46" spans="1:11" x14ac:dyDescent="0.55000000000000004">
      <c r="A46" s="4" t="s">
        <v>2710</v>
      </c>
      <c r="B46" s="60">
        <v>-0.22978599999999999</v>
      </c>
      <c r="C46" s="60">
        <v>-0.22983000000000001</v>
      </c>
      <c r="D46" s="60">
        <v>0.18209800000000001</v>
      </c>
      <c r="E46" s="4"/>
      <c r="F46" s="75">
        <v>44666.614870717596</v>
      </c>
      <c r="G46" s="4"/>
      <c r="H46" s="9"/>
      <c r="I46" s="9"/>
      <c r="J46" s="9"/>
      <c r="K46" s="9"/>
    </row>
    <row r="47" spans="1:11" x14ac:dyDescent="0.55000000000000004">
      <c r="A47" s="4" t="s">
        <v>2711</v>
      </c>
      <c r="B47" s="60">
        <v>0.32999099999999998</v>
      </c>
      <c r="C47" s="60">
        <v>0.165018</v>
      </c>
      <c r="D47" s="60">
        <v>0.18213799999999999</v>
      </c>
      <c r="E47" s="4"/>
      <c r="F47" s="75">
        <v>44666.614870717596</v>
      </c>
      <c r="G47" s="4"/>
      <c r="H47" s="9"/>
      <c r="I47" s="9"/>
      <c r="J47" s="9"/>
      <c r="K47" s="9"/>
    </row>
    <row r="48" spans="1:11" x14ac:dyDescent="0.55000000000000004">
      <c r="A48" s="4" t="s">
        <v>2667</v>
      </c>
      <c r="B48" s="60">
        <v>0</v>
      </c>
      <c r="C48" s="60">
        <v>0</v>
      </c>
      <c r="D48" s="60">
        <v>0</v>
      </c>
      <c r="E48" s="4"/>
      <c r="F48" s="75">
        <v>44666.614918634259</v>
      </c>
      <c r="G48" s="4"/>
      <c r="H48" s="9">
        <v>199.51900000000001</v>
      </c>
      <c r="I48" s="9">
        <v>400.00900000000001</v>
      </c>
      <c r="J48" s="9">
        <f>H48-199.55</f>
        <v>-3.1000000000005912E-2</v>
      </c>
      <c r="K48" s="9">
        <f>I48-400</f>
        <v>9.0000000000145519E-3</v>
      </c>
    </row>
    <row r="49" spans="1:11" x14ac:dyDescent="0.55000000000000004">
      <c r="A49" s="4" t="s">
        <v>2668</v>
      </c>
      <c r="B49" s="60">
        <v>-0.12803500000000001</v>
      </c>
      <c r="C49" s="60">
        <v>0.31539299999999998</v>
      </c>
      <c r="D49" s="60">
        <v>-0.124991</v>
      </c>
      <c r="E49" s="4"/>
      <c r="F49" s="75">
        <v>44666.614918634259</v>
      </c>
      <c r="G49" s="4"/>
      <c r="H49" s="9"/>
      <c r="I49" s="9"/>
      <c r="J49" s="9"/>
      <c r="K49" s="9"/>
    </row>
    <row r="50" spans="1:11" x14ac:dyDescent="0.55000000000000004">
      <c r="A50" s="4" t="s">
        <v>2669</v>
      </c>
      <c r="B50" s="60">
        <v>-0.127971</v>
      </c>
      <c r="C50" s="60">
        <v>0.31546000000000002</v>
      </c>
      <c r="D50" s="60">
        <v>0.124942</v>
      </c>
      <c r="E50" s="4"/>
      <c r="F50" s="75">
        <v>44666.614918634259</v>
      </c>
      <c r="G50" s="4"/>
      <c r="H50" s="9"/>
      <c r="I50" s="9"/>
      <c r="J50" s="9"/>
      <c r="K50" s="9"/>
    </row>
    <row r="51" spans="1:11" x14ac:dyDescent="0.55000000000000004">
      <c r="A51" s="4" t="s">
        <v>2670</v>
      </c>
      <c r="B51" s="60">
        <v>0.12786900000000001</v>
      </c>
      <c r="C51" s="60">
        <v>0.31542999999999999</v>
      </c>
      <c r="D51" s="60">
        <v>-0.125053</v>
      </c>
      <c r="E51" s="4"/>
      <c r="F51" s="75">
        <v>44666.614918634259</v>
      </c>
      <c r="G51" s="4"/>
      <c r="H51" s="9"/>
      <c r="I51" s="9"/>
      <c r="J51" s="9"/>
      <c r="K51" s="9"/>
    </row>
    <row r="52" spans="1:11" x14ac:dyDescent="0.55000000000000004">
      <c r="A52" s="4" t="s">
        <v>2671</v>
      </c>
      <c r="B52" s="60">
        <v>0.127967</v>
      </c>
      <c r="C52" s="60">
        <v>0.31545299999999998</v>
      </c>
      <c r="D52" s="60">
        <v>0.124947</v>
      </c>
      <c r="E52" s="4"/>
      <c r="F52" s="75">
        <v>44666.614918634259</v>
      </c>
      <c r="G52" s="4"/>
      <c r="H52" s="9"/>
      <c r="I52" s="9"/>
      <c r="J52" s="9"/>
      <c r="K52" s="9"/>
    </row>
    <row r="53" spans="1:11" x14ac:dyDescent="0.55000000000000004">
      <c r="A53" s="4" t="s">
        <v>2672</v>
      </c>
      <c r="B53" s="60">
        <v>-0.36540699999999998</v>
      </c>
      <c r="C53" s="60">
        <v>-1.8898999999999999E-2</v>
      </c>
      <c r="D53" s="60">
        <v>-0.124955</v>
      </c>
      <c r="E53" s="4"/>
      <c r="F53" s="75">
        <v>44666.614918634259</v>
      </c>
      <c r="G53" s="4"/>
      <c r="H53" s="9"/>
      <c r="I53" s="9"/>
      <c r="J53" s="9"/>
      <c r="K53" s="9"/>
    </row>
    <row r="54" spans="1:11" x14ac:dyDescent="0.55000000000000004">
      <c r="A54" s="4" t="s">
        <v>2673</v>
      </c>
      <c r="B54" s="60">
        <v>-0.365402</v>
      </c>
      <c r="C54" s="60">
        <v>-1.8978999999999999E-2</v>
      </c>
      <c r="D54" s="60">
        <v>0.125051</v>
      </c>
      <c r="E54" s="4"/>
      <c r="F54" s="75">
        <v>44666.614918634259</v>
      </c>
      <c r="G54" s="4"/>
      <c r="H54" s="9"/>
      <c r="I54" s="9"/>
      <c r="J54" s="9"/>
      <c r="K54" s="9"/>
    </row>
    <row r="55" spans="1:11" x14ac:dyDescent="0.55000000000000004">
      <c r="A55" s="4" t="s">
        <v>2674</v>
      </c>
      <c r="B55" s="60">
        <v>-0.229763</v>
      </c>
      <c r="C55" s="60">
        <v>-0.22975699999999999</v>
      </c>
      <c r="D55" s="60">
        <v>0.18210499999999999</v>
      </c>
      <c r="E55" s="4"/>
      <c r="F55" s="75">
        <v>44666.614918634259</v>
      </c>
      <c r="G55" s="4"/>
      <c r="H55" s="9"/>
      <c r="I55" s="9"/>
      <c r="J55" s="9"/>
      <c r="K55" s="9"/>
    </row>
    <row r="56" spans="1:11" x14ac:dyDescent="0.55000000000000004">
      <c r="A56" s="4" t="s">
        <v>2675</v>
      </c>
      <c r="B56" s="60">
        <v>0.32990900000000001</v>
      </c>
      <c r="C56" s="60">
        <v>0.165105</v>
      </c>
      <c r="D56" s="60">
        <v>0.18206</v>
      </c>
      <c r="E56" s="4"/>
      <c r="F56" s="75">
        <v>44666.614918634259</v>
      </c>
      <c r="G56" s="4"/>
      <c r="H56" s="9"/>
      <c r="I56" s="9"/>
      <c r="J56" s="9"/>
      <c r="K56" s="9"/>
    </row>
    <row r="57" spans="1:11" x14ac:dyDescent="0.55000000000000004">
      <c r="A57" s="4" t="s">
        <v>2649</v>
      </c>
      <c r="B57" s="60">
        <v>0</v>
      </c>
      <c r="C57" s="60">
        <v>0</v>
      </c>
      <c r="D57" s="60">
        <v>0</v>
      </c>
      <c r="E57" s="4"/>
      <c r="F57" s="75">
        <v>44666.614946180554</v>
      </c>
      <c r="G57" s="4"/>
      <c r="H57" s="9">
        <v>199.50699999999998</v>
      </c>
      <c r="I57" s="9">
        <v>400.029</v>
      </c>
      <c r="J57" s="9">
        <f>H57-199.55</f>
        <v>-4.3000000000034788E-2</v>
      </c>
      <c r="K57" s="9">
        <f>I57-400</f>
        <v>2.8999999999996362E-2</v>
      </c>
    </row>
    <row r="58" spans="1:11" x14ac:dyDescent="0.55000000000000004">
      <c r="A58" s="4" t="s">
        <v>2650</v>
      </c>
      <c r="B58" s="60">
        <v>-0.127973</v>
      </c>
      <c r="C58" s="60">
        <v>0.31548199999999998</v>
      </c>
      <c r="D58" s="60">
        <v>-0.124984</v>
      </c>
      <c r="E58" s="4"/>
      <c r="F58" s="75">
        <v>44666.614946180554</v>
      </c>
      <c r="G58" s="4"/>
      <c r="H58" s="9"/>
      <c r="I58" s="9"/>
      <c r="J58" s="9"/>
      <c r="K58" s="9"/>
    </row>
    <row r="59" spans="1:11" x14ac:dyDescent="0.55000000000000004">
      <c r="A59" s="4" t="s">
        <v>2651</v>
      </c>
      <c r="B59" s="60">
        <v>-0.12798399999999999</v>
      </c>
      <c r="C59" s="60">
        <v>0.315467</v>
      </c>
      <c r="D59" s="60">
        <v>0.124959</v>
      </c>
      <c r="E59" s="4"/>
      <c r="F59" s="75">
        <v>44666.614946180554</v>
      </c>
      <c r="G59" s="4"/>
      <c r="H59" s="9"/>
      <c r="I59" s="9"/>
      <c r="J59" s="9"/>
      <c r="K59" s="9"/>
    </row>
    <row r="60" spans="1:11" x14ac:dyDescent="0.55000000000000004">
      <c r="A60" s="4" t="s">
        <v>2652</v>
      </c>
      <c r="B60" s="60">
        <v>0.12782099999999999</v>
      </c>
      <c r="C60" s="60">
        <v>0.31547500000000001</v>
      </c>
      <c r="D60" s="60">
        <v>-0.125053</v>
      </c>
      <c r="E60" s="4"/>
      <c r="F60" s="75">
        <v>44666.614946180554</v>
      </c>
      <c r="G60" s="4"/>
      <c r="H60" s="9"/>
      <c r="I60" s="9"/>
      <c r="J60" s="9"/>
      <c r="K60" s="9"/>
    </row>
    <row r="61" spans="1:11" x14ac:dyDescent="0.55000000000000004">
      <c r="A61" s="4" t="s">
        <v>2653</v>
      </c>
      <c r="B61" s="60">
        <v>0.12795899999999999</v>
      </c>
      <c r="C61" s="60">
        <v>0.31546800000000003</v>
      </c>
      <c r="D61" s="60">
        <v>0.12486700000000001</v>
      </c>
      <c r="E61" s="4"/>
      <c r="F61" s="75">
        <v>44666.614946180554</v>
      </c>
      <c r="G61" s="4"/>
      <c r="H61" s="9"/>
      <c r="I61" s="9"/>
      <c r="J61" s="9"/>
      <c r="K61" s="9"/>
    </row>
    <row r="62" spans="1:11" x14ac:dyDescent="0.55000000000000004">
      <c r="A62" s="4" t="s">
        <v>2654</v>
      </c>
      <c r="B62" s="60">
        <v>-0.36543599999999998</v>
      </c>
      <c r="C62" s="60">
        <v>-1.8904000000000001E-2</v>
      </c>
      <c r="D62" s="60">
        <v>-0.12496</v>
      </c>
      <c r="E62" s="4"/>
      <c r="F62" s="75">
        <v>44666.614946180554</v>
      </c>
      <c r="G62" s="4"/>
      <c r="H62" s="9"/>
      <c r="I62" s="9"/>
      <c r="J62" s="9"/>
      <c r="K62" s="9"/>
    </row>
    <row r="63" spans="1:11" x14ac:dyDescent="0.55000000000000004">
      <c r="A63" s="4" t="s">
        <v>2655</v>
      </c>
      <c r="B63" s="60">
        <v>-0.36536000000000002</v>
      </c>
      <c r="C63" s="60">
        <v>-1.8941E-2</v>
      </c>
      <c r="D63" s="60">
        <v>0.125143</v>
      </c>
      <c r="E63" s="4"/>
      <c r="F63" s="75">
        <v>44666.614946180554</v>
      </c>
      <c r="G63" s="4"/>
      <c r="H63" s="9"/>
      <c r="I63" s="9"/>
      <c r="J63" s="9"/>
      <c r="K63" s="9"/>
    </row>
    <row r="64" spans="1:11" x14ac:dyDescent="0.55000000000000004">
      <c r="A64" s="4" t="s">
        <v>2656</v>
      </c>
      <c r="B64" s="60">
        <v>-0.229767</v>
      </c>
      <c r="C64" s="60">
        <v>-0.22978499999999999</v>
      </c>
      <c r="D64" s="60">
        <v>0.18212200000000001</v>
      </c>
      <c r="E64" s="4"/>
      <c r="F64" s="75">
        <v>44666.614946180554</v>
      </c>
      <c r="G64" s="4"/>
      <c r="H64" s="9"/>
      <c r="I64" s="9"/>
      <c r="J64" s="9"/>
      <c r="K64" s="9"/>
    </row>
    <row r="65" spans="1:11" x14ac:dyDescent="0.55000000000000004">
      <c r="A65" s="4" t="s">
        <v>2657</v>
      </c>
      <c r="B65" s="60">
        <v>0.32999299999999998</v>
      </c>
      <c r="C65" s="60">
        <v>0.165102</v>
      </c>
      <c r="D65" s="60">
        <v>0.18201400000000001</v>
      </c>
      <c r="E65" s="4"/>
      <c r="F65" s="75">
        <v>44666.614946180554</v>
      </c>
      <c r="G65" s="4"/>
      <c r="H65" s="9"/>
      <c r="I65" s="9"/>
      <c r="J65" s="9"/>
      <c r="K65" s="9"/>
    </row>
    <row r="66" spans="1:11" x14ac:dyDescent="0.55000000000000004">
      <c r="A66" s="4" t="s">
        <v>2640</v>
      </c>
      <c r="B66" s="60">
        <v>0</v>
      </c>
      <c r="C66" s="60">
        <v>0</v>
      </c>
      <c r="D66" s="60">
        <v>0</v>
      </c>
      <c r="E66" s="4"/>
      <c r="F66" s="75">
        <v>44666.614995370372</v>
      </c>
      <c r="G66" s="4"/>
      <c r="H66" s="9">
        <v>199.53799999999998</v>
      </c>
      <c r="I66" s="9">
        <v>400.01599999999996</v>
      </c>
      <c r="J66" s="9">
        <f>H66-199.55</f>
        <v>-1.2000000000028876E-2</v>
      </c>
      <c r="K66" s="9">
        <f>I66-400</f>
        <v>1.5999999999962711E-2</v>
      </c>
    </row>
    <row r="67" spans="1:11" x14ac:dyDescent="0.55000000000000004">
      <c r="A67" s="4" t="s">
        <v>2641</v>
      </c>
      <c r="B67" s="60">
        <v>-0.12796099999999999</v>
      </c>
      <c r="C67" s="60">
        <v>0.315413</v>
      </c>
      <c r="D67" s="60">
        <v>-0.124997</v>
      </c>
      <c r="E67" s="4"/>
      <c r="F67" s="75">
        <v>44666.614995370372</v>
      </c>
      <c r="G67" s="4"/>
      <c r="H67" s="9"/>
      <c r="I67" s="9"/>
      <c r="J67" s="9"/>
      <c r="K67" s="9"/>
    </row>
    <row r="68" spans="1:11" x14ac:dyDescent="0.55000000000000004">
      <c r="A68" s="4" t="s">
        <v>2642</v>
      </c>
      <c r="B68" s="60">
        <v>-0.127911</v>
      </c>
      <c r="C68" s="60">
        <v>0.315419</v>
      </c>
      <c r="D68" s="60">
        <v>0.12496599999999999</v>
      </c>
      <c r="E68" s="4"/>
      <c r="F68" s="75">
        <v>44666.614995370372</v>
      </c>
      <c r="G68" s="4"/>
      <c r="H68" s="9"/>
      <c r="I68" s="9"/>
      <c r="J68" s="9"/>
      <c r="K68" s="9"/>
    </row>
    <row r="69" spans="1:11" x14ac:dyDescent="0.55000000000000004">
      <c r="A69" s="4" t="s">
        <v>2643</v>
      </c>
      <c r="B69" s="60">
        <v>0.12789</v>
      </c>
      <c r="C69" s="60">
        <v>0.31553100000000001</v>
      </c>
      <c r="D69" s="60">
        <v>-0.125058</v>
      </c>
      <c r="E69" s="4"/>
      <c r="F69" s="75">
        <v>44666.614995370372</v>
      </c>
      <c r="G69" s="4"/>
      <c r="H69" s="9"/>
      <c r="I69" s="9"/>
      <c r="J69" s="9"/>
      <c r="K69" s="9"/>
    </row>
    <row r="70" spans="1:11" x14ac:dyDescent="0.55000000000000004">
      <c r="A70" s="4" t="s">
        <v>2644</v>
      </c>
      <c r="B70" s="60">
        <v>0.127911</v>
      </c>
      <c r="C70" s="60">
        <v>0.31551400000000002</v>
      </c>
      <c r="D70" s="60">
        <v>0.124889</v>
      </c>
      <c r="E70" s="4"/>
      <c r="F70" s="75">
        <v>44666.614995370372</v>
      </c>
      <c r="G70" s="4"/>
      <c r="H70" s="9"/>
      <c r="I70" s="9"/>
      <c r="J70" s="9"/>
      <c r="K70" s="9"/>
    </row>
    <row r="71" spans="1:11" x14ac:dyDescent="0.55000000000000004">
      <c r="A71" s="4" t="s">
        <v>2645</v>
      </c>
      <c r="B71" s="60">
        <v>-0.36541000000000001</v>
      </c>
      <c r="C71" s="60">
        <v>-1.9016000000000002E-2</v>
      </c>
      <c r="D71" s="60">
        <v>-0.124913</v>
      </c>
      <c r="E71" s="4"/>
      <c r="F71" s="75">
        <v>44666.614995370372</v>
      </c>
      <c r="G71" s="4"/>
      <c r="H71" s="9"/>
      <c r="I71" s="9"/>
      <c r="J71" s="9"/>
      <c r="K71" s="9"/>
    </row>
    <row r="72" spans="1:11" x14ac:dyDescent="0.55000000000000004">
      <c r="A72" s="4" t="s">
        <v>2646</v>
      </c>
      <c r="B72" s="60">
        <v>-0.36536800000000003</v>
      </c>
      <c r="C72" s="60">
        <v>-1.8912000000000002E-2</v>
      </c>
      <c r="D72" s="60">
        <v>0.125162</v>
      </c>
      <c r="E72" s="4"/>
      <c r="F72" s="75">
        <v>44666.614995370372</v>
      </c>
      <c r="G72" s="4"/>
      <c r="H72" s="9"/>
      <c r="I72" s="9"/>
      <c r="J72" s="9"/>
      <c r="K72" s="9"/>
    </row>
    <row r="73" spans="1:11" x14ac:dyDescent="0.55000000000000004">
      <c r="A73" s="4" t="s">
        <v>2647</v>
      </c>
      <c r="B73" s="60">
        <v>-0.229739</v>
      </c>
      <c r="C73" s="60">
        <v>-0.229767</v>
      </c>
      <c r="D73" s="60">
        <v>0.18215700000000001</v>
      </c>
      <c r="E73" s="4"/>
      <c r="F73" s="75">
        <v>44666.614995370372</v>
      </c>
      <c r="G73" s="4"/>
      <c r="H73" s="9"/>
      <c r="I73" s="9"/>
      <c r="J73" s="9"/>
      <c r="K73" s="9"/>
    </row>
    <row r="74" spans="1:11" x14ac:dyDescent="0.55000000000000004">
      <c r="A74" s="4" t="s">
        <v>2648</v>
      </c>
      <c r="B74" s="60">
        <v>0.32998300000000003</v>
      </c>
      <c r="C74" s="60">
        <v>0.16509299999999999</v>
      </c>
      <c r="D74" s="60">
        <v>0.18199499999999999</v>
      </c>
      <c r="E74" s="4"/>
      <c r="F74" s="75">
        <v>44666.614995370372</v>
      </c>
      <c r="G74" s="4"/>
      <c r="H74" s="9"/>
      <c r="I74" s="9"/>
      <c r="J74" s="9"/>
      <c r="K74" s="9"/>
    </row>
    <row r="75" spans="1:11" x14ac:dyDescent="0.55000000000000004">
      <c r="A75" s="4" t="s">
        <v>2685</v>
      </c>
      <c r="B75" s="60">
        <v>0</v>
      </c>
      <c r="C75" s="60">
        <v>0</v>
      </c>
      <c r="D75" s="60">
        <v>0</v>
      </c>
      <c r="E75" s="4"/>
      <c r="F75" s="75">
        <v>44666.615024305553</v>
      </c>
      <c r="G75" s="4"/>
      <c r="H75" s="9">
        <v>199.50300000000001</v>
      </c>
      <c r="I75" s="9">
        <v>400.05099999999999</v>
      </c>
      <c r="J75" s="9">
        <f>H75-199.55</f>
        <v>-4.6999999999997044E-2</v>
      </c>
      <c r="K75" s="9">
        <f>I75-400</f>
        <v>5.0999999999987722E-2</v>
      </c>
    </row>
    <row r="76" spans="1:11" x14ac:dyDescent="0.55000000000000004">
      <c r="A76" s="4" t="s">
        <v>2686</v>
      </c>
      <c r="B76" s="60">
        <v>-0.12793399999999999</v>
      </c>
      <c r="C76" s="60">
        <v>0.31556499999999998</v>
      </c>
      <c r="D76" s="60">
        <v>-0.12515599999999999</v>
      </c>
      <c r="E76" s="4"/>
      <c r="F76" s="75">
        <v>44666.615024305553</v>
      </c>
      <c r="G76" s="4"/>
      <c r="H76" s="9"/>
      <c r="I76" s="9"/>
      <c r="J76" s="9"/>
      <c r="K76" s="9"/>
    </row>
    <row r="77" spans="1:11" x14ac:dyDescent="0.55000000000000004">
      <c r="A77" s="4" t="s">
        <v>2687</v>
      </c>
      <c r="B77" s="60">
        <v>-0.127943</v>
      </c>
      <c r="C77" s="60">
        <v>0.31548999999999999</v>
      </c>
      <c r="D77" s="60">
        <v>0.124946</v>
      </c>
      <c r="E77" s="4"/>
      <c r="F77" s="75">
        <v>44666.615024305553</v>
      </c>
      <c r="G77" s="4"/>
      <c r="H77" s="9"/>
      <c r="I77" s="9"/>
      <c r="J77" s="9"/>
      <c r="K77" s="9"/>
    </row>
    <row r="78" spans="1:11" x14ac:dyDescent="0.55000000000000004">
      <c r="A78" s="4" t="s">
        <v>2688</v>
      </c>
      <c r="B78" s="60">
        <v>0.12781899999999999</v>
      </c>
      <c r="C78" s="60">
        <v>0.31547199999999997</v>
      </c>
      <c r="D78" s="60">
        <v>-0.12510499999999999</v>
      </c>
      <c r="E78" s="4"/>
      <c r="F78" s="75">
        <v>44666.615024305553</v>
      </c>
      <c r="G78" s="4"/>
      <c r="H78" s="9"/>
      <c r="I78" s="9"/>
      <c r="J78" s="9"/>
      <c r="K78" s="9"/>
    </row>
    <row r="79" spans="1:11" x14ac:dyDescent="0.55000000000000004">
      <c r="A79" s="4" t="s">
        <v>2689</v>
      </c>
      <c r="B79" s="60">
        <v>0.12794</v>
      </c>
      <c r="C79" s="60">
        <v>0.31547500000000001</v>
      </c>
      <c r="D79" s="60">
        <v>0.124934</v>
      </c>
      <c r="E79" s="4"/>
      <c r="F79" s="75">
        <v>44666.615024305553</v>
      </c>
      <c r="G79" s="4"/>
      <c r="H79" s="9"/>
      <c r="I79" s="9"/>
      <c r="J79" s="9"/>
      <c r="K79" s="9"/>
    </row>
    <row r="80" spans="1:11" x14ac:dyDescent="0.55000000000000004">
      <c r="A80" s="4" t="s">
        <v>2690</v>
      </c>
      <c r="B80" s="60">
        <v>-0.36541000000000001</v>
      </c>
      <c r="C80" s="60">
        <v>-1.8821000000000001E-2</v>
      </c>
      <c r="D80" s="60">
        <v>-0.12503300000000001</v>
      </c>
      <c r="E80" s="4"/>
      <c r="F80" s="75">
        <v>44666.615024305553</v>
      </c>
      <c r="G80" s="4"/>
      <c r="H80" s="9"/>
      <c r="I80" s="9"/>
      <c r="J80" s="9"/>
      <c r="K80" s="9"/>
    </row>
    <row r="81" spans="1:11" x14ac:dyDescent="0.55000000000000004">
      <c r="A81" s="4" t="s">
        <v>2691</v>
      </c>
      <c r="B81" s="60">
        <v>-0.36542000000000002</v>
      </c>
      <c r="C81" s="60">
        <v>-1.8936000000000001E-2</v>
      </c>
      <c r="D81" s="60">
        <v>0.12502199999999999</v>
      </c>
      <c r="E81" s="4"/>
      <c r="F81" s="75">
        <v>44666.615024305553</v>
      </c>
      <c r="G81" s="4"/>
      <c r="H81" s="9"/>
      <c r="I81" s="9"/>
      <c r="J81" s="9"/>
      <c r="K81" s="9"/>
    </row>
    <row r="82" spans="1:11" x14ac:dyDescent="0.55000000000000004">
      <c r="A82" s="4" t="s">
        <v>2692</v>
      </c>
      <c r="B82" s="60">
        <v>-0.22978000000000001</v>
      </c>
      <c r="C82" s="60">
        <v>-0.22978899999999999</v>
      </c>
      <c r="D82" s="60">
        <v>0.18212</v>
      </c>
      <c r="E82" s="4"/>
      <c r="F82" s="75">
        <v>44666.615024305553</v>
      </c>
      <c r="G82" s="4"/>
      <c r="H82" s="9"/>
      <c r="I82" s="9"/>
      <c r="J82" s="9"/>
      <c r="K82" s="9"/>
    </row>
    <row r="83" spans="1:11" x14ac:dyDescent="0.55000000000000004">
      <c r="A83" s="4" t="s">
        <v>2693</v>
      </c>
      <c r="B83" s="60">
        <v>0.32992100000000002</v>
      </c>
      <c r="C83" s="60">
        <v>0.165052</v>
      </c>
      <c r="D83" s="60">
        <v>0.18205399999999999</v>
      </c>
      <c r="E83" s="4"/>
      <c r="F83" s="75">
        <v>44666.615024305553</v>
      </c>
      <c r="G83" s="4"/>
      <c r="H83" s="9"/>
      <c r="I83" s="9"/>
      <c r="J83" s="9"/>
      <c r="K83" s="9"/>
    </row>
    <row r="84" spans="1:11" x14ac:dyDescent="0.55000000000000004">
      <c r="A84" s="4" t="s">
        <v>2757</v>
      </c>
      <c r="B84" s="60">
        <v>0</v>
      </c>
      <c r="C84" s="60">
        <v>0</v>
      </c>
      <c r="D84" s="60">
        <v>0</v>
      </c>
      <c r="E84" s="4"/>
      <c r="F84" s="75">
        <v>44666.615055324073</v>
      </c>
      <c r="G84" s="4"/>
      <c r="H84" s="9">
        <v>199.49700000000001</v>
      </c>
      <c r="I84" s="9">
        <v>400.03699999999998</v>
      </c>
      <c r="J84" s="9">
        <f>H84-199.55</f>
        <v>-5.2999999999997272E-2</v>
      </c>
      <c r="K84" s="9">
        <f>I84-400</f>
        <v>3.6999999999977717E-2</v>
      </c>
    </row>
    <row r="85" spans="1:11" x14ac:dyDescent="0.55000000000000004">
      <c r="A85" s="4" t="s">
        <v>2758</v>
      </c>
      <c r="B85" s="60">
        <v>-0.127917</v>
      </c>
      <c r="C85" s="60">
        <v>0.31546299999999999</v>
      </c>
      <c r="D85" s="60">
        <v>-0.12492</v>
      </c>
      <c r="E85" s="4"/>
      <c r="F85" s="75">
        <v>44666.615055324073</v>
      </c>
      <c r="G85" s="4"/>
      <c r="H85" s="9"/>
      <c r="I85" s="9"/>
      <c r="J85" s="9"/>
      <c r="K85" s="9"/>
    </row>
    <row r="86" spans="1:11" x14ac:dyDescent="0.55000000000000004">
      <c r="A86" s="4" t="s">
        <v>2759</v>
      </c>
      <c r="B86" s="60">
        <v>-0.12794800000000001</v>
      </c>
      <c r="C86" s="60">
        <v>0.315496</v>
      </c>
      <c r="D86" s="60">
        <v>0.125082</v>
      </c>
      <c r="E86" s="4"/>
      <c r="F86" s="75">
        <v>44666.615055324073</v>
      </c>
      <c r="G86" s="4"/>
      <c r="H86" s="9"/>
      <c r="I86" s="9"/>
      <c r="J86" s="9"/>
      <c r="K86" s="9"/>
    </row>
    <row r="87" spans="1:11" x14ac:dyDescent="0.55000000000000004">
      <c r="A87" s="4" t="s">
        <v>2760</v>
      </c>
      <c r="B87" s="60">
        <v>0.12789200000000001</v>
      </c>
      <c r="C87" s="60">
        <v>0.315496</v>
      </c>
      <c r="D87" s="60">
        <v>-0.125112</v>
      </c>
      <c r="E87" s="4"/>
      <c r="F87" s="75">
        <v>44666.615055324073</v>
      </c>
      <c r="G87" s="4"/>
      <c r="H87" s="9"/>
      <c r="I87" s="9"/>
      <c r="J87" s="9"/>
      <c r="K87" s="9"/>
    </row>
    <row r="88" spans="1:11" x14ac:dyDescent="0.55000000000000004">
      <c r="A88" s="4" t="s">
        <v>2761</v>
      </c>
      <c r="B88" s="60">
        <v>0.12795200000000001</v>
      </c>
      <c r="C88" s="60">
        <v>0.31549199999999999</v>
      </c>
      <c r="D88" s="60">
        <v>0.124928</v>
      </c>
      <c r="E88" s="4"/>
      <c r="F88" s="75">
        <v>44666.615055324073</v>
      </c>
      <c r="G88" s="4"/>
      <c r="H88" s="9"/>
      <c r="I88" s="9"/>
      <c r="J88" s="9"/>
      <c r="K88" s="9"/>
    </row>
    <row r="89" spans="1:11" x14ac:dyDescent="0.55000000000000004">
      <c r="A89" s="4" t="s">
        <v>2762</v>
      </c>
      <c r="B89" s="60">
        <v>-0.36546099999999998</v>
      </c>
      <c r="C89" s="60">
        <v>-1.8926999999999999E-2</v>
      </c>
      <c r="D89" s="60">
        <v>-0.124872</v>
      </c>
      <c r="E89" s="4"/>
      <c r="F89" s="75">
        <v>44666.615055324073</v>
      </c>
      <c r="G89" s="4"/>
      <c r="H89" s="9"/>
      <c r="I89" s="9"/>
      <c r="J89" s="9"/>
      <c r="K89" s="9"/>
    </row>
    <row r="90" spans="1:11" x14ac:dyDescent="0.55000000000000004">
      <c r="A90" s="4" t="s">
        <v>2763</v>
      </c>
      <c r="B90" s="60">
        <v>-0.36541699999999999</v>
      </c>
      <c r="C90" s="60">
        <v>-1.8905000000000002E-2</v>
      </c>
      <c r="D90" s="60">
        <v>0.12509600000000001</v>
      </c>
      <c r="E90" s="4"/>
      <c r="F90" s="75">
        <v>44666.615055324073</v>
      </c>
      <c r="G90" s="4"/>
      <c r="H90" s="9"/>
      <c r="I90" s="9"/>
      <c r="J90" s="9"/>
      <c r="K90" s="9"/>
    </row>
    <row r="91" spans="1:11" x14ac:dyDescent="0.55000000000000004">
      <c r="A91" s="4" t="s">
        <v>2764</v>
      </c>
      <c r="B91" s="60">
        <v>-0.22986100000000001</v>
      </c>
      <c r="C91" s="60">
        <v>-0.229822</v>
      </c>
      <c r="D91" s="60">
        <v>0.18210599999999999</v>
      </c>
      <c r="E91" s="4"/>
      <c r="F91" s="75">
        <v>44666.615055324073</v>
      </c>
      <c r="G91" s="4"/>
      <c r="H91" s="9"/>
      <c r="I91" s="9"/>
      <c r="J91" s="9"/>
      <c r="K91" s="9"/>
    </row>
    <row r="92" spans="1:11" x14ac:dyDescent="0.55000000000000004">
      <c r="A92" s="4" t="s">
        <v>2765</v>
      </c>
      <c r="B92" s="60">
        <v>0.32999699999999998</v>
      </c>
      <c r="C92" s="60">
        <v>0.165077</v>
      </c>
      <c r="D92" s="60">
        <v>0.18210499999999999</v>
      </c>
      <c r="E92" s="4"/>
      <c r="F92" s="75">
        <v>44666.615055324073</v>
      </c>
      <c r="G92" s="4"/>
      <c r="H92" s="9"/>
      <c r="I92" s="9"/>
      <c r="J92" s="9"/>
      <c r="K92" s="9"/>
    </row>
    <row r="93" spans="1:11" x14ac:dyDescent="0.55000000000000004">
      <c r="A93" s="4" t="s">
        <v>2658</v>
      </c>
      <c r="B93" s="60">
        <v>0</v>
      </c>
      <c r="C93" s="60">
        <v>0</v>
      </c>
      <c r="D93" s="60">
        <v>0</v>
      </c>
      <c r="E93" s="4"/>
      <c r="F93" s="75">
        <v>44666.615105324076</v>
      </c>
      <c r="G93" s="4"/>
      <c r="H93" s="9">
        <v>199.52100000000002</v>
      </c>
      <c r="I93" s="9">
        <v>400.017</v>
      </c>
      <c r="J93" s="9">
        <f>H93-199.55</f>
        <v>-2.8999999999996362E-2</v>
      </c>
      <c r="K93" s="9">
        <f>I93-400</f>
        <v>1.6999999999995907E-2</v>
      </c>
    </row>
    <row r="94" spans="1:11" x14ac:dyDescent="0.55000000000000004">
      <c r="A94" s="4" t="s">
        <v>2659</v>
      </c>
      <c r="B94" s="60">
        <v>-0.12801599999999999</v>
      </c>
      <c r="C94" s="60">
        <v>0.31553999999999999</v>
      </c>
      <c r="D94" s="60">
        <v>-0.124947</v>
      </c>
      <c r="E94" s="4"/>
      <c r="F94" s="75">
        <v>44666.615105324076</v>
      </c>
      <c r="G94" s="4"/>
      <c r="H94" s="9"/>
      <c r="I94" s="9"/>
      <c r="J94" s="9"/>
      <c r="K94" s="9"/>
    </row>
    <row r="95" spans="1:11" x14ac:dyDescent="0.55000000000000004">
      <c r="A95" s="4" t="s">
        <v>2660</v>
      </c>
      <c r="B95" s="60">
        <v>-0.12801799999999999</v>
      </c>
      <c r="C95" s="60">
        <v>0.31555299999999997</v>
      </c>
      <c r="D95" s="60">
        <v>0.125108</v>
      </c>
      <c r="E95" s="4"/>
      <c r="F95" s="75">
        <v>44666.615105324076</v>
      </c>
      <c r="G95" s="4"/>
      <c r="H95" s="9"/>
      <c r="I95" s="9"/>
      <c r="J95" s="9"/>
      <c r="K95" s="9"/>
    </row>
    <row r="96" spans="1:11" x14ac:dyDescent="0.55000000000000004">
      <c r="A96" s="4" t="s">
        <v>2661</v>
      </c>
      <c r="B96" s="60">
        <v>0.12792500000000001</v>
      </c>
      <c r="C96" s="60">
        <v>0.31544</v>
      </c>
      <c r="D96" s="60">
        <v>-0.12507699999999999</v>
      </c>
      <c r="E96" s="4"/>
      <c r="F96" s="75">
        <v>44666.615105324076</v>
      </c>
      <c r="G96" s="4"/>
      <c r="H96" s="9"/>
      <c r="I96" s="9"/>
      <c r="J96" s="9"/>
      <c r="K96" s="9"/>
    </row>
    <row r="97" spans="1:11" x14ac:dyDescent="0.55000000000000004">
      <c r="A97" s="4" t="s">
        <v>2662</v>
      </c>
      <c r="B97" s="60">
        <v>0.127937</v>
      </c>
      <c r="C97" s="60">
        <v>0.31549300000000002</v>
      </c>
      <c r="D97" s="60">
        <v>0.124969</v>
      </c>
      <c r="E97" s="4"/>
      <c r="F97" s="75">
        <v>44666.615105324076</v>
      </c>
      <c r="G97" s="4"/>
      <c r="H97" s="9"/>
      <c r="I97" s="9"/>
      <c r="J97" s="9"/>
      <c r="K97" s="9"/>
    </row>
    <row r="98" spans="1:11" x14ac:dyDescent="0.55000000000000004">
      <c r="A98" s="4" t="s">
        <v>2663</v>
      </c>
      <c r="B98" s="60">
        <v>-0.36545899999999998</v>
      </c>
      <c r="C98" s="60">
        <v>-1.8929000000000001E-2</v>
      </c>
      <c r="D98" s="60">
        <v>-0.124804</v>
      </c>
      <c r="E98" s="4"/>
      <c r="F98" s="75">
        <v>44666.615105324076</v>
      </c>
      <c r="G98" s="4"/>
      <c r="H98" s="9"/>
      <c r="I98" s="9"/>
      <c r="J98" s="9"/>
      <c r="K98" s="9"/>
    </row>
    <row r="99" spans="1:11" x14ac:dyDescent="0.55000000000000004">
      <c r="A99" s="4" t="s">
        <v>2664</v>
      </c>
      <c r="B99" s="60">
        <v>-0.36538700000000002</v>
      </c>
      <c r="C99" s="60">
        <v>-1.8917E-2</v>
      </c>
      <c r="D99" s="60">
        <v>0.12518499999999999</v>
      </c>
      <c r="E99" s="4"/>
      <c r="F99" s="75">
        <v>44666.615105324076</v>
      </c>
      <c r="G99" s="4"/>
      <c r="H99" s="9"/>
      <c r="I99" s="9"/>
      <c r="J99" s="9"/>
      <c r="K99" s="9"/>
    </row>
    <row r="100" spans="1:11" x14ac:dyDescent="0.55000000000000004">
      <c r="A100" s="4" t="s">
        <v>2665</v>
      </c>
      <c r="B100" s="60">
        <v>-0.22975499999999999</v>
      </c>
      <c r="C100" s="60">
        <v>-0.22977300000000001</v>
      </c>
      <c r="D100" s="60">
        <v>0.182172</v>
      </c>
      <c r="E100" s="4"/>
      <c r="F100" s="75">
        <v>44666.615105324076</v>
      </c>
      <c r="G100" s="4"/>
      <c r="H100" s="9"/>
      <c r="I100" s="9"/>
      <c r="J100" s="9"/>
      <c r="K100" s="9"/>
    </row>
    <row r="101" spans="1:11" x14ac:dyDescent="0.55000000000000004">
      <c r="A101" s="4" t="s">
        <v>2666</v>
      </c>
      <c r="B101" s="60">
        <v>0.33002999999999999</v>
      </c>
      <c r="C101" s="60">
        <v>0.165076</v>
      </c>
      <c r="D101" s="60">
        <v>0.18207300000000001</v>
      </c>
      <c r="E101" s="4"/>
      <c r="F101" s="75">
        <v>44666.615105324076</v>
      </c>
      <c r="G101" s="4"/>
      <c r="H101" s="9"/>
      <c r="I101" s="9"/>
      <c r="J101" s="9"/>
      <c r="K101" s="9"/>
    </row>
    <row r="102" spans="1:11" x14ac:dyDescent="0.55000000000000004">
      <c r="A102" s="4" t="s">
        <v>2784</v>
      </c>
      <c r="B102" s="60">
        <v>0</v>
      </c>
      <c r="C102" s="60">
        <v>0</v>
      </c>
      <c r="D102" s="60">
        <v>0</v>
      </c>
      <c r="E102" s="4"/>
      <c r="F102" s="75">
        <v>44666.61513298611</v>
      </c>
      <c r="G102" s="4"/>
      <c r="H102" s="9">
        <v>199.553</v>
      </c>
      <c r="I102" s="9">
        <v>400.02800000000002</v>
      </c>
      <c r="J102" s="9">
        <f>H102-199.55</f>
        <v>2.9999999999859028E-3</v>
      </c>
      <c r="K102" s="9">
        <f>I102-400</f>
        <v>2.8000000000020009E-2</v>
      </c>
    </row>
    <row r="103" spans="1:11" x14ac:dyDescent="0.55000000000000004">
      <c r="A103" s="4" t="s">
        <v>2785</v>
      </c>
      <c r="B103" s="60">
        <v>-0.12798000000000001</v>
      </c>
      <c r="C103" s="60">
        <v>0.31542999999999999</v>
      </c>
      <c r="D103" s="60">
        <v>-0.124957</v>
      </c>
      <c r="E103" s="4"/>
      <c r="F103" s="75">
        <v>44666.61513298611</v>
      </c>
      <c r="G103" s="4"/>
      <c r="H103" s="9"/>
      <c r="I103" s="9"/>
      <c r="J103" s="9"/>
      <c r="K103" s="9"/>
    </row>
    <row r="104" spans="1:11" x14ac:dyDescent="0.55000000000000004">
      <c r="A104" s="4" t="s">
        <v>2786</v>
      </c>
      <c r="B104" s="60">
        <v>-0.12798999999999999</v>
      </c>
      <c r="C104" s="60">
        <v>0.31545899999999999</v>
      </c>
      <c r="D104" s="60">
        <v>0.12506500000000001</v>
      </c>
      <c r="E104" s="4"/>
      <c r="F104" s="75">
        <v>44666.61513298611</v>
      </c>
      <c r="G104" s="4"/>
      <c r="H104" s="9"/>
      <c r="I104" s="9"/>
      <c r="J104" s="9"/>
      <c r="K104" s="9"/>
    </row>
    <row r="105" spans="1:11" x14ac:dyDescent="0.55000000000000004">
      <c r="A105" s="4" t="s">
        <v>2787</v>
      </c>
      <c r="B105" s="60">
        <v>0.12785199999999999</v>
      </c>
      <c r="C105" s="60">
        <v>0.31545800000000002</v>
      </c>
      <c r="D105" s="60">
        <v>-0.12512000000000001</v>
      </c>
      <c r="E105" s="4"/>
      <c r="F105" s="75">
        <v>44666.61513298611</v>
      </c>
      <c r="G105" s="4"/>
      <c r="H105" s="9"/>
      <c r="I105" s="9"/>
      <c r="J105" s="9"/>
      <c r="K105" s="9"/>
    </row>
    <row r="106" spans="1:11" x14ac:dyDescent="0.55000000000000004">
      <c r="A106" s="4" t="s">
        <v>2788</v>
      </c>
      <c r="B106" s="60">
        <v>0.127858</v>
      </c>
      <c r="C106" s="60">
        <v>0.31548900000000002</v>
      </c>
      <c r="D106" s="60">
        <v>0.12501399999999999</v>
      </c>
      <c r="E106" s="4"/>
      <c r="F106" s="75">
        <v>44666.61513298611</v>
      </c>
      <c r="G106" s="4"/>
      <c r="H106" s="9"/>
      <c r="I106" s="9"/>
      <c r="J106" s="9"/>
      <c r="K106" s="9"/>
    </row>
    <row r="107" spans="1:11" x14ac:dyDescent="0.55000000000000004">
      <c r="A107" s="4" t="s">
        <v>2789</v>
      </c>
      <c r="B107" s="60">
        <v>-0.36542200000000002</v>
      </c>
      <c r="C107" s="60">
        <v>-1.8966E-2</v>
      </c>
      <c r="D107" s="60">
        <v>-0.124933</v>
      </c>
      <c r="E107" s="4"/>
      <c r="F107" s="75">
        <v>44666.61513298611</v>
      </c>
      <c r="G107" s="4"/>
      <c r="H107" s="9"/>
      <c r="I107" s="9"/>
      <c r="J107" s="9"/>
      <c r="K107" s="9"/>
    </row>
    <row r="108" spans="1:11" x14ac:dyDescent="0.55000000000000004">
      <c r="A108" s="4" t="s">
        <v>2790</v>
      </c>
      <c r="B108" s="60">
        <v>-0.36533500000000002</v>
      </c>
      <c r="C108" s="60">
        <v>-1.898E-2</v>
      </c>
      <c r="D108" s="60">
        <v>0.125082</v>
      </c>
      <c r="E108" s="4"/>
      <c r="F108" s="75">
        <v>44666.61513298611</v>
      </c>
      <c r="G108" s="4"/>
      <c r="H108" s="9"/>
      <c r="I108" s="9"/>
      <c r="J108" s="9"/>
      <c r="K108" s="9"/>
    </row>
    <row r="109" spans="1:11" x14ac:dyDescent="0.55000000000000004">
      <c r="A109" s="4" t="s">
        <v>2791</v>
      </c>
      <c r="B109" s="60">
        <v>-0.22961100000000001</v>
      </c>
      <c r="C109" s="60">
        <v>-0.22980100000000001</v>
      </c>
      <c r="D109" s="60">
        <v>0.18215700000000001</v>
      </c>
      <c r="E109" s="4"/>
      <c r="F109" s="75">
        <v>44666.61513298611</v>
      </c>
      <c r="G109" s="4"/>
      <c r="H109" s="9"/>
      <c r="I109" s="9"/>
      <c r="J109" s="9"/>
      <c r="K109" s="9"/>
    </row>
    <row r="110" spans="1:11" x14ac:dyDescent="0.55000000000000004">
      <c r="A110" s="4" t="s">
        <v>2792</v>
      </c>
      <c r="B110" s="60">
        <v>0.32995600000000003</v>
      </c>
      <c r="C110" s="60">
        <v>0.165134</v>
      </c>
      <c r="D110" s="60">
        <v>0.18212600000000001</v>
      </c>
      <c r="E110" s="4"/>
      <c r="F110" s="75">
        <v>44666.61513298611</v>
      </c>
      <c r="G110" s="4"/>
      <c r="H110" s="9"/>
      <c r="I110" s="9"/>
      <c r="J110" s="9"/>
      <c r="K110" s="9"/>
    </row>
    <row r="111" spans="1:11" x14ac:dyDescent="0.55000000000000004">
      <c r="A111" s="4" t="s">
        <v>2793</v>
      </c>
      <c r="B111" s="60">
        <v>0</v>
      </c>
      <c r="C111" s="60">
        <v>0</v>
      </c>
      <c r="D111" s="60">
        <v>0</v>
      </c>
      <c r="E111" s="4"/>
      <c r="F111" s="75">
        <v>44666.615161921298</v>
      </c>
      <c r="G111" s="4"/>
      <c r="H111" s="9">
        <v>199.52199999999999</v>
      </c>
      <c r="I111" s="9">
        <v>400.03199999999998</v>
      </c>
      <c r="J111" s="9">
        <f>H111-199.55</f>
        <v>-2.8000000000020009E-2</v>
      </c>
      <c r="K111" s="9">
        <f>I111-400</f>
        <v>3.1999999999982265E-2</v>
      </c>
    </row>
    <row r="112" spans="1:11" x14ac:dyDescent="0.55000000000000004">
      <c r="A112" s="4" t="s">
        <v>2794</v>
      </c>
      <c r="B112" s="60">
        <v>-0.127883</v>
      </c>
      <c r="C112" s="60">
        <v>0.31541599999999997</v>
      </c>
      <c r="D112" s="60">
        <v>-0.125085</v>
      </c>
      <c r="E112" s="4"/>
      <c r="F112" s="75">
        <v>44666.615161921298</v>
      </c>
      <c r="G112" s="4"/>
      <c r="H112" s="9"/>
      <c r="I112" s="9"/>
      <c r="J112" s="9"/>
      <c r="K112" s="9"/>
    </row>
    <row r="113" spans="1:11" x14ac:dyDescent="0.55000000000000004">
      <c r="A113" s="4" t="s">
        <v>2795</v>
      </c>
      <c r="B113" s="60">
        <v>-0.12785099999999999</v>
      </c>
      <c r="C113" s="60">
        <v>0.31547700000000001</v>
      </c>
      <c r="D113" s="60">
        <v>0.12499399999999999</v>
      </c>
      <c r="E113" s="4"/>
      <c r="F113" s="75">
        <v>44666.615161921298</v>
      </c>
      <c r="G113" s="4"/>
      <c r="H113" s="9"/>
      <c r="I113" s="9"/>
      <c r="J113" s="9"/>
      <c r="K113" s="9"/>
    </row>
    <row r="114" spans="1:11" x14ac:dyDescent="0.55000000000000004">
      <c r="A114" s="4" t="s">
        <v>2796</v>
      </c>
      <c r="B114" s="60">
        <v>0.12787200000000001</v>
      </c>
      <c r="C114" s="60">
        <v>0.31544899999999998</v>
      </c>
      <c r="D114" s="60">
        <v>-0.125168</v>
      </c>
      <c r="E114" s="4"/>
      <c r="F114" s="75">
        <v>44666.615161921298</v>
      </c>
      <c r="G114" s="4"/>
      <c r="H114" s="9"/>
      <c r="I114" s="9"/>
      <c r="J114" s="9"/>
      <c r="K114" s="9"/>
    </row>
    <row r="115" spans="1:11" x14ac:dyDescent="0.55000000000000004">
      <c r="A115" s="4" t="s">
        <v>2797</v>
      </c>
      <c r="B115" s="60">
        <v>0.127863</v>
      </c>
      <c r="C115" s="60">
        <v>0.315529</v>
      </c>
      <c r="D115" s="60">
        <v>0.12486999999999999</v>
      </c>
      <c r="E115" s="4"/>
      <c r="F115" s="75">
        <v>44666.615161921298</v>
      </c>
      <c r="G115" s="4"/>
      <c r="H115" s="9"/>
      <c r="I115" s="9"/>
      <c r="J115" s="9"/>
      <c r="K115" s="9"/>
    </row>
    <row r="116" spans="1:11" x14ac:dyDescent="0.55000000000000004">
      <c r="A116" s="4" t="s">
        <v>2798</v>
      </c>
      <c r="B116" s="60">
        <v>-0.36544399999999999</v>
      </c>
      <c r="C116" s="60">
        <v>-1.8896E-2</v>
      </c>
      <c r="D116" s="60">
        <v>-0.12495000000000001</v>
      </c>
      <c r="E116" s="4"/>
      <c r="F116" s="75">
        <v>44666.615161921298</v>
      </c>
      <c r="G116" s="4"/>
      <c r="H116" s="9"/>
      <c r="I116" s="9"/>
      <c r="J116" s="9"/>
      <c r="K116" s="9"/>
    </row>
    <row r="117" spans="1:11" x14ac:dyDescent="0.55000000000000004">
      <c r="A117" s="4" t="s">
        <v>2799</v>
      </c>
      <c r="B117" s="60">
        <v>-0.36536299999999999</v>
      </c>
      <c r="C117" s="60">
        <v>-1.8845000000000001E-2</v>
      </c>
      <c r="D117" s="60">
        <v>0.12508900000000001</v>
      </c>
      <c r="E117" s="4"/>
      <c r="F117" s="75">
        <v>44666.615161921298</v>
      </c>
      <c r="G117" s="4"/>
      <c r="H117" s="9"/>
      <c r="I117" s="9"/>
      <c r="J117" s="9"/>
      <c r="K117" s="9"/>
    </row>
    <row r="118" spans="1:11" x14ac:dyDescent="0.55000000000000004">
      <c r="A118" s="4" t="s">
        <v>2800</v>
      </c>
      <c r="B118" s="60">
        <v>-0.22966</v>
      </c>
      <c r="C118" s="60">
        <v>-0.229654</v>
      </c>
      <c r="D118" s="60">
        <v>0.18221799999999999</v>
      </c>
      <c r="E118" s="4"/>
      <c r="F118" s="75">
        <v>44666.615161921298</v>
      </c>
      <c r="G118" s="4"/>
      <c r="H118" s="9"/>
      <c r="I118" s="9"/>
      <c r="J118" s="9"/>
      <c r="K118" s="9"/>
    </row>
    <row r="119" spans="1:11" x14ac:dyDescent="0.55000000000000004">
      <c r="A119" s="4" t="s">
        <v>2801</v>
      </c>
      <c r="B119" s="60">
        <v>0.32987300000000003</v>
      </c>
      <c r="C119" s="60">
        <v>0.16512099999999999</v>
      </c>
      <c r="D119" s="60">
        <v>0.182085</v>
      </c>
      <c r="E119" s="4"/>
      <c r="F119" s="75">
        <v>44666.615161921298</v>
      </c>
      <c r="G119" s="4"/>
      <c r="H119" s="9"/>
      <c r="I119" s="9"/>
      <c r="J119" s="9"/>
      <c r="K119" s="9"/>
    </row>
    <row r="120" spans="1:11" x14ac:dyDescent="0.55000000000000004">
      <c r="A120" s="4" t="s">
        <v>2712</v>
      </c>
      <c r="B120" s="60">
        <v>0</v>
      </c>
      <c r="C120" s="60">
        <v>0</v>
      </c>
      <c r="D120" s="60">
        <v>0</v>
      </c>
      <c r="E120" s="4"/>
      <c r="F120" s="75">
        <v>44666.615191550925</v>
      </c>
      <c r="G120" s="4"/>
      <c r="H120" s="9">
        <v>199.52100000000002</v>
      </c>
      <c r="I120" s="9">
        <v>400.06700000000001</v>
      </c>
      <c r="J120" s="9">
        <f>H120-199.55</f>
        <v>-2.8999999999996362E-2</v>
      </c>
      <c r="K120" s="9">
        <f>I120-400</f>
        <v>6.7000000000007276E-2</v>
      </c>
    </row>
    <row r="121" spans="1:11" x14ac:dyDescent="0.55000000000000004">
      <c r="A121" s="4" t="s">
        <v>2713</v>
      </c>
      <c r="B121" s="60">
        <v>-0.12792700000000001</v>
      </c>
      <c r="C121" s="60">
        <v>0.31548700000000002</v>
      </c>
      <c r="D121" s="60">
        <v>-0.12506600000000001</v>
      </c>
      <c r="E121" s="4"/>
      <c r="F121" s="75">
        <v>44666.615191550925</v>
      </c>
      <c r="G121" s="4"/>
      <c r="H121" s="9"/>
      <c r="I121" s="9"/>
      <c r="J121" s="9"/>
      <c r="K121" s="9"/>
    </row>
    <row r="122" spans="1:11" x14ac:dyDescent="0.55000000000000004">
      <c r="A122" s="4" t="s">
        <v>2714</v>
      </c>
      <c r="B122" s="60">
        <v>-0.12792400000000001</v>
      </c>
      <c r="C122" s="60">
        <v>0.31550699999999998</v>
      </c>
      <c r="D122" s="60">
        <v>0.124975</v>
      </c>
      <c r="E122" s="4"/>
      <c r="F122" s="75">
        <v>44666.615191550925</v>
      </c>
      <c r="G122" s="4"/>
      <c r="H122" s="9"/>
      <c r="I122" s="9"/>
      <c r="J122" s="9"/>
      <c r="K122" s="9"/>
    </row>
    <row r="123" spans="1:11" x14ac:dyDescent="0.55000000000000004">
      <c r="A123" s="4" t="s">
        <v>2715</v>
      </c>
      <c r="B123" s="60">
        <v>0.12789</v>
      </c>
      <c r="C123" s="60">
        <v>0.315469</v>
      </c>
      <c r="D123" s="60">
        <v>-0.12507399999999999</v>
      </c>
      <c r="E123" s="4"/>
      <c r="F123" s="75">
        <v>44666.615191550925</v>
      </c>
      <c r="G123" s="4"/>
      <c r="H123" s="9"/>
      <c r="I123" s="9"/>
      <c r="J123" s="9"/>
      <c r="K123" s="9"/>
    </row>
    <row r="124" spans="1:11" x14ac:dyDescent="0.55000000000000004">
      <c r="A124" s="4" t="s">
        <v>2716</v>
      </c>
      <c r="B124" s="60">
        <v>0.12789</v>
      </c>
      <c r="C124" s="60">
        <v>0.31553300000000001</v>
      </c>
      <c r="D124" s="60">
        <v>0.125001</v>
      </c>
      <c r="E124" s="4"/>
      <c r="F124" s="75">
        <v>44666.615191550925</v>
      </c>
      <c r="G124" s="4"/>
      <c r="H124" s="9"/>
      <c r="I124" s="9"/>
      <c r="J124" s="9"/>
      <c r="K124" s="9"/>
    </row>
    <row r="125" spans="1:11" x14ac:dyDescent="0.55000000000000004">
      <c r="A125" s="4" t="s">
        <v>2717</v>
      </c>
      <c r="B125" s="60">
        <v>-0.36551800000000001</v>
      </c>
      <c r="C125" s="60">
        <v>-1.8862E-2</v>
      </c>
      <c r="D125" s="60">
        <v>-0.124948</v>
      </c>
      <c r="E125" s="4"/>
      <c r="F125" s="75">
        <v>44666.615191550925</v>
      </c>
      <c r="G125" s="4"/>
      <c r="H125" s="9"/>
      <c r="I125" s="9"/>
      <c r="J125" s="9"/>
      <c r="K125" s="9"/>
    </row>
    <row r="126" spans="1:11" x14ac:dyDescent="0.55000000000000004">
      <c r="A126" s="4" t="s">
        <v>2718</v>
      </c>
      <c r="B126" s="60">
        <v>-0.36546400000000001</v>
      </c>
      <c r="C126" s="60">
        <v>-1.8880999999999998E-2</v>
      </c>
      <c r="D126" s="60">
        <v>0.12506200000000001</v>
      </c>
      <c r="E126" s="4"/>
      <c r="F126" s="75">
        <v>44666.615191550925</v>
      </c>
      <c r="G126" s="4"/>
      <c r="H126" s="9"/>
      <c r="I126" s="9"/>
      <c r="J126" s="9"/>
      <c r="K126" s="9"/>
    </row>
    <row r="127" spans="1:11" x14ac:dyDescent="0.55000000000000004">
      <c r="A127" s="4" t="s">
        <v>2719</v>
      </c>
      <c r="B127" s="60">
        <v>-0.22973499999999999</v>
      </c>
      <c r="C127" s="60">
        <v>-0.22973399999999999</v>
      </c>
      <c r="D127" s="60">
        <v>0.182176</v>
      </c>
      <c r="E127" s="4"/>
      <c r="F127" s="75">
        <v>44666.615191550925</v>
      </c>
      <c r="G127" s="4"/>
      <c r="H127" s="9"/>
      <c r="I127" s="9"/>
      <c r="J127" s="9"/>
      <c r="K127" s="9"/>
    </row>
    <row r="128" spans="1:11" x14ac:dyDescent="0.55000000000000004">
      <c r="A128" s="4" t="s">
        <v>2720</v>
      </c>
      <c r="B128" s="60">
        <v>0.32989099999999999</v>
      </c>
      <c r="C128" s="60">
        <v>0.16486700000000001</v>
      </c>
      <c r="D128" s="60">
        <v>0.18212500000000001</v>
      </c>
      <c r="E128" s="4"/>
      <c r="F128" s="75">
        <v>44666.615191550925</v>
      </c>
      <c r="G128" s="4"/>
      <c r="H128" s="9"/>
      <c r="I128" s="9"/>
      <c r="J128" s="9"/>
      <c r="K128" s="9"/>
    </row>
    <row r="129" spans="1:11" x14ac:dyDescent="0.55000000000000004">
      <c r="A129" s="4" t="s">
        <v>2721</v>
      </c>
      <c r="B129" s="60">
        <v>0</v>
      </c>
      <c r="C129" s="60">
        <v>0</v>
      </c>
      <c r="D129" s="60">
        <v>0</v>
      </c>
      <c r="E129" s="4"/>
      <c r="F129" s="75">
        <v>44666.615221412037</v>
      </c>
      <c r="G129" s="4"/>
      <c r="H129" s="9">
        <v>199.49199999999999</v>
      </c>
      <c r="I129" s="9">
        <v>400.05</v>
      </c>
      <c r="J129" s="9">
        <f>H129-199.55</f>
        <v>-5.8000000000021146E-2</v>
      </c>
      <c r="K129" s="9">
        <f>I129-400</f>
        <v>5.0000000000011369E-2</v>
      </c>
    </row>
    <row r="130" spans="1:11" x14ac:dyDescent="0.55000000000000004">
      <c r="A130" s="4" t="s">
        <v>2722</v>
      </c>
      <c r="B130" s="60">
        <v>-0.128023</v>
      </c>
      <c r="C130" s="60">
        <v>0.31542500000000001</v>
      </c>
      <c r="D130" s="60">
        <v>-0.12504100000000001</v>
      </c>
      <c r="E130" s="4"/>
      <c r="F130" s="75">
        <v>44666.615221412037</v>
      </c>
      <c r="G130" s="4"/>
      <c r="H130" s="9"/>
      <c r="I130" s="9"/>
      <c r="J130" s="9"/>
      <c r="K130" s="9"/>
    </row>
    <row r="131" spans="1:11" x14ac:dyDescent="0.55000000000000004">
      <c r="A131" s="4" t="s">
        <v>2723</v>
      </c>
      <c r="B131" s="60">
        <v>-0.127993</v>
      </c>
      <c r="C131" s="60">
        <v>0.31546600000000002</v>
      </c>
      <c r="D131" s="60">
        <v>0.12500800000000001</v>
      </c>
      <c r="E131" s="4"/>
      <c r="F131" s="75">
        <v>44666.615221412037</v>
      </c>
      <c r="G131" s="4"/>
      <c r="H131" s="9"/>
      <c r="I131" s="9"/>
      <c r="J131" s="9"/>
      <c r="K131" s="9"/>
    </row>
    <row r="132" spans="1:11" x14ac:dyDescent="0.55000000000000004">
      <c r="A132" s="4" t="s">
        <v>2724</v>
      </c>
      <c r="B132" s="60">
        <v>0.12778800000000001</v>
      </c>
      <c r="C132" s="60">
        <v>0.31544100000000003</v>
      </c>
      <c r="D132" s="60">
        <v>-0.125088</v>
      </c>
      <c r="E132" s="4"/>
      <c r="F132" s="75">
        <v>44666.615221412037</v>
      </c>
      <c r="G132" s="4"/>
      <c r="H132" s="9"/>
      <c r="I132" s="9"/>
      <c r="J132" s="9"/>
      <c r="K132" s="9"/>
    </row>
    <row r="133" spans="1:11" x14ac:dyDescent="0.55000000000000004">
      <c r="A133" s="4" t="s">
        <v>2725</v>
      </c>
      <c r="B133" s="60">
        <v>0.12790399999999999</v>
      </c>
      <c r="C133" s="60">
        <v>0.31546600000000002</v>
      </c>
      <c r="D133" s="60">
        <v>0.124903</v>
      </c>
      <c r="E133" s="4"/>
      <c r="F133" s="75">
        <v>44666.615221412037</v>
      </c>
      <c r="G133" s="4"/>
      <c r="H133" s="9"/>
      <c r="I133" s="9"/>
      <c r="J133" s="9"/>
      <c r="K133" s="9"/>
    </row>
    <row r="134" spans="1:11" x14ac:dyDescent="0.55000000000000004">
      <c r="A134" s="4" t="s">
        <v>2726</v>
      </c>
      <c r="B134" s="60">
        <v>-0.36548799999999998</v>
      </c>
      <c r="C134" s="60">
        <v>-1.8960000000000001E-2</v>
      </c>
      <c r="D134" s="60">
        <v>-0.124916</v>
      </c>
      <c r="E134" s="4"/>
      <c r="F134" s="75">
        <v>44666.615221412037</v>
      </c>
      <c r="G134" s="4"/>
      <c r="H134" s="9"/>
      <c r="I134" s="9"/>
      <c r="J134" s="9"/>
      <c r="K134" s="9"/>
    </row>
    <row r="135" spans="1:11" x14ac:dyDescent="0.55000000000000004">
      <c r="A135" s="4" t="s">
        <v>2727</v>
      </c>
      <c r="B135" s="60">
        <v>-0.36536600000000002</v>
      </c>
      <c r="C135" s="60">
        <v>-1.898E-2</v>
      </c>
      <c r="D135" s="60">
        <v>0.12512699999999999</v>
      </c>
      <c r="E135" s="4"/>
      <c r="F135" s="75">
        <v>44666.615221412037</v>
      </c>
      <c r="G135" s="4"/>
      <c r="H135" s="9"/>
      <c r="I135" s="9"/>
      <c r="J135" s="9"/>
      <c r="K135" s="9"/>
    </row>
    <row r="136" spans="1:11" x14ac:dyDescent="0.55000000000000004">
      <c r="A136" s="4" t="s">
        <v>2728</v>
      </c>
      <c r="B136" s="60">
        <v>-0.229633</v>
      </c>
      <c r="C136" s="60">
        <v>-0.22980300000000001</v>
      </c>
      <c r="D136" s="60">
        <v>0.182174</v>
      </c>
      <c r="E136" s="4"/>
      <c r="F136" s="75">
        <v>44666.615221412037</v>
      </c>
      <c r="G136" s="4"/>
      <c r="H136" s="9"/>
      <c r="I136" s="9"/>
      <c r="J136" s="9"/>
      <c r="K136" s="9"/>
    </row>
    <row r="137" spans="1:11" x14ac:dyDescent="0.55000000000000004">
      <c r="A137" s="4" t="s">
        <v>2729</v>
      </c>
      <c r="B137" s="60">
        <v>0.329926</v>
      </c>
      <c r="C137" s="60">
        <v>0.16500300000000001</v>
      </c>
      <c r="D137" s="60">
        <v>0.18204500000000001</v>
      </c>
      <c r="E137" s="4"/>
      <c r="F137" s="75">
        <v>44666.615221412037</v>
      </c>
      <c r="G137" s="4"/>
      <c r="H137" s="9"/>
      <c r="I137" s="9"/>
      <c r="J137" s="9"/>
      <c r="K137" s="9"/>
    </row>
    <row r="138" spans="1:11" x14ac:dyDescent="0.55000000000000004">
      <c r="A138" s="4" t="s">
        <v>2775</v>
      </c>
      <c r="B138" s="60">
        <v>0</v>
      </c>
      <c r="C138" s="60">
        <v>0</v>
      </c>
      <c r="D138" s="60">
        <v>0</v>
      </c>
      <c r="E138" s="4"/>
      <c r="F138" s="75">
        <v>44666.615252314812</v>
      </c>
      <c r="G138" s="4"/>
      <c r="H138" s="9">
        <v>199.52600000000001</v>
      </c>
      <c r="I138" s="9">
        <v>400.03199999999998</v>
      </c>
      <c r="J138" s="9">
        <f>H138-199.55</f>
        <v>-2.4000000000000909E-2</v>
      </c>
      <c r="K138" s="9">
        <f>I138-400</f>
        <v>3.1999999999982265E-2</v>
      </c>
    </row>
    <row r="139" spans="1:11" x14ac:dyDescent="0.55000000000000004">
      <c r="A139" s="4" t="s">
        <v>2776</v>
      </c>
      <c r="B139" s="60">
        <v>-0.127882</v>
      </c>
      <c r="C139" s="60">
        <v>0.31545800000000002</v>
      </c>
      <c r="D139" s="60">
        <v>-0.12501399999999999</v>
      </c>
      <c r="E139" s="4"/>
      <c r="F139" s="75">
        <v>44666.615252314812</v>
      </c>
      <c r="G139" s="4"/>
      <c r="H139" s="9"/>
      <c r="I139" s="9"/>
      <c r="J139" s="9"/>
      <c r="K139" s="9"/>
    </row>
    <row r="140" spans="1:11" x14ac:dyDescent="0.55000000000000004">
      <c r="A140" s="4" t="s">
        <v>2777</v>
      </c>
      <c r="B140" s="60">
        <v>-0.12797</v>
      </c>
      <c r="C140" s="60">
        <v>0.31548900000000002</v>
      </c>
      <c r="D140" s="60">
        <v>0.125004</v>
      </c>
      <c r="E140" s="4"/>
      <c r="F140" s="75">
        <v>44666.615252314812</v>
      </c>
      <c r="G140" s="4"/>
      <c r="H140" s="9"/>
      <c r="I140" s="9"/>
      <c r="J140" s="9"/>
      <c r="K140" s="9"/>
    </row>
    <row r="141" spans="1:11" x14ac:dyDescent="0.55000000000000004">
      <c r="A141" s="4" t="s">
        <v>2778</v>
      </c>
      <c r="B141" s="60">
        <v>0.127863</v>
      </c>
      <c r="C141" s="60">
        <v>0.31547500000000001</v>
      </c>
      <c r="D141" s="60">
        <v>-0.12506300000000001</v>
      </c>
      <c r="E141" s="4"/>
      <c r="F141" s="75">
        <v>44666.615252314812</v>
      </c>
      <c r="G141" s="4"/>
      <c r="H141" s="9"/>
      <c r="I141" s="9"/>
      <c r="J141" s="9"/>
      <c r="K141" s="9"/>
    </row>
    <row r="142" spans="1:11" x14ac:dyDescent="0.55000000000000004">
      <c r="A142" s="4" t="s">
        <v>2779</v>
      </c>
      <c r="B142" s="60">
        <v>0.12790299999999999</v>
      </c>
      <c r="C142" s="60">
        <v>0.31548799999999999</v>
      </c>
      <c r="D142" s="60">
        <v>0.124915</v>
      </c>
      <c r="E142" s="4"/>
      <c r="F142" s="75">
        <v>44666.615252314812</v>
      </c>
      <c r="G142" s="4"/>
      <c r="H142" s="9"/>
      <c r="I142" s="9"/>
      <c r="J142" s="9"/>
      <c r="K142" s="9"/>
    </row>
    <row r="143" spans="1:11" x14ac:dyDescent="0.55000000000000004">
      <c r="A143" s="4" t="s">
        <v>2780</v>
      </c>
      <c r="B143" s="60">
        <v>-0.36545299999999997</v>
      </c>
      <c r="C143" s="60">
        <v>-1.8877000000000001E-2</v>
      </c>
      <c r="D143" s="60">
        <v>-0.124969</v>
      </c>
      <c r="E143" s="4"/>
      <c r="F143" s="75">
        <v>44666.615252314812</v>
      </c>
      <c r="G143" s="4"/>
      <c r="H143" s="9"/>
      <c r="I143" s="9"/>
      <c r="J143" s="9"/>
      <c r="K143" s="9"/>
    </row>
    <row r="144" spans="1:11" x14ac:dyDescent="0.55000000000000004">
      <c r="A144" s="4" t="s">
        <v>2781</v>
      </c>
      <c r="B144" s="60">
        <v>-0.36541000000000001</v>
      </c>
      <c r="C144" s="60">
        <v>-1.8870999999999999E-2</v>
      </c>
      <c r="D144" s="60">
        <v>0.12503300000000001</v>
      </c>
      <c r="E144" s="4"/>
      <c r="F144" s="75">
        <v>44666.615252314812</v>
      </c>
      <c r="G144" s="4"/>
      <c r="H144" s="9"/>
      <c r="I144" s="9"/>
      <c r="J144" s="9"/>
      <c r="K144" s="9"/>
    </row>
    <row r="145" spans="1:11" x14ac:dyDescent="0.55000000000000004">
      <c r="A145" s="4" t="s">
        <v>2782</v>
      </c>
      <c r="B145" s="60">
        <v>-0.22970199999999999</v>
      </c>
      <c r="C145" s="60">
        <v>-0.229716</v>
      </c>
      <c r="D145" s="60">
        <v>0.18218799999999999</v>
      </c>
      <c r="E145" s="4"/>
      <c r="F145" s="75">
        <v>44666.615252314812</v>
      </c>
      <c r="G145" s="4"/>
      <c r="H145" s="9"/>
      <c r="I145" s="9"/>
      <c r="J145" s="9"/>
      <c r="K145" s="9"/>
    </row>
    <row r="146" spans="1:11" x14ac:dyDescent="0.55000000000000004">
      <c r="A146" s="4" t="s">
        <v>2783</v>
      </c>
      <c r="B146" s="60">
        <v>0.32985599999999998</v>
      </c>
      <c r="C146" s="60">
        <v>0.164996</v>
      </c>
      <c r="D146" s="60">
        <v>0.182114</v>
      </c>
      <c r="E146" s="4"/>
      <c r="F146" s="75">
        <v>44666.615252314812</v>
      </c>
      <c r="G146" s="4"/>
      <c r="H146" s="9"/>
      <c r="I146" s="9"/>
      <c r="J146" s="9"/>
      <c r="K146" s="9"/>
    </row>
    <row r="147" spans="1:11" x14ac:dyDescent="0.55000000000000004">
      <c r="A147" s="4" t="s">
        <v>2766</v>
      </c>
      <c r="B147" s="60">
        <v>0</v>
      </c>
      <c r="C147" s="60">
        <v>0</v>
      </c>
      <c r="D147" s="60">
        <v>0</v>
      </c>
      <c r="E147" s="4"/>
      <c r="F147" s="75">
        <v>44666.615303125</v>
      </c>
      <c r="G147" s="4"/>
      <c r="H147" s="9">
        <v>199.51900000000001</v>
      </c>
      <c r="I147" s="9">
        <v>400.02600000000001</v>
      </c>
      <c r="J147" s="9">
        <f>H147-199.55</f>
        <v>-3.1000000000005912E-2</v>
      </c>
      <c r="K147" s="9">
        <f>I147-400</f>
        <v>2.6000000000010459E-2</v>
      </c>
    </row>
    <row r="148" spans="1:11" x14ac:dyDescent="0.55000000000000004">
      <c r="A148" s="4" t="s">
        <v>2767</v>
      </c>
      <c r="B148" s="60">
        <v>-0.12796099999999999</v>
      </c>
      <c r="C148" s="60">
        <v>0.31556400000000001</v>
      </c>
      <c r="D148" s="60">
        <v>-0.12501699999999999</v>
      </c>
      <c r="E148" s="4"/>
      <c r="F148" s="75">
        <v>44666.615303125</v>
      </c>
      <c r="G148" s="4"/>
      <c r="H148" s="9"/>
      <c r="I148" s="9"/>
      <c r="J148" s="9"/>
      <c r="K148" s="9"/>
    </row>
    <row r="149" spans="1:11" x14ac:dyDescent="0.55000000000000004">
      <c r="A149" s="4" t="s">
        <v>2768</v>
      </c>
      <c r="B149" s="60">
        <v>-0.12803100000000001</v>
      </c>
      <c r="C149" s="60">
        <v>0.31550499999999998</v>
      </c>
      <c r="D149" s="60">
        <v>0.12506100000000001</v>
      </c>
      <c r="E149" s="4"/>
      <c r="F149" s="75">
        <v>44666.615303125</v>
      </c>
      <c r="G149" s="4"/>
      <c r="H149" s="9"/>
      <c r="I149" s="9"/>
      <c r="J149" s="9"/>
      <c r="K149" s="9"/>
    </row>
    <row r="150" spans="1:11" x14ac:dyDescent="0.55000000000000004">
      <c r="A150" s="4" t="s">
        <v>2769</v>
      </c>
      <c r="B150" s="60">
        <v>0.12784499999999999</v>
      </c>
      <c r="C150" s="60">
        <v>0.31544299999999997</v>
      </c>
      <c r="D150" s="60">
        <v>-0.12501999999999999</v>
      </c>
      <c r="E150" s="4"/>
      <c r="F150" s="75">
        <v>44666.615303125</v>
      </c>
      <c r="G150" s="4"/>
      <c r="H150" s="9"/>
      <c r="I150" s="9"/>
      <c r="J150" s="9"/>
      <c r="K150" s="9"/>
    </row>
    <row r="151" spans="1:11" x14ac:dyDescent="0.55000000000000004">
      <c r="A151" s="4" t="s">
        <v>2770</v>
      </c>
      <c r="B151" s="60">
        <v>0.127834</v>
      </c>
      <c r="C151" s="60">
        <v>0.31554599999999999</v>
      </c>
      <c r="D151" s="60">
        <v>0.12500900000000001</v>
      </c>
      <c r="E151" s="4"/>
      <c r="F151" s="75">
        <v>44666.615303125</v>
      </c>
      <c r="G151" s="4"/>
      <c r="H151" s="9"/>
      <c r="I151" s="9"/>
      <c r="J151" s="9"/>
      <c r="K151" s="9"/>
    </row>
    <row r="152" spans="1:11" x14ac:dyDescent="0.55000000000000004">
      <c r="A152" s="4" t="s">
        <v>2771</v>
      </c>
      <c r="B152" s="60">
        <v>-0.36551400000000001</v>
      </c>
      <c r="C152" s="60">
        <v>-1.8905999999999999E-2</v>
      </c>
      <c r="D152" s="60">
        <v>-0.12489599999999999</v>
      </c>
      <c r="E152" s="4"/>
      <c r="F152" s="75">
        <v>44666.615303125</v>
      </c>
      <c r="G152" s="4"/>
      <c r="H152" s="9"/>
      <c r="I152" s="9"/>
      <c r="J152" s="9"/>
      <c r="K152" s="9"/>
    </row>
    <row r="153" spans="1:11" x14ac:dyDescent="0.55000000000000004">
      <c r="A153" s="4" t="s">
        <v>2772</v>
      </c>
      <c r="B153" s="60">
        <v>-0.36540600000000001</v>
      </c>
      <c r="C153" s="60">
        <v>-1.8908999999999999E-2</v>
      </c>
      <c r="D153" s="60">
        <v>0.12510499999999999</v>
      </c>
      <c r="E153" s="4"/>
      <c r="F153" s="75">
        <v>44666.615303125</v>
      </c>
      <c r="G153" s="4"/>
      <c r="H153" s="9"/>
      <c r="I153" s="9"/>
      <c r="J153" s="9"/>
      <c r="K153" s="9"/>
    </row>
    <row r="154" spans="1:11" x14ac:dyDescent="0.55000000000000004">
      <c r="A154" s="4" t="s">
        <v>2773</v>
      </c>
      <c r="B154" s="60">
        <v>-0.229738</v>
      </c>
      <c r="C154" s="60">
        <v>-0.22975000000000001</v>
      </c>
      <c r="D154" s="60">
        <v>0.1822</v>
      </c>
      <c r="E154" s="4"/>
      <c r="F154" s="75">
        <v>44666.615303125</v>
      </c>
      <c r="G154" s="4"/>
      <c r="H154" s="9"/>
      <c r="I154" s="9"/>
      <c r="J154" s="9"/>
      <c r="K154" s="9"/>
    </row>
    <row r="155" spans="1:11" x14ac:dyDescent="0.55000000000000004">
      <c r="A155" s="4" t="s">
        <v>2774</v>
      </c>
      <c r="B155" s="60">
        <v>0.32983400000000002</v>
      </c>
      <c r="C155" s="60">
        <v>0.165052</v>
      </c>
      <c r="D155" s="60">
        <v>0.18218599999999999</v>
      </c>
      <c r="E155" s="4"/>
      <c r="F155" s="75">
        <v>44666.615303125</v>
      </c>
      <c r="G155" s="4"/>
      <c r="H155" s="9"/>
      <c r="I155" s="9"/>
      <c r="J155" s="9"/>
      <c r="K155" s="9"/>
    </row>
    <row r="156" spans="1:11" x14ac:dyDescent="0.55000000000000004">
      <c r="A156" s="4" t="s">
        <v>2739</v>
      </c>
      <c r="B156" s="60">
        <v>0</v>
      </c>
      <c r="C156" s="60">
        <v>0</v>
      </c>
      <c r="D156" s="60">
        <v>0</v>
      </c>
      <c r="E156" s="4"/>
      <c r="F156" s="75">
        <v>44666.615335879629</v>
      </c>
      <c r="G156" s="4"/>
      <c r="H156" s="9">
        <v>199.49700000000001</v>
      </c>
      <c r="I156" s="9">
        <v>400.05</v>
      </c>
      <c r="J156" s="9">
        <f>H156-199.55</f>
        <v>-5.2999999999997272E-2</v>
      </c>
      <c r="K156" s="9">
        <f>I156-400</f>
        <v>5.0000000000011369E-2</v>
      </c>
    </row>
    <row r="157" spans="1:11" x14ac:dyDescent="0.55000000000000004">
      <c r="A157" s="4" t="s">
        <v>2740</v>
      </c>
      <c r="B157" s="60">
        <v>-0.127937</v>
      </c>
      <c r="C157" s="60">
        <v>0.31549199999999999</v>
      </c>
      <c r="D157" s="60">
        <v>-0.125054</v>
      </c>
      <c r="E157" s="4"/>
      <c r="F157" s="75">
        <v>44666.615335879629</v>
      </c>
      <c r="G157" s="4"/>
      <c r="H157" s="9"/>
      <c r="I157" s="9"/>
      <c r="J157" s="9"/>
      <c r="K157" s="9"/>
    </row>
    <row r="158" spans="1:11" x14ac:dyDescent="0.55000000000000004">
      <c r="A158" s="4" t="s">
        <v>2741</v>
      </c>
      <c r="B158" s="60">
        <v>-0.12795999999999999</v>
      </c>
      <c r="C158" s="60">
        <v>0.31545299999999998</v>
      </c>
      <c r="D158" s="60">
        <v>0.12493899999999999</v>
      </c>
      <c r="E158" s="4"/>
      <c r="F158" s="75">
        <v>44666.615335879629</v>
      </c>
      <c r="G158" s="4"/>
      <c r="H158" s="9"/>
      <c r="I158" s="9"/>
      <c r="J158" s="9"/>
      <c r="K158" s="9"/>
    </row>
    <row r="159" spans="1:11" x14ac:dyDescent="0.55000000000000004">
      <c r="A159" s="4" t="s">
        <v>2742</v>
      </c>
      <c r="B159" s="60">
        <v>0.127887</v>
      </c>
      <c r="C159" s="60">
        <v>0.31551400000000002</v>
      </c>
      <c r="D159" s="60">
        <v>-0.12506100000000001</v>
      </c>
      <c r="E159" s="4"/>
      <c r="F159" s="75">
        <v>44666.615335879629</v>
      </c>
      <c r="G159" s="4"/>
      <c r="H159" s="9"/>
      <c r="I159" s="9"/>
      <c r="J159" s="9"/>
      <c r="K159" s="9"/>
    </row>
    <row r="160" spans="1:11" x14ac:dyDescent="0.55000000000000004">
      <c r="A160" s="4" t="s">
        <v>2743</v>
      </c>
      <c r="B160" s="60">
        <v>0.12790499999999999</v>
      </c>
      <c r="C160" s="60">
        <v>0.31547599999999998</v>
      </c>
      <c r="D160" s="60">
        <v>0.12497800000000001</v>
      </c>
      <c r="E160" s="4"/>
      <c r="F160" s="75">
        <v>44666.615335879629</v>
      </c>
      <c r="G160" s="4"/>
      <c r="H160" s="9"/>
      <c r="I160" s="9"/>
      <c r="J160" s="9"/>
      <c r="K160" s="9"/>
    </row>
    <row r="161" spans="1:11" x14ac:dyDescent="0.55000000000000004">
      <c r="A161" s="4" t="s">
        <v>2744</v>
      </c>
      <c r="B161" s="60">
        <v>-0.36543300000000001</v>
      </c>
      <c r="C161" s="60">
        <v>-1.8984000000000001E-2</v>
      </c>
      <c r="D161" s="60">
        <v>-0.124918</v>
      </c>
      <c r="E161" s="4"/>
      <c r="F161" s="75">
        <v>44666.615335879629</v>
      </c>
      <c r="G161" s="4"/>
      <c r="H161" s="9"/>
      <c r="I161" s="9"/>
      <c r="J161" s="9"/>
      <c r="K161" s="9"/>
    </row>
    <row r="162" spans="1:11" x14ac:dyDescent="0.55000000000000004">
      <c r="A162" s="4" t="s">
        <v>2745</v>
      </c>
      <c r="B162" s="60">
        <v>-0.36538799999999999</v>
      </c>
      <c r="C162" s="60">
        <v>-1.8891999999999999E-2</v>
      </c>
      <c r="D162" s="60">
        <v>0.124986</v>
      </c>
      <c r="E162" s="4"/>
      <c r="F162" s="75">
        <v>44666.615335879629</v>
      </c>
      <c r="G162" s="4"/>
      <c r="H162" s="9"/>
      <c r="I162" s="9"/>
      <c r="J162" s="9"/>
      <c r="K162" s="9"/>
    </row>
    <row r="163" spans="1:11" x14ac:dyDescent="0.55000000000000004">
      <c r="A163" s="4" t="s">
        <v>2746</v>
      </c>
      <c r="B163" s="60">
        <v>-0.22969200000000001</v>
      </c>
      <c r="C163" s="60">
        <v>-0.22972100000000001</v>
      </c>
      <c r="D163" s="60">
        <v>0.18210699999999999</v>
      </c>
      <c r="E163" s="4"/>
      <c r="F163" s="75">
        <v>44666.615335879629</v>
      </c>
      <c r="G163" s="4"/>
      <c r="H163" s="9"/>
      <c r="I163" s="9"/>
      <c r="J163" s="9"/>
      <c r="K163" s="9"/>
    </row>
    <row r="164" spans="1:11" x14ac:dyDescent="0.55000000000000004">
      <c r="A164" s="4" t="s">
        <v>2747</v>
      </c>
      <c r="B164" s="60">
        <v>0.32992700000000003</v>
      </c>
      <c r="C164" s="60">
        <v>0.16497600000000001</v>
      </c>
      <c r="D164" s="60">
        <v>0.18212999999999999</v>
      </c>
      <c r="E164" s="4"/>
      <c r="F164" s="75">
        <v>44666.615335879629</v>
      </c>
      <c r="G164" s="4"/>
      <c r="H164" s="9"/>
      <c r="I164" s="9"/>
      <c r="J164" s="9"/>
      <c r="K164" s="9"/>
    </row>
    <row r="165" spans="1:11" x14ac:dyDescent="0.55000000000000004">
      <c r="A165" s="4" t="s">
        <v>2622</v>
      </c>
      <c r="B165" s="60">
        <v>0</v>
      </c>
      <c r="C165" s="60">
        <v>0</v>
      </c>
      <c r="D165" s="60">
        <v>0</v>
      </c>
      <c r="E165" s="4"/>
      <c r="F165" s="75">
        <v>44666.615365625003</v>
      </c>
      <c r="G165" s="4"/>
      <c r="H165" s="9">
        <v>199.53899999999999</v>
      </c>
      <c r="I165" s="9">
        <v>400.012</v>
      </c>
      <c r="J165" s="9">
        <f>H165-199.55</f>
        <v>-1.1000000000024102E-2</v>
      </c>
      <c r="K165" s="9">
        <f>I165-400</f>
        <v>1.2000000000000455E-2</v>
      </c>
    </row>
    <row r="166" spans="1:11" x14ac:dyDescent="0.55000000000000004">
      <c r="A166" s="4" t="s">
        <v>2623</v>
      </c>
      <c r="B166" s="60">
        <v>-0.12797600000000001</v>
      </c>
      <c r="C166" s="60">
        <v>0.31545600000000001</v>
      </c>
      <c r="D166" s="60">
        <v>-0.12503600000000001</v>
      </c>
      <c r="E166" s="4"/>
      <c r="F166" s="75">
        <v>44666.615365625003</v>
      </c>
      <c r="G166" s="4"/>
      <c r="H166" s="9"/>
      <c r="I166" s="9"/>
      <c r="J166" s="9"/>
      <c r="K166" s="9"/>
    </row>
    <row r="167" spans="1:11" x14ac:dyDescent="0.55000000000000004">
      <c r="A167" s="4" t="s">
        <v>2624</v>
      </c>
      <c r="B167" s="60">
        <v>-0.12807499999999999</v>
      </c>
      <c r="C167" s="60">
        <v>0.31547500000000001</v>
      </c>
      <c r="D167" s="60">
        <v>0.12501699999999999</v>
      </c>
      <c r="E167" s="4"/>
      <c r="F167" s="75">
        <v>44666.615365625003</v>
      </c>
      <c r="G167" s="4"/>
      <c r="H167" s="9"/>
      <c r="I167" s="9"/>
      <c r="J167" s="9"/>
      <c r="K167" s="9"/>
    </row>
    <row r="168" spans="1:11" x14ac:dyDescent="0.55000000000000004">
      <c r="A168" s="4" t="s">
        <v>2625</v>
      </c>
      <c r="B168" s="60">
        <v>0.12784999999999999</v>
      </c>
      <c r="C168" s="60">
        <v>0.31549300000000002</v>
      </c>
      <c r="D168" s="60">
        <v>-0.124927</v>
      </c>
      <c r="E168" s="4"/>
      <c r="F168" s="75">
        <v>44666.615365625003</v>
      </c>
      <c r="G168" s="4"/>
      <c r="H168" s="9"/>
      <c r="I168" s="9"/>
      <c r="J168" s="9"/>
      <c r="K168" s="9"/>
    </row>
    <row r="169" spans="1:11" x14ac:dyDescent="0.55000000000000004">
      <c r="A169" s="4" t="s">
        <v>2626</v>
      </c>
      <c r="B169" s="60">
        <v>0.127806</v>
      </c>
      <c r="C169" s="60">
        <v>0.31549300000000002</v>
      </c>
      <c r="D169" s="60">
        <v>0.12507299999999999</v>
      </c>
      <c r="E169" s="4"/>
      <c r="F169" s="75">
        <v>44666.615365625003</v>
      </c>
      <c r="G169" s="4"/>
      <c r="H169" s="9"/>
      <c r="I169" s="9"/>
      <c r="J169" s="9"/>
      <c r="K169" s="9"/>
    </row>
    <row r="170" spans="1:11" x14ac:dyDescent="0.55000000000000004">
      <c r="A170" s="4" t="s">
        <v>2627</v>
      </c>
      <c r="B170" s="60">
        <v>-0.36549900000000002</v>
      </c>
      <c r="C170" s="60">
        <v>-1.8891000000000002E-2</v>
      </c>
      <c r="D170" s="60">
        <v>-0.124998</v>
      </c>
      <c r="E170" s="4"/>
      <c r="F170" s="75">
        <v>44666.615365625003</v>
      </c>
      <c r="G170" s="4"/>
      <c r="H170" s="9"/>
      <c r="I170" s="9"/>
      <c r="J170" s="9"/>
      <c r="K170" s="9"/>
    </row>
    <row r="171" spans="1:11" x14ac:dyDescent="0.55000000000000004">
      <c r="A171" s="4" t="s">
        <v>2628</v>
      </c>
      <c r="B171" s="60">
        <v>-0.36546499999999998</v>
      </c>
      <c r="C171" s="60">
        <v>-1.8898000000000002E-2</v>
      </c>
      <c r="D171" s="60">
        <v>0.12501999999999999</v>
      </c>
      <c r="E171" s="4"/>
      <c r="F171" s="75">
        <v>44666.615365625003</v>
      </c>
      <c r="G171" s="4"/>
      <c r="H171" s="9"/>
      <c r="I171" s="9"/>
      <c r="J171" s="9"/>
      <c r="K171" s="9"/>
    </row>
    <row r="172" spans="1:11" x14ac:dyDescent="0.55000000000000004">
      <c r="A172" s="4" t="s">
        <v>2629</v>
      </c>
      <c r="B172" s="60">
        <v>-0.22983700000000001</v>
      </c>
      <c r="C172" s="60">
        <v>-0.229765</v>
      </c>
      <c r="D172" s="60">
        <v>0.18224299999999999</v>
      </c>
      <c r="E172" s="4"/>
      <c r="F172" s="75">
        <v>44666.615365625003</v>
      </c>
      <c r="G172" s="4"/>
      <c r="H172" s="9"/>
      <c r="I172" s="9"/>
      <c r="J172" s="9"/>
      <c r="K172" s="9"/>
    </row>
    <row r="173" spans="1:11" x14ac:dyDescent="0.55000000000000004">
      <c r="A173" s="4" t="s">
        <v>2630</v>
      </c>
      <c r="B173" s="60">
        <v>0.32979599999999998</v>
      </c>
      <c r="C173" s="60">
        <v>0.164962</v>
      </c>
      <c r="D173" s="60">
        <v>0.18224499999999999</v>
      </c>
      <c r="E173" s="4"/>
      <c r="F173" s="75">
        <v>44666.615365625003</v>
      </c>
      <c r="G173" s="4"/>
      <c r="H173" s="9"/>
      <c r="I173" s="9"/>
      <c r="J173" s="9"/>
      <c r="K173" s="9"/>
    </row>
    <row r="174" spans="1:11" x14ac:dyDescent="0.55000000000000004">
      <c r="A174" s="4" t="s">
        <v>2730</v>
      </c>
      <c r="B174" s="60">
        <v>0</v>
      </c>
      <c r="C174" s="60">
        <v>0</v>
      </c>
      <c r="D174" s="60">
        <v>0</v>
      </c>
      <c r="E174" s="4"/>
      <c r="F174" s="75">
        <v>44666.615396180554</v>
      </c>
      <c r="G174" s="4"/>
      <c r="H174" s="9">
        <v>199.53700000000001</v>
      </c>
      <c r="I174" s="9">
        <v>400.036</v>
      </c>
      <c r="J174" s="9">
        <f>H174-199.55</f>
        <v>-1.300000000000523E-2</v>
      </c>
      <c r="K174" s="9">
        <f>I174-400</f>
        <v>3.6000000000001364E-2</v>
      </c>
    </row>
    <row r="175" spans="1:11" x14ac:dyDescent="0.55000000000000004">
      <c r="A175" s="4" t="s">
        <v>2731</v>
      </c>
      <c r="B175" s="60">
        <v>-0.12795999999999999</v>
      </c>
      <c r="C175" s="60">
        <v>0.31554599999999999</v>
      </c>
      <c r="D175" s="60">
        <v>-0.124988</v>
      </c>
      <c r="E175" s="4"/>
      <c r="F175" s="75">
        <v>44666.615396180554</v>
      </c>
      <c r="G175" s="4"/>
      <c r="H175" s="9"/>
      <c r="I175" s="9"/>
      <c r="J175" s="9"/>
      <c r="K175" s="9"/>
    </row>
    <row r="176" spans="1:11" x14ac:dyDescent="0.55000000000000004">
      <c r="A176" s="4" t="s">
        <v>2732</v>
      </c>
      <c r="B176" s="60">
        <v>-0.12803999999999999</v>
      </c>
      <c r="C176" s="60">
        <v>0.315473</v>
      </c>
      <c r="D176" s="60">
        <v>0.12509700000000001</v>
      </c>
      <c r="E176" s="4"/>
      <c r="F176" s="75">
        <v>44666.615396180554</v>
      </c>
      <c r="G176" s="4"/>
      <c r="H176" s="9"/>
      <c r="I176" s="9"/>
      <c r="J176" s="9"/>
      <c r="K176" s="9"/>
    </row>
    <row r="177" spans="1:11" x14ac:dyDescent="0.55000000000000004">
      <c r="A177" s="4" t="s">
        <v>2733</v>
      </c>
      <c r="B177" s="60">
        <v>0.127858</v>
      </c>
      <c r="C177" s="60">
        <v>0.31556400000000001</v>
      </c>
      <c r="D177" s="60">
        <v>-0.12503</v>
      </c>
      <c r="E177" s="4"/>
      <c r="F177" s="75">
        <v>44666.615396180554</v>
      </c>
      <c r="G177" s="4"/>
      <c r="H177" s="9"/>
      <c r="I177" s="9"/>
      <c r="J177" s="9"/>
      <c r="K177" s="9"/>
    </row>
    <row r="178" spans="1:11" x14ac:dyDescent="0.55000000000000004">
      <c r="A178" s="4" t="s">
        <v>2734</v>
      </c>
      <c r="B178" s="60">
        <v>0.127835</v>
      </c>
      <c r="C178" s="60">
        <v>0.31550899999999998</v>
      </c>
      <c r="D178" s="60">
        <v>0.125003</v>
      </c>
      <c r="E178" s="4"/>
      <c r="F178" s="75">
        <v>44666.615396180554</v>
      </c>
      <c r="G178" s="4"/>
      <c r="H178" s="9"/>
      <c r="I178" s="9"/>
      <c r="J178" s="9"/>
      <c r="K178" s="9"/>
    </row>
    <row r="179" spans="1:11" x14ac:dyDescent="0.55000000000000004">
      <c r="A179" s="4" t="s">
        <v>2735</v>
      </c>
      <c r="B179" s="60">
        <v>-0.36544300000000002</v>
      </c>
      <c r="C179" s="60">
        <v>-1.8894000000000001E-2</v>
      </c>
      <c r="D179" s="60">
        <v>-0.12500700000000001</v>
      </c>
      <c r="E179" s="4"/>
      <c r="F179" s="75">
        <v>44666.615396180554</v>
      </c>
      <c r="G179" s="4"/>
      <c r="H179" s="9"/>
      <c r="I179" s="9"/>
      <c r="J179" s="9"/>
      <c r="K179" s="9"/>
    </row>
    <row r="180" spans="1:11" x14ac:dyDescent="0.55000000000000004">
      <c r="A180" s="4" t="s">
        <v>2736</v>
      </c>
      <c r="B180" s="60">
        <v>-0.36538399999999999</v>
      </c>
      <c r="C180" s="60">
        <v>-1.8880000000000001E-2</v>
      </c>
      <c r="D180" s="60">
        <v>0.12500800000000001</v>
      </c>
      <c r="E180" s="4"/>
      <c r="F180" s="75">
        <v>44666.615396180554</v>
      </c>
      <c r="G180" s="4"/>
      <c r="H180" s="9"/>
      <c r="I180" s="9"/>
      <c r="J180" s="9"/>
      <c r="K180" s="9"/>
    </row>
    <row r="181" spans="1:11" x14ac:dyDescent="0.55000000000000004">
      <c r="A181" s="4" t="s">
        <v>2737</v>
      </c>
      <c r="B181" s="60">
        <v>-0.22969700000000001</v>
      </c>
      <c r="C181" s="60">
        <v>-0.22978299999999999</v>
      </c>
      <c r="D181" s="60">
        <v>0.18212999999999999</v>
      </c>
      <c r="E181" s="4"/>
      <c r="F181" s="75">
        <v>44666.615396180554</v>
      </c>
      <c r="G181" s="4"/>
      <c r="H181" s="9"/>
      <c r="I181" s="9"/>
      <c r="J181" s="9"/>
      <c r="K181" s="9"/>
    </row>
    <row r="182" spans="1:11" x14ac:dyDescent="0.55000000000000004">
      <c r="A182" s="4" t="s">
        <v>2738</v>
      </c>
      <c r="B182" s="60">
        <v>0.32988699999999999</v>
      </c>
      <c r="C182" s="60">
        <v>0.16502500000000001</v>
      </c>
      <c r="D182" s="60">
        <v>0.182142</v>
      </c>
      <c r="E182" s="4"/>
      <c r="F182" s="75">
        <v>44666.615396180554</v>
      </c>
      <c r="G182" s="4"/>
      <c r="H182" s="9"/>
      <c r="I182" s="9"/>
      <c r="J182" s="9"/>
      <c r="K182" s="9"/>
    </row>
    <row r="183" spans="1:11" x14ac:dyDescent="0.55000000000000004">
      <c r="A183" s="4" t="s">
        <v>2631</v>
      </c>
      <c r="B183" s="60">
        <v>0</v>
      </c>
      <c r="C183" s="60">
        <v>0</v>
      </c>
      <c r="D183" s="60">
        <v>0</v>
      </c>
      <c r="E183" s="4"/>
      <c r="F183" s="75">
        <v>44666.615426504628</v>
      </c>
      <c r="G183" s="4"/>
      <c r="H183" s="9">
        <v>199.578</v>
      </c>
      <c r="I183" s="9">
        <v>400.03399999999999</v>
      </c>
      <c r="J183" s="9">
        <f>H183-199.55</f>
        <v>2.7999999999991587E-2</v>
      </c>
      <c r="K183" s="9">
        <f>I183-400</f>
        <v>3.3999999999991815E-2</v>
      </c>
    </row>
    <row r="184" spans="1:11" x14ac:dyDescent="0.55000000000000004">
      <c r="A184" s="4" t="s">
        <v>2632</v>
      </c>
      <c r="B184" s="60">
        <v>-0.12790299999999999</v>
      </c>
      <c r="C184" s="60">
        <v>0.31549199999999999</v>
      </c>
      <c r="D184" s="60">
        <v>-0.125003</v>
      </c>
      <c r="E184" s="4"/>
      <c r="F184" s="75">
        <v>44666.615426504628</v>
      </c>
      <c r="G184" s="4"/>
      <c r="H184" s="9"/>
      <c r="I184" s="9"/>
      <c r="J184" s="9"/>
      <c r="K184" s="9"/>
    </row>
    <row r="185" spans="1:11" x14ac:dyDescent="0.55000000000000004">
      <c r="A185" s="4" t="s">
        <v>2633</v>
      </c>
      <c r="B185" s="60">
        <v>-0.12795400000000001</v>
      </c>
      <c r="C185" s="60">
        <v>0.315556</v>
      </c>
      <c r="D185" s="60">
        <v>0.12506100000000001</v>
      </c>
      <c r="E185" s="4"/>
      <c r="F185" s="75">
        <v>44666.615426504628</v>
      </c>
      <c r="G185" s="4"/>
      <c r="H185" s="9"/>
      <c r="I185" s="9"/>
      <c r="J185" s="9"/>
      <c r="K185" s="9"/>
    </row>
    <row r="186" spans="1:11" x14ac:dyDescent="0.55000000000000004">
      <c r="A186" s="4" t="s">
        <v>2634</v>
      </c>
      <c r="B186" s="60">
        <v>0.127918</v>
      </c>
      <c r="C186" s="60">
        <v>0.315471</v>
      </c>
      <c r="D186" s="60">
        <v>-0.12512400000000001</v>
      </c>
      <c r="E186" s="4"/>
      <c r="F186" s="75">
        <v>44666.615426504628</v>
      </c>
      <c r="G186" s="4"/>
      <c r="H186" s="9"/>
      <c r="I186" s="9"/>
      <c r="J186" s="9"/>
      <c r="K186" s="9"/>
    </row>
    <row r="187" spans="1:11" x14ac:dyDescent="0.55000000000000004">
      <c r="A187" s="4" t="s">
        <v>2635</v>
      </c>
      <c r="B187" s="60">
        <v>0.127888</v>
      </c>
      <c r="C187" s="60">
        <v>0.31548700000000002</v>
      </c>
      <c r="D187" s="60">
        <v>0.124886</v>
      </c>
      <c r="E187" s="4"/>
      <c r="F187" s="75">
        <v>44666.615426504628</v>
      </c>
      <c r="G187" s="4"/>
      <c r="H187" s="9"/>
      <c r="I187" s="9"/>
      <c r="J187" s="9"/>
      <c r="K187" s="9"/>
    </row>
    <row r="188" spans="1:11" x14ac:dyDescent="0.55000000000000004">
      <c r="A188" s="4" t="s">
        <v>2636</v>
      </c>
      <c r="B188" s="60">
        <v>-0.36562899999999998</v>
      </c>
      <c r="C188" s="60">
        <v>-1.9E-2</v>
      </c>
      <c r="D188" s="60">
        <v>-0.12507099999999999</v>
      </c>
      <c r="E188" s="4"/>
      <c r="F188" s="75">
        <v>44666.615426504628</v>
      </c>
      <c r="G188" s="4"/>
      <c r="H188" s="9"/>
      <c r="I188" s="9"/>
      <c r="J188" s="9"/>
      <c r="K188" s="9"/>
    </row>
    <row r="189" spans="1:11" x14ac:dyDescent="0.55000000000000004">
      <c r="A189" s="4" t="s">
        <v>2637</v>
      </c>
      <c r="B189" s="60">
        <v>-0.36543300000000001</v>
      </c>
      <c r="C189" s="60">
        <v>-1.8917E-2</v>
      </c>
      <c r="D189" s="60">
        <v>0.12504699999999999</v>
      </c>
      <c r="E189" s="4"/>
      <c r="F189" s="75">
        <v>44666.615426504628</v>
      </c>
      <c r="G189" s="4"/>
      <c r="H189" s="9"/>
      <c r="I189" s="9"/>
      <c r="J189" s="9"/>
      <c r="K189" s="9"/>
    </row>
    <row r="190" spans="1:11" x14ac:dyDescent="0.55000000000000004">
      <c r="A190" s="4" t="s">
        <v>2638</v>
      </c>
      <c r="B190" s="60">
        <v>-0.22975300000000001</v>
      </c>
      <c r="C190" s="60">
        <v>-0.229744</v>
      </c>
      <c r="D190" s="60">
        <v>0.18218500000000001</v>
      </c>
      <c r="E190" s="4"/>
      <c r="F190" s="75">
        <v>44666.615426504628</v>
      </c>
      <c r="G190" s="4"/>
      <c r="H190" s="9"/>
      <c r="I190" s="9"/>
      <c r="J190" s="9"/>
      <c r="K190" s="9"/>
    </row>
    <row r="191" spans="1:11" x14ac:dyDescent="0.55000000000000004">
      <c r="A191" s="4" t="s">
        <v>2639</v>
      </c>
      <c r="B191" s="60">
        <v>0.32983099999999999</v>
      </c>
      <c r="C191" s="60">
        <v>0.164965</v>
      </c>
      <c r="D191" s="60">
        <v>0.18216499999999999</v>
      </c>
      <c r="E191" s="4"/>
      <c r="F191" s="75">
        <v>44666.615426504628</v>
      </c>
      <c r="G191" s="4"/>
      <c r="H191" s="9"/>
      <c r="I191" s="9"/>
      <c r="J191" s="9"/>
      <c r="K191" s="9"/>
    </row>
    <row r="192" spans="1:11" x14ac:dyDescent="0.55000000000000004">
      <c r="A192" s="4" t="s">
        <v>2811</v>
      </c>
      <c r="B192" s="60">
        <v>0</v>
      </c>
      <c r="C192" s="60">
        <v>0</v>
      </c>
      <c r="D192" s="60">
        <v>0</v>
      </c>
      <c r="E192" s="4"/>
      <c r="F192" s="75">
        <v>44666.615457754633</v>
      </c>
      <c r="G192" s="4"/>
      <c r="H192" s="9">
        <v>199.54900000000001</v>
      </c>
      <c r="I192" s="9">
        <v>400.00299999999999</v>
      </c>
      <c r="J192" s="9">
        <f>H192-199.55</f>
        <v>-1.0000000000047748E-3</v>
      </c>
      <c r="K192" s="9">
        <f>I192-400</f>
        <v>2.9999999999859028E-3</v>
      </c>
    </row>
    <row r="193" spans="1:11" x14ac:dyDescent="0.55000000000000004">
      <c r="A193" s="4" t="s">
        <v>2812</v>
      </c>
      <c r="B193" s="60">
        <v>-0.127806</v>
      </c>
      <c r="C193" s="60">
        <v>0.31582300000000002</v>
      </c>
      <c r="D193" s="60">
        <v>-0.12511700000000001</v>
      </c>
      <c r="E193" s="4"/>
      <c r="F193" s="75">
        <v>44666.615457754633</v>
      </c>
      <c r="G193" s="4"/>
      <c r="H193" s="9"/>
      <c r="I193" s="9"/>
      <c r="J193" s="9"/>
      <c r="K193" s="9"/>
    </row>
    <row r="194" spans="1:11" x14ac:dyDescent="0.55000000000000004">
      <c r="A194" s="4" t="s">
        <v>2813</v>
      </c>
      <c r="B194" s="60">
        <v>-0.12780900000000001</v>
      </c>
      <c r="C194" s="60">
        <v>0.31573000000000001</v>
      </c>
      <c r="D194" s="60">
        <v>0.124983</v>
      </c>
      <c r="E194" s="4"/>
      <c r="F194" s="75">
        <v>44666.615457754633</v>
      </c>
      <c r="G194" s="4"/>
      <c r="H194" s="9"/>
      <c r="I194" s="9"/>
      <c r="J194" s="9"/>
      <c r="K194" s="9"/>
    </row>
    <row r="195" spans="1:11" x14ac:dyDescent="0.55000000000000004">
      <c r="A195" s="4" t="s">
        <v>2814</v>
      </c>
      <c r="B195" s="60">
        <v>0.12792100000000001</v>
      </c>
      <c r="C195" s="60">
        <v>0.31576100000000001</v>
      </c>
      <c r="D195" s="60">
        <v>-0.12509500000000001</v>
      </c>
      <c r="E195" s="4"/>
      <c r="F195" s="75">
        <v>44666.615457754633</v>
      </c>
      <c r="G195" s="4"/>
      <c r="H195" s="9"/>
      <c r="I195" s="9"/>
      <c r="J195" s="9"/>
      <c r="K195" s="9"/>
    </row>
    <row r="196" spans="1:11" x14ac:dyDescent="0.55000000000000004">
      <c r="A196" s="4" t="s">
        <v>2815</v>
      </c>
      <c r="B196" s="60">
        <v>0.12798499999999999</v>
      </c>
      <c r="C196" s="60">
        <v>0.31584200000000001</v>
      </c>
      <c r="D196" s="60">
        <v>0.124822</v>
      </c>
      <c r="E196" s="4"/>
      <c r="F196" s="75">
        <v>44666.615457754633</v>
      </c>
      <c r="G196" s="4"/>
      <c r="H196" s="9"/>
      <c r="I196" s="9"/>
      <c r="J196" s="9"/>
      <c r="K196" s="9"/>
    </row>
    <row r="197" spans="1:11" x14ac:dyDescent="0.55000000000000004">
      <c r="A197" s="4" t="s">
        <v>2816</v>
      </c>
      <c r="B197" s="60">
        <v>-0.36574600000000002</v>
      </c>
      <c r="C197" s="60">
        <v>-1.8876E-2</v>
      </c>
      <c r="D197" s="60">
        <v>-0.12490800000000001</v>
      </c>
      <c r="E197" s="4"/>
      <c r="F197" s="75">
        <v>44666.615457754633</v>
      </c>
      <c r="G197" s="4"/>
      <c r="H197" s="9"/>
      <c r="I197" s="9"/>
      <c r="J197" s="9"/>
      <c r="K197" s="9"/>
    </row>
    <row r="198" spans="1:11" x14ac:dyDescent="0.55000000000000004">
      <c r="A198" s="4" t="s">
        <v>2817</v>
      </c>
      <c r="B198" s="60">
        <v>-0.36559700000000001</v>
      </c>
      <c r="C198" s="60">
        <v>-1.8815999999999999E-2</v>
      </c>
      <c r="D198" s="60">
        <v>0.12509899999999999</v>
      </c>
      <c r="E198" s="4"/>
      <c r="F198" s="75">
        <v>44666.615457754633</v>
      </c>
      <c r="G198" s="4"/>
      <c r="H198" s="9"/>
      <c r="I198" s="9"/>
      <c r="J198" s="9"/>
      <c r="K198" s="9"/>
    </row>
    <row r="199" spans="1:11" x14ac:dyDescent="0.55000000000000004">
      <c r="A199" s="4" t="s">
        <v>2818</v>
      </c>
      <c r="B199" s="60">
        <v>-0.22969100000000001</v>
      </c>
      <c r="C199" s="60">
        <v>-0.229828</v>
      </c>
      <c r="D199" s="60">
        <v>0.18246999999999999</v>
      </c>
      <c r="E199" s="4"/>
      <c r="F199" s="75">
        <v>44666.615457754633</v>
      </c>
      <c r="G199" s="4"/>
      <c r="H199" s="9"/>
      <c r="I199" s="9"/>
      <c r="J199" s="9"/>
      <c r="K199" s="9"/>
    </row>
    <row r="200" spans="1:11" x14ac:dyDescent="0.55000000000000004">
      <c r="A200" s="4" t="s">
        <v>2819</v>
      </c>
      <c r="B200" s="60">
        <v>0.32998499999999997</v>
      </c>
      <c r="C200" s="60">
        <v>0.16491500000000001</v>
      </c>
      <c r="D200" s="60">
        <v>0.18232499999999999</v>
      </c>
      <c r="E200" s="4"/>
      <c r="F200" s="75">
        <v>44666.615457754633</v>
      </c>
      <c r="G200" s="4"/>
      <c r="H200" s="9"/>
      <c r="I200" s="9"/>
      <c r="J200" s="9"/>
      <c r="K200" s="9"/>
    </row>
    <row r="201" spans="1:11" x14ac:dyDescent="0.55000000000000004">
      <c r="A201" s="4" t="s">
        <v>2930</v>
      </c>
      <c r="B201" s="60">
        <v>0</v>
      </c>
      <c r="C201" s="60">
        <v>0</v>
      </c>
      <c r="D201" s="60">
        <v>0</v>
      </c>
      <c r="E201" s="4"/>
      <c r="F201" s="75">
        <v>44666.61550821759</v>
      </c>
      <c r="G201" s="4"/>
      <c r="H201" s="9">
        <v>199.55100000000002</v>
      </c>
      <c r="I201" s="9">
        <v>400.02</v>
      </c>
      <c r="J201" s="9">
        <f>H201-199.55</f>
        <v>1.0000000000047748E-3</v>
      </c>
      <c r="K201" s="9">
        <f>I201-400</f>
        <v>1.999999999998181E-2</v>
      </c>
    </row>
    <row r="202" spans="1:11" x14ac:dyDescent="0.55000000000000004">
      <c r="A202" s="4" t="s">
        <v>2931</v>
      </c>
      <c r="B202" s="60">
        <v>-0.12790699999999999</v>
      </c>
      <c r="C202" s="60">
        <v>0.31581100000000001</v>
      </c>
      <c r="D202" s="60">
        <v>-0.12517600000000001</v>
      </c>
      <c r="E202" s="4"/>
      <c r="F202" s="75">
        <v>44666.61550821759</v>
      </c>
      <c r="G202" s="4"/>
      <c r="H202" s="9"/>
      <c r="I202" s="9"/>
      <c r="J202" s="9"/>
      <c r="K202" s="9"/>
    </row>
    <row r="203" spans="1:11" x14ac:dyDescent="0.55000000000000004">
      <c r="A203" s="4" t="s">
        <v>2932</v>
      </c>
      <c r="B203" s="60">
        <v>-0.127938</v>
      </c>
      <c r="C203" s="60">
        <v>0.315749</v>
      </c>
      <c r="D203" s="60">
        <v>0.124885</v>
      </c>
      <c r="E203" s="4"/>
      <c r="F203" s="75">
        <v>44666.61550821759</v>
      </c>
      <c r="G203" s="4"/>
      <c r="H203" s="9"/>
      <c r="I203" s="9"/>
      <c r="J203" s="9"/>
      <c r="K203" s="9"/>
    </row>
    <row r="204" spans="1:11" x14ac:dyDescent="0.55000000000000004">
      <c r="A204" s="4" t="s">
        <v>2933</v>
      </c>
      <c r="B204" s="60">
        <v>0.12795000000000001</v>
      </c>
      <c r="C204" s="60">
        <v>0.31579699999999999</v>
      </c>
      <c r="D204" s="60">
        <v>-0.12504699999999999</v>
      </c>
      <c r="E204" s="4"/>
      <c r="F204" s="75">
        <v>44666.61550821759</v>
      </c>
      <c r="G204" s="4"/>
      <c r="H204" s="9"/>
      <c r="I204" s="9"/>
      <c r="J204" s="9"/>
      <c r="K204" s="9"/>
    </row>
    <row r="205" spans="1:11" x14ac:dyDescent="0.55000000000000004">
      <c r="A205" s="4" t="s">
        <v>2934</v>
      </c>
      <c r="B205" s="60">
        <v>0.127915</v>
      </c>
      <c r="C205" s="60">
        <v>0.31576799999999999</v>
      </c>
      <c r="D205" s="60">
        <v>0.124941</v>
      </c>
      <c r="E205" s="4"/>
      <c r="F205" s="75">
        <v>44666.61550821759</v>
      </c>
      <c r="G205" s="4"/>
      <c r="H205" s="9"/>
      <c r="I205" s="9"/>
      <c r="J205" s="9"/>
      <c r="K205" s="9"/>
    </row>
    <row r="206" spans="1:11" x14ac:dyDescent="0.55000000000000004">
      <c r="A206" s="4" t="s">
        <v>2935</v>
      </c>
      <c r="B206" s="60">
        <v>-0.365705</v>
      </c>
      <c r="C206" s="60">
        <v>-1.8842999999999999E-2</v>
      </c>
      <c r="D206" s="60">
        <v>-0.12512400000000001</v>
      </c>
      <c r="E206" s="4"/>
      <c r="F206" s="75">
        <v>44666.61550821759</v>
      </c>
      <c r="G206" s="4"/>
      <c r="H206" s="9"/>
      <c r="I206" s="9"/>
      <c r="J206" s="9"/>
      <c r="K206" s="9"/>
    </row>
    <row r="207" spans="1:11" x14ac:dyDescent="0.55000000000000004">
      <c r="A207" s="4" t="s">
        <v>2936</v>
      </c>
      <c r="B207" s="60">
        <v>-0.36580299999999999</v>
      </c>
      <c r="C207" s="60">
        <v>-1.8770999999999999E-2</v>
      </c>
      <c r="D207" s="60">
        <v>0.12482500000000001</v>
      </c>
      <c r="E207" s="4"/>
      <c r="F207" s="75">
        <v>44666.61550821759</v>
      </c>
      <c r="G207" s="4"/>
      <c r="H207" s="9"/>
      <c r="I207" s="9"/>
      <c r="J207" s="9"/>
      <c r="K207" s="9"/>
    </row>
    <row r="208" spans="1:11" x14ac:dyDescent="0.55000000000000004">
      <c r="A208" s="4" t="s">
        <v>2937</v>
      </c>
      <c r="B208" s="60">
        <v>-0.2298</v>
      </c>
      <c r="C208" s="60">
        <v>-0.22978399999999999</v>
      </c>
      <c r="D208" s="60">
        <v>0.18235599999999999</v>
      </c>
      <c r="E208" s="4"/>
      <c r="F208" s="75">
        <v>44666.61550821759</v>
      </c>
      <c r="G208" s="4"/>
      <c r="H208" s="9"/>
      <c r="I208" s="9"/>
      <c r="J208" s="9"/>
      <c r="K208" s="9"/>
    </row>
    <row r="209" spans="1:11" x14ac:dyDescent="0.55000000000000004">
      <c r="A209" s="4" t="s">
        <v>2938</v>
      </c>
      <c r="B209" s="60">
        <v>0.32988000000000001</v>
      </c>
      <c r="C209" s="60">
        <v>0.16508100000000001</v>
      </c>
      <c r="D209" s="60">
        <v>0.18238499999999999</v>
      </c>
      <c r="E209" s="4"/>
      <c r="F209" s="75">
        <v>44666.61550821759</v>
      </c>
      <c r="G209" s="4"/>
      <c r="H209" s="9"/>
      <c r="I209" s="9"/>
      <c r="J209" s="9"/>
      <c r="K209" s="9"/>
    </row>
    <row r="210" spans="1:11" x14ac:dyDescent="0.55000000000000004">
      <c r="A210" s="4" t="s">
        <v>2993</v>
      </c>
      <c r="B210" s="60">
        <v>0</v>
      </c>
      <c r="C210" s="60">
        <v>0</v>
      </c>
      <c r="D210" s="60">
        <v>0</v>
      </c>
      <c r="E210" s="4"/>
      <c r="F210" s="75">
        <v>44666.615538425925</v>
      </c>
      <c r="G210" s="4"/>
      <c r="H210" s="9">
        <v>199.512</v>
      </c>
      <c r="I210" s="9">
        <v>400.02199999999999</v>
      </c>
      <c r="J210" s="9">
        <f>H210-199.55</f>
        <v>-3.8000000000010914E-2</v>
      </c>
      <c r="K210" s="9">
        <f>I210-400</f>
        <v>2.199999999999136E-2</v>
      </c>
    </row>
    <row r="211" spans="1:11" x14ac:dyDescent="0.55000000000000004">
      <c r="A211" s="4" t="s">
        <v>2994</v>
      </c>
      <c r="B211" s="60">
        <v>-0.127805</v>
      </c>
      <c r="C211" s="60">
        <v>0.31567600000000001</v>
      </c>
      <c r="D211" s="60">
        <v>-0.12509400000000001</v>
      </c>
      <c r="E211" s="4"/>
      <c r="F211" s="75">
        <v>44666.615538425925</v>
      </c>
      <c r="G211" s="4"/>
      <c r="H211" s="9"/>
      <c r="I211" s="9"/>
      <c r="J211" s="9"/>
      <c r="K211" s="9"/>
    </row>
    <row r="212" spans="1:11" x14ac:dyDescent="0.55000000000000004">
      <c r="A212" s="4" t="s">
        <v>2995</v>
      </c>
      <c r="B212" s="60">
        <v>-0.127915</v>
      </c>
      <c r="C212" s="60">
        <v>0.315805</v>
      </c>
      <c r="D212" s="60">
        <v>0.124891</v>
      </c>
      <c r="E212" s="4"/>
      <c r="F212" s="75">
        <v>44666.615538425925</v>
      </c>
      <c r="G212" s="4"/>
      <c r="H212" s="9"/>
      <c r="I212" s="9"/>
      <c r="J212" s="9"/>
      <c r="K212" s="9"/>
    </row>
    <row r="213" spans="1:11" x14ac:dyDescent="0.55000000000000004">
      <c r="A213" s="4" t="s">
        <v>2996</v>
      </c>
      <c r="B213" s="60">
        <v>0.12798699999999999</v>
      </c>
      <c r="C213" s="60">
        <v>0.31573800000000002</v>
      </c>
      <c r="D213" s="60">
        <v>-0.125001</v>
      </c>
      <c r="E213" s="4"/>
      <c r="F213" s="75">
        <v>44666.615538425925</v>
      </c>
      <c r="G213" s="4"/>
      <c r="H213" s="9"/>
      <c r="I213" s="9"/>
      <c r="J213" s="9"/>
      <c r="K213" s="9"/>
    </row>
    <row r="214" spans="1:11" x14ac:dyDescent="0.55000000000000004">
      <c r="A214" s="4" t="s">
        <v>2997</v>
      </c>
      <c r="B214" s="60">
        <v>0.12800400000000001</v>
      </c>
      <c r="C214" s="60">
        <v>0.315751</v>
      </c>
      <c r="D214" s="60">
        <v>0.124955</v>
      </c>
      <c r="E214" s="4"/>
      <c r="F214" s="75">
        <v>44666.615538425925</v>
      </c>
      <c r="G214" s="4"/>
      <c r="H214" s="9"/>
      <c r="I214" s="9"/>
      <c r="J214" s="9"/>
      <c r="K214" s="9"/>
    </row>
    <row r="215" spans="1:11" x14ac:dyDescent="0.55000000000000004">
      <c r="A215" s="4" t="s">
        <v>2998</v>
      </c>
      <c r="B215" s="60">
        <v>-0.365701</v>
      </c>
      <c r="C215" s="60">
        <v>-1.8860999999999999E-2</v>
      </c>
      <c r="D215" s="60">
        <v>-0.12509100000000001</v>
      </c>
      <c r="E215" s="4"/>
      <c r="F215" s="75">
        <v>44666.615538425925</v>
      </c>
      <c r="G215" s="4"/>
      <c r="H215" s="9"/>
      <c r="I215" s="9"/>
      <c r="J215" s="9"/>
      <c r="K215" s="9"/>
    </row>
    <row r="216" spans="1:11" x14ac:dyDescent="0.55000000000000004">
      <c r="A216" s="4" t="s">
        <v>2999</v>
      </c>
      <c r="B216" s="60">
        <v>-0.36572300000000002</v>
      </c>
      <c r="C216" s="60">
        <v>-1.8818000000000001E-2</v>
      </c>
      <c r="D216" s="60">
        <v>0.124931</v>
      </c>
      <c r="E216" s="4"/>
      <c r="F216" s="75">
        <v>44666.615538425925</v>
      </c>
      <c r="G216" s="4"/>
      <c r="H216" s="9"/>
      <c r="I216" s="9"/>
      <c r="J216" s="9"/>
      <c r="K216" s="9"/>
    </row>
    <row r="217" spans="1:11" x14ac:dyDescent="0.55000000000000004">
      <c r="A217" s="4" t="s">
        <v>3000</v>
      </c>
      <c r="B217" s="60">
        <v>-0.229827</v>
      </c>
      <c r="C217" s="60">
        <v>-0.22980500000000001</v>
      </c>
      <c r="D217" s="60">
        <v>0.18243000000000001</v>
      </c>
      <c r="E217" s="4"/>
      <c r="F217" s="75">
        <v>44666.615538425925</v>
      </c>
      <c r="G217" s="4"/>
      <c r="H217" s="9"/>
      <c r="I217" s="9"/>
      <c r="J217" s="9"/>
      <c r="K217" s="9"/>
    </row>
    <row r="218" spans="1:11" x14ac:dyDescent="0.55000000000000004">
      <c r="A218" s="4" t="s">
        <v>3001</v>
      </c>
      <c r="B218" s="60">
        <v>0.32993400000000001</v>
      </c>
      <c r="C218" s="60">
        <v>0.164961</v>
      </c>
      <c r="D218" s="60">
        <v>0.18241099999999999</v>
      </c>
      <c r="E218" s="4"/>
      <c r="F218" s="75">
        <v>44666.615538425925</v>
      </c>
      <c r="G218" s="4"/>
      <c r="H218" s="9"/>
      <c r="I218" s="9"/>
      <c r="J218" s="9"/>
      <c r="K218" s="9"/>
    </row>
    <row r="219" spans="1:11" x14ac:dyDescent="0.55000000000000004">
      <c r="A219" s="4" t="s">
        <v>2802</v>
      </c>
      <c r="B219" s="60">
        <v>0</v>
      </c>
      <c r="C219" s="60">
        <v>0</v>
      </c>
      <c r="D219" s="60">
        <v>0</v>
      </c>
      <c r="E219" s="4"/>
      <c r="F219" s="75">
        <v>44666.615570717593</v>
      </c>
      <c r="G219" s="4"/>
      <c r="H219" s="9">
        <v>199.52600000000001</v>
      </c>
      <c r="I219" s="9">
        <v>400.024</v>
      </c>
      <c r="J219" s="9">
        <f>H219-199.55</f>
        <v>-2.4000000000000909E-2</v>
      </c>
      <c r="K219" s="9">
        <f>I219-400</f>
        <v>2.4000000000000909E-2</v>
      </c>
    </row>
    <row r="220" spans="1:11" x14ac:dyDescent="0.55000000000000004">
      <c r="A220" s="4" t="s">
        <v>2803</v>
      </c>
      <c r="B220" s="60">
        <v>-0.12783700000000001</v>
      </c>
      <c r="C220" s="60">
        <v>0.31566699999999998</v>
      </c>
      <c r="D220" s="60">
        <v>-0.12517700000000001</v>
      </c>
      <c r="E220" s="4"/>
      <c r="F220" s="75">
        <v>44666.615570717593</v>
      </c>
      <c r="G220" s="4"/>
      <c r="H220" s="9"/>
      <c r="I220" s="9"/>
      <c r="J220" s="9"/>
      <c r="K220" s="9"/>
    </row>
    <row r="221" spans="1:11" x14ac:dyDescent="0.55000000000000004">
      <c r="A221" s="4" t="s">
        <v>2804</v>
      </c>
      <c r="B221" s="60">
        <v>-0.12798599999999999</v>
      </c>
      <c r="C221" s="60">
        <v>0.31569399999999997</v>
      </c>
      <c r="D221" s="60">
        <v>0.12485499999999999</v>
      </c>
      <c r="E221" s="4"/>
      <c r="F221" s="75">
        <v>44666.615570717593</v>
      </c>
      <c r="G221" s="4"/>
      <c r="H221" s="9"/>
      <c r="I221" s="9"/>
      <c r="J221" s="9"/>
      <c r="K221" s="9"/>
    </row>
    <row r="222" spans="1:11" x14ac:dyDescent="0.55000000000000004">
      <c r="A222" s="4" t="s">
        <v>2805</v>
      </c>
      <c r="B222" s="60">
        <v>0.12800500000000001</v>
      </c>
      <c r="C222" s="60">
        <v>0.31572299999999998</v>
      </c>
      <c r="D222" s="60">
        <v>-0.12507499999999999</v>
      </c>
      <c r="E222" s="4"/>
      <c r="F222" s="75">
        <v>44666.615570717593</v>
      </c>
      <c r="G222" s="4"/>
      <c r="H222" s="9"/>
      <c r="I222" s="9"/>
      <c r="J222" s="9"/>
      <c r="K222" s="9"/>
    </row>
    <row r="223" spans="1:11" x14ac:dyDescent="0.55000000000000004">
      <c r="A223" s="4" t="s">
        <v>2806</v>
      </c>
      <c r="B223" s="60">
        <v>0.12790499999999999</v>
      </c>
      <c r="C223" s="60">
        <v>0.315722</v>
      </c>
      <c r="D223" s="60">
        <v>0.124947</v>
      </c>
      <c r="E223" s="4"/>
      <c r="F223" s="75">
        <v>44666.615570717593</v>
      </c>
      <c r="G223" s="4"/>
      <c r="H223" s="9"/>
      <c r="I223" s="9"/>
      <c r="J223" s="9"/>
      <c r="K223" s="9"/>
    </row>
    <row r="224" spans="1:11" x14ac:dyDescent="0.55000000000000004">
      <c r="A224" s="4" t="s">
        <v>2807</v>
      </c>
      <c r="B224" s="60">
        <v>-0.36560799999999999</v>
      </c>
      <c r="C224" s="60">
        <v>-1.8922999999999999E-2</v>
      </c>
      <c r="D224" s="60">
        <v>-0.12524399999999999</v>
      </c>
      <c r="E224" s="4"/>
      <c r="F224" s="75">
        <v>44666.615570717593</v>
      </c>
      <c r="G224" s="4"/>
      <c r="H224" s="9"/>
      <c r="I224" s="9"/>
      <c r="J224" s="9"/>
      <c r="K224" s="9"/>
    </row>
    <row r="225" spans="1:11" x14ac:dyDescent="0.55000000000000004">
      <c r="A225" s="4" t="s">
        <v>2808</v>
      </c>
      <c r="B225" s="60">
        <v>-0.36573499999999998</v>
      </c>
      <c r="C225" s="60">
        <v>-1.8893E-2</v>
      </c>
      <c r="D225" s="60">
        <v>0.124768</v>
      </c>
      <c r="E225" s="4"/>
      <c r="F225" s="75">
        <v>44666.615570717593</v>
      </c>
      <c r="G225" s="4"/>
      <c r="H225" s="9"/>
      <c r="I225" s="9"/>
      <c r="J225" s="9"/>
      <c r="K225" s="9"/>
    </row>
    <row r="226" spans="1:11" x14ac:dyDescent="0.55000000000000004">
      <c r="A226" s="4" t="s">
        <v>2809</v>
      </c>
      <c r="B226" s="60">
        <v>-0.22992799999999999</v>
      </c>
      <c r="C226" s="60">
        <v>-0.22981199999999999</v>
      </c>
      <c r="D226" s="60">
        <v>0.18228900000000001</v>
      </c>
      <c r="E226" s="4"/>
      <c r="F226" s="75">
        <v>44666.615570717593</v>
      </c>
      <c r="G226" s="4"/>
      <c r="H226" s="9"/>
      <c r="I226" s="9"/>
      <c r="J226" s="9"/>
      <c r="K226" s="9"/>
    </row>
    <row r="227" spans="1:11" x14ac:dyDescent="0.55000000000000004">
      <c r="A227" s="4" t="s">
        <v>2810</v>
      </c>
      <c r="B227" s="60">
        <v>0.32979700000000001</v>
      </c>
      <c r="C227" s="60">
        <v>0.16505600000000001</v>
      </c>
      <c r="D227" s="60">
        <v>0.182504</v>
      </c>
      <c r="E227" s="4"/>
      <c r="F227" s="75">
        <v>44666.615570717593</v>
      </c>
      <c r="G227" s="4"/>
      <c r="H227" s="9"/>
      <c r="I227" s="9"/>
      <c r="J227" s="9"/>
      <c r="K227" s="9"/>
    </row>
    <row r="228" spans="1:11" x14ac:dyDescent="0.55000000000000004">
      <c r="A228" s="4" t="s">
        <v>3002</v>
      </c>
      <c r="B228" s="60">
        <v>0</v>
      </c>
      <c r="C228" s="60">
        <v>0</v>
      </c>
      <c r="D228" s="60">
        <v>0</v>
      </c>
      <c r="E228" s="4"/>
      <c r="F228" s="75">
        <v>44666.615622800928</v>
      </c>
      <c r="G228" s="4"/>
      <c r="H228" s="9">
        <v>199.541</v>
      </c>
      <c r="I228" s="9">
        <v>400.02199999999999</v>
      </c>
      <c r="J228" s="9">
        <f>H228-199.55</f>
        <v>-9.0000000000145519E-3</v>
      </c>
      <c r="K228" s="9">
        <f>I228-400</f>
        <v>2.199999999999136E-2</v>
      </c>
    </row>
    <row r="229" spans="1:11" x14ac:dyDescent="0.55000000000000004">
      <c r="A229" s="4" t="s">
        <v>3003</v>
      </c>
      <c r="B229" s="60">
        <v>-0.12784100000000001</v>
      </c>
      <c r="C229" s="60">
        <v>0.315909</v>
      </c>
      <c r="D229" s="60">
        <v>-0.125227</v>
      </c>
      <c r="E229" s="4"/>
      <c r="F229" s="75">
        <v>44666.615622800928</v>
      </c>
      <c r="G229" s="4"/>
      <c r="H229" s="9"/>
      <c r="I229" s="9"/>
      <c r="J229" s="9"/>
      <c r="K229" s="9"/>
    </row>
    <row r="230" spans="1:11" x14ac:dyDescent="0.55000000000000004">
      <c r="A230" s="4" t="s">
        <v>3004</v>
      </c>
      <c r="B230" s="60">
        <v>-0.12784699999999999</v>
      </c>
      <c r="C230" s="60">
        <v>0.315749</v>
      </c>
      <c r="D230" s="60">
        <v>0.124915</v>
      </c>
      <c r="E230" s="4"/>
      <c r="F230" s="75">
        <v>44666.615622800928</v>
      </c>
      <c r="G230" s="4"/>
      <c r="H230" s="9"/>
      <c r="I230" s="9"/>
      <c r="J230" s="9"/>
      <c r="K230" s="9"/>
    </row>
    <row r="231" spans="1:11" x14ac:dyDescent="0.55000000000000004">
      <c r="A231" s="4" t="s">
        <v>3005</v>
      </c>
      <c r="B231" s="60">
        <v>0.128023</v>
      </c>
      <c r="C231" s="60">
        <v>0.315745</v>
      </c>
      <c r="D231" s="60">
        <v>-0.12511700000000001</v>
      </c>
      <c r="E231" s="4"/>
      <c r="F231" s="75">
        <v>44666.615622800928</v>
      </c>
      <c r="G231" s="4"/>
      <c r="H231" s="9"/>
      <c r="I231" s="9"/>
      <c r="J231" s="9"/>
      <c r="K231" s="9"/>
    </row>
    <row r="232" spans="1:11" x14ac:dyDescent="0.55000000000000004">
      <c r="A232" s="4" t="s">
        <v>3006</v>
      </c>
      <c r="B232" s="60">
        <v>0.128056</v>
      </c>
      <c r="C232" s="60">
        <v>0.315722</v>
      </c>
      <c r="D232" s="60">
        <v>0.124879</v>
      </c>
      <c r="E232" s="4"/>
      <c r="F232" s="75">
        <v>44666.615622800928</v>
      </c>
      <c r="G232" s="4"/>
      <c r="H232" s="9"/>
      <c r="I232" s="9"/>
      <c r="J232" s="9"/>
      <c r="K232" s="9"/>
    </row>
    <row r="233" spans="1:11" x14ac:dyDescent="0.55000000000000004">
      <c r="A233" s="4" t="s">
        <v>3007</v>
      </c>
      <c r="B233" s="60">
        <v>-0.36568200000000001</v>
      </c>
      <c r="C233" s="60">
        <v>-1.8901999999999999E-2</v>
      </c>
      <c r="D233" s="60">
        <v>-0.12507099999999999</v>
      </c>
      <c r="E233" s="4"/>
      <c r="F233" s="75">
        <v>44666.615622800928</v>
      </c>
      <c r="G233" s="4"/>
      <c r="H233" s="9"/>
      <c r="I233" s="9"/>
      <c r="J233" s="9"/>
      <c r="K233" s="9"/>
    </row>
    <row r="234" spans="1:11" x14ac:dyDescent="0.55000000000000004">
      <c r="A234" s="4" t="s">
        <v>3008</v>
      </c>
      <c r="B234" s="60">
        <v>-0.36565300000000001</v>
      </c>
      <c r="C234" s="60">
        <v>-1.8846999999999999E-2</v>
      </c>
      <c r="D234" s="60">
        <v>0.12496</v>
      </c>
      <c r="E234" s="4"/>
      <c r="F234" s="75">
        <v>44666.615622800928</v>
      </c>
      <c r="G234" s="4"/>
      <c r="H234" s="9"/>
      <c r="I234" s="9"/>
      <c r="J234" s="9"/>
      <c r="K234" s="9"/>
    </row>
    <row r="235" spans="1:11" x14ac:dyDescent="0.55000000000000004">
      <c r="A235" s="4" t="s">
        <v>3009</v>
      </c>
      <c r="B235" s="60">
        <v>-0.22978199999999999</v>
      </c>
      <c r="C235" s="60">
        <v>-0.22981399999999999</v>
      </c>
      <c r="D235" s="60">
        <v>0.18239</v>
      </c>
      <c r="E235" s="4"/>
      <c r="F235" s="75">
        <v>44666.615622800928</v>
      </c>
      <c r="G235" s="4"/>
      <c r="H235" s="9"/>
      <c r="I235" s="9"/>
      <c r="J235" s="9"/>
      <c r="K235" s="9"/>
    </row>
    <row r="236" spans="1:11" x14ac:dyDescent="0.55000000000000004">
      <c r="A236" s="4" t="s">
        <v>3010</v>
      </c>
      <c r="B236" s="60">
        <v>0.33006799999999997</v>
      </c>
      <c r="C236" s="60">
        <v>0.165043</v>
      </c>
      <c r="D236" s="60">
        <v>0.182256</v>
      </c>
      <c r="E236" s="4"/>
      <c r="F236" s="75">
        <v>44666.615622800928</v>
      </c>
      <c r="G236" s="4"/>
      <c r="H236" s="9"/>
      <c r="I236" s="9"/>
      <c r="J236" s="9"/>
      <c r="K236" s="9"/>
    </row>
    <row r="237" spans="1:11" x14ac:dyDescent="0.55000000000000004">
      <c r="A237" s="4" t="s">
        <v>2957</v>
      </c>
      <c r="B237" s="60">
        <v>0</v>
      </c>
      <c r="C237" s="60">
        <v>0</v>
      </c>
      <c r="D237" s="60">
        <v>0</v>
      </c>
      <c r="E237" s="4"/>
      <c r="F237" s="75">
        <v>44666.615654861111</v>
      </c>
      <c r="G237" s="4"/>
      <c r="H237" s="9">
        <v>199.53700000000001</v>
      </c>
      <c r="I237" s="9">
        <v>400.012</v>
      </c>
      <c r="J237" s="9">
        <f>H237-199.55</f>
        <v>-1.300000000000523E-2</v>
      </c>
      <c r="K237" s="9">
        <f>I237-400</f>
        <v>1.2000000000000455E-2</v>
      </c>
    </row>
    <row r="238" spans="1:11" x14ac:dyDescent="0.55000000000000004">
      <c r="A238" s="4" t="s">
        <v>2958</v>
      </c>
      <c r="B238" s="60">
        <v>-0.127832</v>
      </c>
      <c r="C238" s="60">
        <v>0.31570999999999999</v>
      </c>
      <c r="D238" s="60">
        <v>-0.12509400000000001</v>
      </c>
      <c r="E238" s="4"/>
      <c r="F238" s="75">
        <v>44666.615654861111</v>
      </c>
      <c r="G238" s="4"/>
      <c r="H238" s="9"/>
      <c r="I238" s="9"/>
      <c r="J238" s="9"/>
      <c r="K238" s="9"/>
    </row>
    <row r="239" spans="1:11" x14ac:dyDescent="0.55000000000000004">
      <c r="A239" s="4" t="s">
        <v>2959</v>
      </c>
      <c r="B239" s="60">
        <v>-0.12784100000000001</v>
      </c>
      <c r="C239" s="60">
        <v>0.31565500000000002</v>
      </c>
      <c r="D239" s="60">
        <v>0.124921</v>
      </c>
      <c r="E239" s="4"/>
      <c r="F239" s="75">
        <v>44666.615654861111</v>
      </c>
      <c r="G239" s="4"/>
      <c r="H239" s="9"/>
      <c r="I239" s="9"/>
      <c r="J239" s="9"/>
      <c r="K239" s="9"/>
    </row>
    <row r="240" spans="1:11" x14ac:dyDescent="0.55000000000000004">
      <c r="A240" s="4" t="s">
        <v>2960</v>
      </c>
      <c r="B240" s="60">
        <v>0.128001</v>
      </c>
      <c r="C240" s="60">
        <v>0.31573800000000002</v>
      </c>
      <c r="D240" s="60">
        <v>-0.125171</v>
      </c>
      <c r="E240" s="4"/>
      <c r="F240" s="75">
        <v>44666.615654861111</v>
      </c>
      <c r="G240" s="4"/>
      <c r="H240" s="9"/>
      <c r="I240" s="9"/>
      <c r="J240" s="9"/>
      <c r="K240" s="9"/>
    </row>
    <row r="241" spans="1:11" x14ac:dyDescent="0.55000000000000004">
      <c r="A241" s="4" t="s">
        <v>2961</v>
      </c>
      <c r="B241" s="60">
        <v>0.12784999999999999</v>
      </c>
      <c r="C241" s="60">
        <v>0.315803</v>
      </c>
      <c r="D241" s="60">
        <v>0.124821</v>
      </c>
      <c r="E241" s="4"/>
      <c r="F241" s="75">
        <v>44666.615654861111</v>
      </c>
      <c r="G241" s="4"/>
      <c r="H241" s="9"/>
      <c r="I241" s="9"/>
      <c r="J241" s="9"/>
      <c r="K241" s="9"/>
    </row>
    <row r="242" spans="1:11" x14ac:dyDescent="0.55000000000000004">
      <c r="A242" s="4" t="s">
        <v>2962</v>
      </c>
      <c r="B242" s="60">
        <v>-0.36563200000000001</v>
      </c>
      <c r="C242" s="60">
        <v>-1.8853999999999999E-2</v>
      </c>
      <c r="D242" s="60">
        <v>-0.12510299999999999</v>
      </c>
      <c r="E242" s="4"/>
      <c r="F242" s="75">
        <v>44666.615654861111</v>
      </c>
      <c r="G242" s="4"/>
      <c r="H242" s="9"/>
      <c r="I242" s="9"/>
      <c r="J242" s="9"/>
      <c r="K242" s="9"/>
    </row>
    <row r="243" spans="1:11" x14ac:dyDescent="0.55000000000000004">
      <c r="A243" s="4" t="s">
        <v>2963</v>
      </c>
      <c r="B243" s="60">
        <v>-0.36566900000000002</v>
      </c>
      <c r="C243" s="60">
        <v>-1.8803E-2</v>
      </c>
      <c r="D243" s="60">
        <v>0.124901</v>
      </c>
      <c r="E243" s="4"/>
      <c r="F243" s="75">
        <v>44666.615654861111</v>
      </c>
      <c r="G243" s="4"/>
      <c r="H243" s="9"/>
      <c r="I243" s="9"/>
      <c r="J243" s="9"/>
      <c r="K243" s="9"/>
    </row>
    <row r="244" spans="1:11" x14ac:dyDescent="0.55000000000000004">
      <c r="A244" s="4" t="s">
        <v>2964</v>
      </c>
      <c r="B244" s="60">
        <v>-0.22977600000000001</v>
      </c>
      <c r="C244" s="60">
        <v>-0.22978499999999999</v>
      </c>
      <c r="D244" s="60">
        <v>0.18237600000000001</v>
      </c>
      <c r="E244" s="4"/>
      <c r="F244" s="75">
        <v>44666.615654861111</v>
      </c>
      <c r="G244" s="4"/>
      <c r="H244" s="9"/>
      <c r="I244" s="9"/>
      <c r="J244" s="9"/>
      <c r="K244" s="9"/>
    </row>
    <row r="245" spans="1:11" x14ac:dyDescent="0.55000000000000004">
      <c r="A245" s="4" t="s">
        <v>2965</v>
      </c>
      <c r="B245" s="60">
        <v>0.32994800000000002</v>
      </c>
      <c r="C245" s="60">
        <v>0.165079</v>
      </c>
      <c r="D245" s="60">
        <v>0.182366</v>
      </c>
      <c r="E245" s="4"/>
      <c r="F245" s="75">
        <v>44666.615654861111</v>
      </c>
      <c r="G245" s="4"/>
      <c r="H245" s="9"/>
      <c r="I245" s="9"/>
      <c r="J245" s="9"/>
      <c r="K245" s="9"/>
    </row>
    <row r="246" spans="1:11" x14ac:dyDescent="0.55000000000000004">
      <c r="A246" s="4" t="s">
        <v>3038</v>
      </c>
      <c r="B246" s="60">
        <v>0</v>
      </c>
      <c r="C246" s="60">
        <v>0</v>
      </c>
      <c r="D246" s="60">
        <v>0</v>
      </c>
      <c r="E246" s="4"/>
      <c r="F246" s="75">
        <v>44666.615686342593</v>
      </c>
      <c r="G246" s="4"/>
      <c r="H246" s="9">
        <v>199.52100000000002</v>
      </c>
      <c r="I246" s="9">
        <v>400.04300000000001</v>
      </c>
      <c r="J246" s="9">
        <f>H246-199.55</f>
        <v>-2.8999999999996362E-2</v>
      </c>
      <c r="K246" s="9">
        <f>I246-400</f>
        <v>4.3000000000006366E-2</v>
      </c>
    </row>
    <row r="247" spans="1:11" x14ac:dyDescent="0.55000000000000004">
      <c r="A247" s="4" t="s">
        <v>3039</v>
      </c>
      <c r="B247" s="60">
        <v>-0.12798200000000001</v>
      </c>
      <c r="C247" s="60">
        <v>0.315633</v>
      </c>
      <c r="D247" s="60">
        <v>-0.124959</v>
      </c>
      <c r="E247" s="4"/>
      <c r="F247" s="75">
        <v>44666.615686342593</v>
      </c>
      <c r="G247" s="4"/>
      <c r="H247" s="9"/>
      <c r="I247" s="9"/>
      <c r="J247" s="9"/>
      <c r="K247" s="9"/>
    </row>
    <row r="248" spans="1:11" x14ac:dyDescent="0.55000000000000004">
      <c r="A248" s="4" t="s">
        <v>3040</v>
      </c>
      <c r="B248" s="60">
        <v>-0.127974</v>
      </c>
      <c r="C248" s="60">
        <v>0.31564599999999998</v>
      </c>
      <c r="D248" s="60">
        <v>0.12504100000000001</v>
      </c>
      <c r="E248" s="4"/>
      <c r="F248" s="75">
        <v>44666.615686342593</v>
      </c>
      <c r="G248" s="4"/>
      <c r="H248" s="9"/>
      <c r="I248" s="9"/>
      <c r="J248" s="9"/>
      <c r="K248" s="9"/>
    </row>
    <row r="249" spans="1:11" x14ac:dyDescent="0.55000000000000004">
      <c r="A249" s="4" t="s">
        <v>3041</v>
      </c>
      <c r="B249" s="60">
        <v>0.12797900000000001</v>
      </c>
      <c r="C249" s="60">
        <v>0.31565500000000002</v>
      </c>
      <c r="D249" s="60">
        <v>-0.12504899999999999</v>
      </c>
      <c r="E249" s="4"/>
      <c r="F249" s="75">
        <v>44666.615686342593</v>
      </c>
      <c r="G249" s="4"/>
      <c r="H249" s="9"/>
      <c r="I249" s="9"/>
      <c r="J249" s="9"/>
      <c r="K249" s="9"/>
    </row>
    <row r="250" spans="1:11" x14ac:dyDescent="0.55000000000000004">
      <c r="A250" s="4" t="s">
        <v>3042</v>
      </c>
      <c r="B250" s="60">
        <v>0.12784999999999999</v>
      </c>
      <c r="C250" s="60">
        <v>0.31573600000000002</v>
      </c>
      <c r="D250" s="60">
        <v>0.12502199999999999</v>
      </c>
      <c r="E250" s="4"/>
      <c r="F250" s="75">
        <v>44666.615686342593</v>
      </c>
      <c r="G250" s="4"/>
      <c r="H250" s="9"/>
      <c r="I250" s="9"/>
      <c r="J250" s="9"/>
      <c r="K250" s="9"/>
    </row>
    <row r="251" spans="1:11" x14ac:dyDescent="0.55000000000000004">
      <c r="A251" s="4" t="s">
        <v>3043</v>
      </c>
      <c r="B251" s="60">
        <v>-0.36569000000000002</v>
      </c>
      <c r="C251" s="60">
        <v>-1.8918000000000001E-2</v>
      </c>
      <c r="D251" s="60">
        <v>-0.124832</v>
      </c>
      <c r="E251" s="4"/>
      <c r="F251" s="75">
        <v>44666.615686342593</v>
      </c>
      <c r="G251" s="4"/>
      <c r="H251" s="9"/>
      <c r="I251" s="9"/>
      <c r="J251" s="9"/>
      <c r="K251" s="9"/>
    </row>
    <row r="252" spans="1:11" x14ac:dyDescent="0.55000000000000004">
      <c r="A252" s="4" t="s">
        <v>3044</v>
      </c>
      <c r="B252" s="60">
        <v>-0.36563000000000001</v>
      </c>
      <c r="C252" s="60">
        <v>-1.8870000000000001E-2</v>
      </c>
      <c r="D252" s="60">
        <v>0.12520700000000001</v>
      </c>
      <c r="E252" s="4"/>
      <c r="F252" s="75">
        <v>44666.615686342593</v>
      </c>
      <c r="G252" s="4"/>
      <c r="H252" s="9"/>
      <c r="I252" s="9"/>
      <c r="J252" s="9"/>
      <c r="K252" s="9"/>
    </row>
    <row r="253" spans="1:11" x14ac:dyDescent="0.55000000000000004">
      <c r="A253" s="4" t="s">
        <v>3045</v>
      </c>
      <c r="B253" s="60">
        <v>-0.22978499999999999</v>
      </c>
      <c r="C253" s="60">
        <v>-0.229819</v>
      </c>
      <c r="D253" s="60">
        <v>0.18243100000000001</v>
      </c>
      <c r="E253" s="4"/>
      <c r="F253" s="75">
        <v>44666.615686342593</v>
      </c>
      <c r="G253" s="4"/>
      <c r="H253" s="9"/>
      <c r="I253" s="9"/>
      <c r="J253" s="9"/>
      <c r="K253" s="9"/>
    </row>
    <row r="254" spans="1:11" x14ac:dyDescent="0.55000000000000004">
      <c r="A254" s="4" t="s">
        <v>3046</v>
      </c>
      <c r="B254" s="60">
        <v>0.32985100000000001</v>
      </c>
      <c r="C254" s="60">
        <v>0.165049</v>
      </c>
      <c r="D254" s="60">
        <v>0.18235599999999999</v>
      </c>
      <c r="E254" s="4"/>
      <c r="F254" s="75">
        <v>44666.615686342593</v>
      </c>
      <c r="G254" s="4"/>
      <c r="H254" s="9"/>
      <c r="I254" s="9"/>
      <c r="J254" s="9"/>
      <c r="K254" s="9"/>
    </row>
    <row r="255" spans="1:11" x14ac:dyDescent="0.55000000000000004">
      <c r="A255" s="4" t="s">
        <v>3843</v>
      </c>
      <c r="B255" s="60">
        <v>0</v>
      </c>
      <c r="C255" s="60">
        <v>0</v>
      </c>
      <c r="D255" s="60">
        <v>0</v>
      </c>
      <c r="E255" s="4"/>
      <c r="F255" s="75">
        <v>44666.615713310188</v>
      </c>
      <c r="G255" s="4"/>
      <c r="H255" s="9">
        <v>199.542</v>
      </c>
      <c r="I255" s="9">
        <v>400.01900000000001</v>
      </c>
      <c r="J255" s="9">
        <f>H255-199.55</f>
        <v>-8.0000000000097771E-3</v>
      </c>
      <c r="K255" s="9">
        <f>I255-400</f>
        <v>1.9000000000005457E-2</v>
      </c>
    </row>
    <row r="256" spans="1:11" x14ac:dyDescent="0.55000000000000004">
      <c r="A256" s="4" t="s">
        <v>3844</v>
      </c>
      <c r="B256" s="60">
        <v>-0.12784000000000001</v>
      </c>
      <c r="C256" s="60">
        <v>0.31568400000000002</v>
      </c>
      <c r="D256" s="60">
        <v>-0.12509799999999999</v>
      </c>
      <c r="E256" s="4"/>
      <c r="F256" s="75">
        <v>44666.615713310188</v>
      </c>
      <c r="G256" s="4"/>
      <c r="H256" s="9"/>
      <c r="I256" s="9"/>
      <c r="J256" s="9"/>
      <c r="K256" s="9"/>
    </row>
    <row r="257" spans="1:11" x14ac:dyDescent="0.55000000000000004">
      <c r="A257" s="4" t="s">
        <v>3845</v>
      </c>
      <c r="B257" s="60">
        <v>-0.12785099999999999</v>
      </c>
      <c r="C257" s="60">
        <v>0.31567600000000001</v>
      </c>
      <c r="D257" s="60">
        <v>0.124934</v>
      </c>
      <c r="E257" s="4"/>
      <c r="F257" s="75">
        <v>44666.615713310188</v>
      </c>
      <c r="G257" s="4"/>
      <c r="H257" s="9"/>
      <c r="I257" s="9"/>
      <c r="J257" s="9"/>
      <c r="K257" s="9"/>
    </row>
    <row r="258" spans="1:11" x14ac:dyDescent="0.55000000000000004">
      <c r="A258" s="4" t="s">
        <v>3846</v>
      </c>
      <c r="B258" s="60">
        <v>0.127968</v>
      </c>
      <c r="C258" s="60">
        <v>0.31568499999999999</v>
      </c>
      <c r="D258" s="60">
        <v>-0.125057</v>
      </c>
      <c r="E258" s="4"/>
      <c r="F258" s="75">
        <v>44666.615713310188</v>
      </c>
      <c r="G258" s="4"/>
      <c r="H258" s="9"/>
      <c r="I258" s="9"/>
      <c r="J258" s="9"/>
      <c r="K258" s="9"/>
    </row>
    <row r="259" spans="1:11" x14ac:dyDescent="0.55000000000000004">
      <c r="A259" s="4" t="s">
        <v>3847</v>
      </c>
      <c r="B259" s="60">
        <v>0.12797700000000001</v>
      </c>
      <c r="C259" s="60">
        <v>0.31565799999999999</v>
      </c>
      <c r="D259" s="60">
        <v>0.12496</v>
      </c>
      <c r="E259" s="4"/>
      <c r="F259" s="75">
        <v>44666.615713310188</v>
      </c>
      <c r="G259" s="4"/>
      <c r="H259" s="9"/>
      <c r="I259" s="9"/>
      <c r="J259" s="9"/>
      <c r="K259" s="9"/>
    </row>
    <row r="260" spans="1:11" x14ac:dyDescent="0.55000000000000004">
      <c r="A260" s="4" t="s">
        <v>3848</v>
      </c>
      <c r="B260" s="60">
        <v>-0.36560799999999999</v>
      </c>
      <c r="C260" s="60">
        <v>-1.8866000000000001E-2</v>
      </c>
      <c r="D260" s="60">
        <v>-0.12509799999999999</v>
      </c>
      <c r="E260" s="4"/>
      <c r="F260" s="75">
        <v>44666.615713310188</v>
      </c>
      <c r="G260" s="4"/>
      <c r="H260" s="9"/>
      <c r="I260" s="9"/>
      <c r="J260" s="9"/>
      <c r="K260" s="9"/>
    </row>
    <row r="261" spans="1:11" x14ac:dyDescent="0.55000000000000004">
      <c r="A261" s="4" t="s">
        <v>3849</v>
      </c>
      <c r="B261" s="60">
        <v>-0.36565300000000001</v>
      </c>
      <c r="C261" s="60">
        <v>-1.8849000000000001E-2</v>
      </c>
      <c r="D261" s="60">
        <v>0.12489599999999999</v>
      </c>
      <c r="E261" s="4"/>
      <c r="F261" s="75">
        <v>44666.615713310188</v>
      </c>
      <c r="G261" s="4"/>
      <c r="H261" s="9"/>
      <c r="I261" s="9"/>
      <c r="J261" s="9"/>
      <c r="K261" s="9"/>
    </row>
    <row r="262" spans="1:11" x14ac:dyDescent="0.55000000000000004">
      <c r="A262" s="4" t="s">
        <v>3850</v>
      </c>
      <c r="B262" s="60">
        <v>-0.229799</v>
      </c>
      <c r="C262" s="60">
        <v>-0.22981199999999999</v>
      </c>
      <c r="D262" s="60">
        <v>0.18238299999999999</v>
      </c>
      <c r="E262" s="4"/>
      <c r="F262" s="75">
        <v>44666.615713310188</v>
      </c>
      <c r="G262" s="4"/>
      <c r="H262" s="9"/>
      <c r="I262" s="9"/>
      <c r="J262" s="9"/>
      <c r="K262" s="9"/>
    </row>
    <row r="263" spans="1:11" x14ac:dyDescent="0.55000000000000004">
      <c r="A263" s="4" t="s">
        <v>3851</v>
      </c>
      <c r="B263" s="60">
        <v>0.330011</v>
      </c>
      <c r="C263" s="60">
        <v>0.16498399999999999</v>
      </c>
      <c r="D263" s="60">
        <v>0.18240600000000001</v>
      </c>
      <c r="E263" s="4"/>
      <c r="F263" s="75">
        <v>44666.615713310188</v>
      </c>
      <c r="G263" s="4"/>
      <c r="H263" s="9"/>
      <c r="I263" s="9"/>
      <c r="J263" s="9"/>
      <c r="K263" s="9"/>
    </row>
    <row r="264" spans="1:11" x14ac:dyDescent="0.55000000000000004">
      <c r="A264" s="4" t="s">
        <v>2948</v>
      </c>
      <c r="B264" s="60">
        <v>0</v>
      </c>
      <c r="C264" s="60">
        <v>0</v>
      </c>
      <c r="D264" s="60">
        <v>0</v>
      </c>
      <c r="E264" s="4"/>
      <c r="F264" s="75">
        <v>44666.615744212962</v>
      </c>
      <c r="G264" s="4"/>
      <c r="H264" s="9">
        <v>199.53799999999998</v>
      </c>
      <c r="I264" s="9">
        <v>400.03899999999999</v>
      </c>
      <c r="J264" s="9">
        <f>H264-199.55</f>
        <v>-1.2000000000028876E-2</v>
      </c>
      <c r="K264" s="9">
        <f>I264-400</f>
        <v>3.8999999999987267E-2</v>
      </c>
    </row>
    <row r="265" spans="1:11" x14ac:dyDescent="0.55000000000000004">
      <c r="A265" s="4" t="s">
        <v>2949</v>
      </c>
      <c r="B265" s="60">
        <v>-0.12793199999999999</v>
      </c>
      <c r="C265" s="60">
        <v>0.315861</v>
      </c>
      <c r="D265" s="60">
        <v>-0.12523999999999999</v>
      </c>
      <c r="E265" s="4"/>
      <c r="F265" s="75">
        <v>44666.615744212962</v>
      </c>
      <c r="G265" s="4"/>
      <c r="H265" s="9"/>
      <c r="I265" s="9"/>
      <c r="J265" s="9"/>
      <c r="K265" s="9"/>
    </row>
    <row r="266" spans="1:11" x14ac:dyDescent="0.55000000000000004">
      <c r="A266" s="4" t="s">
        <v>2950</v>
      </c>
      <c r="B266" s="60">
        <v>-0.12781799999999999</v>
      </c>
      <c r="C266" s="60">
        <v>0.315805</v>
      </c>
      <c r="D266" s="60">
        <v>0.124859</v>
      </c>
      <c r="E266" s="4"/>
      <c r="F266" s="75">
        <v>44666.615744212962</v>
      </c>
      <c r="G266" s="4"/>
      <c r="H266" s="9"/>
      <c r="I266" s="9"/>
      <c r="J266" s="9"/>
      <c r="K266" s="9"/>
    </row>
    <row r="267" spans="1:11" x14ac:dyDescent="0.55000000000000004">
      <c r="A267" s="4" t="s">
        <v>2951</v>
      </c>
      <c r="B267" s="60">
        <v>0.12786900000000001</v>
      </c>
      <c r="C267" s="60">
        <v>0.31581799999999999</v>
      </c>
      <c r="D267" s="60">
        <v>-0.125107</v>
      </c>
      <c r="E267" s="4"/>
      <c r="F267" s="75">
        <v>44666.615744212962</v>
      </c>
      <c r="G267" s="4"/>
      <c r="H267" s="9"/>
      <c r="I267" s="9"/>
      <c r="J267" s="9"/>
      <c r="K267" s="9"/>
    </row>
    <row r="268" spans="1:11" x14ac:dyDescent="0.55000000000000004">
      <c r="A268" s="4" t="s">
        <v>2952</v>
      </c>
      <c r="B268" s="60">
        <v>0.127944</v>
      </c>
      <c r="C268" s="60">
        <v>0.31573600000000002</v>
      </c>
      <c r="D268" s="60">
        <v>0.124986</v>
      </c>
      <c r="E268" s="4"/>
      <c r="F268" s="75">
        <v>44666.615744212962</v>
      </c>
      <c r="G268" s="4"/>
      <c r="H268" s="9"/>
      <c r="I268" s="9"/>
      <c r="J268" s="9"/>
      <c r="K268" s="9"/>
    </row>
    <row r="269" spans="1:11" x14ac:dyDescent="0.55000000000000004">
      <c r="A269" s="4" t="s">
        <v>2953</v>
      </c>
      <c r="B269" s="60">
        <v>-0.36563600000000002</v>
      </c>
      <c r="C269" s="60">
        <v>-1.8807999999999998E-2</v>
      </c>
      <c r="D269" s="60">
        <v>-0.12512200000000001</v>
      </c>
      <c r="E269" s="4"/>
      <c r="F269" s="75">
        <v>44666.615744212962</v>
      </c>
      <c r="G269" s="4"/>
      <c r="H269" s="9"/>
      <c r="I269" s="9"/>
      <c r="J269" s="9"/>
      <c r="K269" s="9"/>
    </row>
    <row r="270" spans="1:11" x14ac:dyDescent="0.55000000000000004">
      <c r="A270" s="4" t="s">
        <v>2954</v>
      </c>
      <c r="B270" s="60">
        <v>-0.36569499999999999</v>
      </c>
      <c r="C270" s="60">
        <v>-1.8756999999999999E-2</v>
      </c>
      <c r="D270" s="60">
        <v>0.124901</v>
      </c>
      <c r="E270" s="4"/>
      <c r="F270" s="75">
        <v>44666.615744212962</v>
      </c>
      <c r="G270" s="4"/>
      <c r="H270" s="9"/>
      <c r="I270" s="9"/>
      <c r="J270" s="9"/>
      <c r="K270" s="9"/>
    </row>
    <row r="271" spans="1:11" x14ac:dyDescent="0.55000000000000004">
      <c r="A271" s="4" t="s">
        <v>2955</v>
      </c>
      <c r="B271" s="60">
        <v>-0.22972600000000001</v>
      </c>
      <c r="C271" s="60">
        <v>-0.22972500000000001</v>
      </c>
      <c r="D271" s="60">
        <v>0.18237800000000001</v>
      </c>
      <c r="E271" s="4"/>
      <c r="F271" s="75">
        <v>44666.615744212962</v>
      </c>
      <c r="G271" s="4"/>
      <c r="H271" s="9"/>
      <c r="I271" s="9"/>
      <c r="J271" s="9"/>
      <c r="K271" s="9"/>
    </row>
    <row r="272" spans="1:11" x14ac:dyDescent="0.55000000000000004">
      <c r="A272" s="4" t="s">
        <v>2956</v>
      </c>
      <c r="B272" s="60">
        <v>0.32996500000000001</v>
      </c>
      <c r="C272" s="60">
        <v>0.16502900000000001</v>
      </c>
      <c r="D272" s="60">
        <v>0.18235699999999999</v>
      </c>
      <c r="E272" s="4"/>
      <c r="F272" s="75">
        <v>44666.615744212962</v>
      </c>
      <c r="G272" s="4"/>
      <c r="H272" s="9"/>
      <c r="I272" s="9"/>
      <c r="J272" s="9"/>
      <c r="K272" s="9"/>
    </row>
    <row r="273" spans="1:11" x14ac:dyDescent="0.55000000000000004">
      <c r="A273" s="4" t="s">
        <v>2966</v>
      </c>
      <c r="B273" s="60">
        <v>0</v>
      </c>
      <c r="C273" s="60">
        <v>0</v>
      </c>
      <c r="D273" s="60">
        <v>0</v>
      </c>
      <c r="E273" s="4"/>
      <c r="F273" s="75">
        <v>44666.615774305559</v>
      </c>
      <c r="G273" s="4"/>
      <c r="H273" s="9">
        <v>199.53299999999999</v>
      </c>
      <c r="I273" s="9">
        <v>400.02</v>
      </c>
      <c r="J273" s="9">
        <f>H273-199.55</f>
        <v>-1.7000000000024329E-2</v>
      </c>
      <c r="K273" s="9">
        <f>I273-400</f>
        <v>1.999999999998181E-2</v>
      </c>
    </row>
    <row r="274" spans="1:11" x14ac:dyDescent="0.55000000000000004">
      <c r="A274" s="4" t="s">
        <v>2967</v>
      </c>
      <c r="B274" s="60">
        <v>-0.12797500000000001</v>
      </c>
      <c r="C274" s="60">
        <v>0.315633</v>
      </c>
      <c r="D274" s="60">
        <v>-0.124945</v>
      </c>
      <c r="E274" s="4"/>
      <c r="F274" s="75">
        <v>44666.615774305559</v>
      </c>
      <c r="G274" s="4"/>
      <c r="H274" s="9"/>
      <c r="I274" s="9"/>
      <c r="J274" s="9"/>
      <c r="K274" s="9"/>
    </row>
    <row r="275" spans="1:11" x14ac:dyDescent="0.55000000000000004">
      <c r="A275" s="4" t="s">
        <v>2968</v>
      </c>
      <c r="B275" s="60">
        <v>-0.127993</v>
      </c>
      <c r="C275" s="60">
        <v>0.31570300000000001</v>
      </c>
      <c r="D275" s="60">
        <v>0.12499200000000001</v>
      </c>
      <c r="E275" s="4"/>
      <c r="F275" s="75">
        <v>44666.615774305559</v>
      </c>
      <c r="G275" s="4"/>
      <c r="H275" s="9"/>
      <c r="I275" s="9"/>
      <c r="J275" s="9"/>
      <c r="K275" s="9"/>
    </row>
    <row r="276" spans="1:11" x14ac:dyDescent="0.55000000000000004">
      <c r="A276" s="4" t="s">
        <v>2969</v>
      </c>
      <c r="B276" s="60">
        <v>0.12783</v>
      </c>
      <c r="C276" s="60">
        <v>0.31566</v>
      </c>
      <c r="D276" s="60">
        <v>-0.12499300000000001</v>
      </c>
      <c r="E276" s="4"/>
      <c r="F276" s="75">
        <v>44666.615774305559</v>
      </c>
      <c r="G276" s="4"/>
      <c r="H276" s="9"/>
      <c r="I276" s="9"/>
      <c r="J276" s="9"/>
      <c r="K276" s="9"/>
    </row>
    <row r="277" spans="1:11" x14ac:dyDescent="0.55000000000000004">
      <c r="A277" s="4" t="s">
        <v>2970</v>
      </c>
      <c r="B277" s="60">
        <v>0.12775500000000001</v>
      </c>
      <c r="C277" s="60">
        <v>0.31565900000000002</v>
      </c>
      <c r="D277" s="60">
        <v>0.124997</v>
      </c>
      <c r="E277" s="4"/>
      <c r="F277" s="75">
        <v>44666.615774305559</v>
      </c>
      <c r="G277" s="4"/>
      <c r="H277" s="9"/>
      <c r="I277" s="9"/>
      <c r="J277" s="9"/>
      <c r="K277" s="9"/>
    </row>
    <row r="278" spans="1:11" x14ac:dyDescent="0.55000000000000004">
      <c r="A278" s="4" t="s">
        <v>2971</v>
      </c>
      <c r="B278" s="60">
        <v>-0.36572700000000002</v>
      </c>
      <c r="C278" s="60">
        <v>-1.8988000000000001E-2</v>
      </c>
      <c r="D278" s="60">
        <v>-0.12497999999999999</v>
      </c>
      <c r="E278" s="4"/>
      <c r="F278" s="75">
        <v>44666.615774305559</v>
      </c>
      <c r="G278" s="4"/>
      <c r="H278" s="9"/>
      <c r="I278" s="9"/>
      <c r="J278" s="9"/>
      <c r="K278" s="9"/>
    </row>
    <row r="279" spans="1:11" x14ac:dyDescent="0.55000000000000004">
      <c r="A279" s="4" t="s">
        <v>2972</v>
      </c>
      <c r="B279" s="60">
        <v>-0.36575099999999999</v>
      </c>
      <c r="C279" s="60">
        <v>-1.8960000000000001E-2</v>
      </c>
      <c r="D279" s="60">
        <v>0.12504599999999999</v>
      </c>
      <c r="E279" s="4"/>
      <c r="F279" s="75">
        <v>44666.615774305559</v>
      </c>
      <c r="G279" s="4"/>
      <c r="H279" s="9"/>
      <c r="I279" s="9"/>
      <c r="J279" s="9"/>
      <c r="K279" s="9"/>
    </row>
    <row r="280" spans="1:11" x14ac:dyDescent="0.55000000000000004">
      <c r="A280" s="4" t="s">
        <v>2973</v>
      </c>
      <c r="B280" s="60">
        <v>-0.229821</v>
      </c>
      <c r="C280" s="60">
        <v>-0.229876</v>
      </c>
      <c r="D280" s="60">
        <v>0.18237700000000001</v>
      </c>
      <c r="E280" s="4"/>
      <c r="F280" s="75">
        <v>44666.615774305559</v>
      </c>
      <c r="G280" s="4"/>
      <c r="H280" s="9"/>
      <c r="I280" s="9"/>
      <c r="J280" s="9"/>
      <c r="K280" s="9"/>
    </row>
    <row r="281" spans="1:11" x14ac:dyDescent="0.55000000000000004">
      <c r="A281" s="4" t="s">
        <v>2974</v>
      </c>
      <c r="B281" s="60">
        <v>0.329822</v>
      </c>
      <c r="C281" s="60">
        <v>0.16500100000000001</v>
      </c>
      <c r="D281" s="60">
        <v>0.18240400000000001</v>
      </c>
      <c r="E281" s="4"/>
      <c r="F281" s="75">
        <v>44666.615774305559</v>
      </c>
      <c r="G281" s="4"/>
      <c r="H281" s="9"/>
      <c r="I281" s="9"/>
      <c r="J281" s="9"/>
      <c r="K281" s="9"/>
    </row>
    <row r="282" spans="1:11" x14ac:dyDescent="0.55000000000000004">
      <c r="A282" s="4" t="s">
        <v>2939</v>
      </c>
      <c r="B282" s="60">
        <v>0</v>
      </c>
      <c r="C282" s="60">
        <v>0</v>
      </c>
      <c r="D282" s="60">
        <v>0</v>
      </c>
      <c r="E282" s="4"/>
      <c r="F282" s="75">
        <v>44666.615806250004</v>
      </c>
      <c r="G282" s="4"/>
      <c r="H282" s="9">
        <v>199.524</v>
      </c>
      <c r="I282" s="9">
        <v>400.03300000000002</v>
      </c>
      <c r="J282" s="9">
        <f>H282-199.55</f>
        <v>-2.6000000000010459E-2</v>
      </c>
      <c r="K282" s="9">
        <f>I282-400</f>
        <v>3.3000000000015461E-2</v>
      </c>
    </row>
    <row r="283" spans="1:11" x14ac:dyDescent="0.55000000000000004">
      <c r="A283" s="4" t="s">
        <v>2940</v>
      </c>
      <c r="B283" s="60">
        <v>-0.127805</v>
      </c>
      <c r="C283" s="60">
        <v>0.315687</v>
      </c>
      <c r="D283" s="60">
        <v>-0.12511</v>
      </c>
      <c r="E283" s="4"/>
      <c r="F283" s="75">
        <v>44666.615806250004</v>
      </c>
      <c r="G283" s="4"/>
      <c r="H283" s="9"/>
      <c r="I283" s="9"/>
      <c r="J283" s="9"/>
      <c r="K283" s="9"/>
    </row>
    <row r="284" spans="1:11" x14ac:dyDescent="0.55000000000000004">
      <c r="A284" s="4" t="s">
        <v>2941</v>
      </c>
      <c r="B284" s="60">
        <v>-0.127858</v>
      </c>
      <c r="C284" s="60">
        <v>0.31570100000000001</v>
      </c>
      <c r="D284" s="60">
        <v>0.124904</v>
      </c>
      <c r="E284" s="4"/>
      <c r="F284" s="75">
        <v>44666.615806250004</v>
      </c>
      <c r="G284" s="4"/>
      <c r="H284" s="9"/>
      <c r="I284" s="9"/>
      <c r="J284" s="9"/>
      <c r="K284" s="9"/>
    </row>
    <row r="285" spans="1:11" x14ac:dyDescent="0.55000000000000004">
      <c r="A285" s="4" t="s">
        <v>2942</v>
      </c>
      <c r="B285" s="60">
        <v>0.12795400000000001</v>
      </c>
      <c r="C285" s="60">
        <v>0.31573000000000001</v>
      </c>
      <c r="D285" s="60">
        <v>-0.125054</v>
      </c>
      <c r="E285" s="4"/>
      <c r="F285" s="75">
        <v>44666.615806250004</v>
      </c>
      <c r="G285" s="4"/>
      <c r="H285" s="9"/>
      <c r="I285" s="9"/>
      <c r="J285" s="9"/>
      <c r="K285" s="9"/>
    </row>
    <row r="286" spans="1:11" x14ac:dyDescent="0.55000000000000004">
      <c r="A286" s="4" t="s">
        <v>2943</v>
      </c>
      <c r="B286" s="60">
        <v>0.12796299999999999</v>
      </c>
      <c r="C286" s="60">
        <v>0.31567699999999999</v>
      </c>
      <c r="D286" s="60">
        <v>0.12497800000000001</v>
      </c>
      <c r="E286" s="4"/>
      <c r="F286" s="75">
        <v>44666.615806250004</v>
      </c>
      <c r="G286" s="4"/>
      <c r="H286" s="9"/>
      <c r="I286" s="9"/>
      <c r="J286" s="9"/>
      <c r="K286" s="9"/>
    </row>
    <row r="287" spans="1:11" x14ac:dyDescent="0.55000000000000004">
      <c r="A287" s="4" t="s">
        <v>2944</v>
      </c>
      <c r="B287" s="60">
        <v>-0.36563200000000001</v>
      </c>
      <c r="C287" s="60">
        <v>-1.8846000000000002E-2</v>
      </c>
      <c r="D287" s="60">
        <v>-0.125165</v>
      </c>
      <c r="E287" s="4"/>
      <c r="F287" s="75">
        <v>44666.615806250004</v>
      </c>
      <c r="G287" s="4"/>
      <c r="H287" s="9"/>
      <c r="I287" s="9"/>
      <c r="J287" s="9"/>
      <c r="K287" s="9"/>
    </row>
    <row r="288" spans="1:11" x14ac:dyDescent="0.55000000000000004">
      <c r="A288" s="4" t="s">
        <v>2945</v>
      </c>
      <c r="B288" s="60">
        <v>-0.36568699999999998</v>
      </c>
      <c r="C288" s="60">
        <v>-1.8873000000000001E-2</v>
      </c>
      <c r="D288" s="60">
        <v>0.124837</v>
      </c>
      <c r="E288" s="4"/>
      <c r="F288" s="75">
        <v>44666.615806250004</v>
      </c>
      <c r="G288" s="4"/>
      <c r="H288" s="9"/>
      <c r="I288" s="9"/>
      <c r="J288" s="9"/>
      <c r="K288" s="9"/>
    </row>
    <row r="289" spans="1:11" x14ac:dyDescent="0.55000000000000004">
      <c r="A289" s="4" t="s">
        <v>2946</v>
      </c>
      <c r="B289" s="60">
        <v>-0.229741</v>
      </c>
      <c r="C289" s="60">
        <v>-0.229791</v>
      </c>
      <c r="D289" s="60">
        <v>0.18234</v>
      </c>
      <c r="E289" s="4"/>
      <c r="F289" s="75">
        <v>44666.615806250004</v>
      </c>
      <c r="G289" s="4"/>
      <c r="H289" s="9"/>
      <c r="I289" s="9"/>
      <c r="J289" s="9"/>
      <c r="K289" s="9"/>
    </row>
    <row r="290" spans="1:11" x14ac:dyDescent="0.55000000000000004">
      <c r="A290" s="4" t="s">
        <v>2947</v>
      </c>
      <c r="B290" s="60">
        <v>0.32988699999999999</v>
      </c>
      <c r="C290" s="60">
        <v>0.16500500000000001</v>
      </c>
      <c r="D290" s="60">
        <v>0.18237700000000001</v>
      </c>
      <c r="E290" s="4"/>
      <c r="F290" s="75">
        <v>44666.615806250004</v>
      </c>
      <c r="G290" s="4"/>
      <c r="H290" s="9"/>
      <c r="I290" s="9"/>
      <c r="J290" s="9"/>
      <c r="K290" s="9"/>
    </row>
    <row r="291" spans="1:11" x14ac:dyDescent="0.55000000000000004">
      <c r="A291" s="4" t="s">
        <v>3029</v>
      </c>
      <c r="B291" s="60">
        <v>0</v>
      </c>
      <c r="C291" s="60">
        <v>0</v>
      </c>
      <c r="D291" s="60">
        <v>0</v>
      </c>
      <c r="E291" s="4"/>
      <c r="F291" s="75">
        <v>44666.615838310187</v>
      </c>
      <c r="G291" s="4"/>
      <c r="H291" s="9">
        <v>199.54499999999999</v>
      </c>
      <c r="I291" s="9">
        <v>400.04599999999999</v>
      </c>
      <c r="J291" s="9">
        <f>H291-199.55</f>
        <v>-5.0000000000238742E-3</v>
      </c>
      <c r="K291" s="9">
        <f>I291-400</f>
        <v>4.5999999999992269E-2</v>
      </c>
    </row>
    <row r="292" spans="1:11" x14ac:dyDescent="0.55000000000000004">
      <c r="A292" s="4" t="s">
        <v>3030</v>
      </c>
      <c r="B292" s="60">
        <v>-0.12775400000000001</v>
      </c>
      <c r="C292" s="60">
        <v>0.315695</v>
      </c>
      <c r="D292" s="60">
        <v>-0.12501399999999999</v>
      </c>
      <c r="E292" s="4"/>
      <c r="F292" s="75">
        <v>44666.615838310187</v>
      </c>
      <c r="G292" s="4"/>
      <c r="H292" s="9"/>
      <c r="I292" s="9"/>
      <c r="J292" s="9"/>
      <c r="K292" s="9"/>
    </row>
    <row r="293" spans="1:11" x14ac:dyDescent="0.55000000000000004">
      <c r="A293" s="4" t="s">
        <v>3031</v>
      </c>
      <c r="B293" s="60">
        <v>-0.12783800000000001</v>
      </c>
      <c r="C293" s="60">
        <v>0.31573400000000001</v>
      </c>
      <c r="D293" s="60">
        <v>0.124988</v>
      </c>
      <c r="E293" s="4"/>
      <c r="F293" s="75">
        <v>44666.615838310187</v>
      </c>
      <c r="G293" s="4"/>
      <c r="H293" s="9"/>
      <c r="I293" s="9"/>
      <c r="J293" s="9"/>
      <c r="K293" s="9"/>
    </row>
    <row r="294" spans="1:11" x14ac:dyDescent="0.55000000000000004">
      <c r="A294" s="4" t="s">
        <v>3032</v>
      </c>
      <c r="B294" s="60">
        <v>0.12794700000000001</v>
      </c>
      <c r="C294" s="60">
        <v>0.315772</v>
      </c>
      <c r="D294" s="60">
        <v>-0.12492499999999999</v>
      </c>
      <c r="E294" s="4"/>
      <c r="F294" s="75">
        <v>44666.615838310187</v>
      </c>
      <c r="G294" s="4"/>
      <c r="H294" s="9"/>
      <c r="I294" s="9"/>
      <c r="J294" s="9"/>
      <c r="K294" s="9"/>
    </row>
    <row r="295" spans="1:11" x14ac:dyDescent="0.55000000000000004">
      <c r="A295" s="4" t="s">
        <v>3033</v>
      </c>
      <c r="B295" s="60">
        <v>0.127885</v>
      </c>
      <c r="C295" s="60">
        <v>0.31569199999999997</v>
      </c>
      <c r="D295" s="60">
        <v>0.12514600000000001</v>
      </c>
      <c r="E295" s="4"/>
      <c r="F295" s="75">
        <v>44666.615838310187</v>
      </c>
      <c r="G295" s="4"/>
      <c r="H295" s="9"/>
      <c r="I295" s="9"/>
      <c r="J295" s="9"/>
      <c r="K295" s="9"/>
    </row>
    <row r="296" spans="1:11" x14ac:dyDescent="0.55000000000000004">
      <c r="A296" s="4" t="s">
        <v>3034</v>
      </c>
      <c r="B296" s="60">
        <v>-0.36562299999999998</v>
      </c>
      <c r="C296" s="60">
        <v>-1.8780000000000002E-2</v>
      </c>
      <c r="D296" s="60">
        <v>-0.125107</v>
      </c>
      <c r="E296" s="4"/>
      <c r="F296" s="75">
        <v>44666.615838310187</v>
      </c>
      <c r="G296" s="4"/>
      <c r="H296" s="9"/>
      <c r="I296" s="9"/>
      <c r="J296" s="9"/>
      <c r="K296" s="9"/>
    </row>
    <row r="297" spans="1:11" x14ac:dyDescent="0.55000000000000004">
      <c r="A297" s="4" t="s">
        <v>3035</v>
      </c>
      <c r="B297" s="60">
        <v>-0.365707</v>
      </c>
      <c r="C297" s="60">
        <v>-1.8783999999999999E-2</v>
      </c>
      <c r="D297" s="60">
        <v>0.12486</v>
      </c>
      <c r="E297" s="4"/>
      <c r="F297" s="75">
        <v>44666.615838310187</v>
      </c>
      <c r="G297" s="4"/>
      <c r="H297" s="9"/>
      <c r="I297" s="9"/>
      <c r="J297" s="9"/>
      <c r="K297" s="9"/>
    </row>
    <row r="298" spans="1:11" x14ac:dyDescent="0.55000000000000004">
      <c r="A298" s="4" t="s">
        <v>3036</v>
      </c>
      <c r="B298" s="60">
        <v>-0.22991200000000001</v>
      </c>
      <c r="C298" s="60">
        <v>-0.22969999999999999</v>
      </c>
      <c r="D298" s="60">
        <v>0.18235199999999999</v>
      </c>
      <c r="E298" s="4"/>
      <c r="F298" s="75">
        <v>44666.615838310187</v>
      </c>
      <c r="G298" s="4"/>
      <c r="H298" s="9"/>
      <c r="I298" s="9"/>
      <c r="J298" s="9"/>
      <c r="K298" s="9"/>
    </row>
    <row r="299" spans="1:11" x14ac:dyDescent="0.55000000000000004">
      <c r="A299" s="4" t="s">
        <v>3037</v>
      </c>
      <c r="B299" s="60">
        <v>0.32991999999999999</v>
      </c>
      <c r="C299" s="60">
        <v>0.16495699999999999</v>
      </c>
      <c r="D299" s="60">
        <v>0.182534</v>
      </c>
      <c r="E299" s="4"/>
      <c r="F299" s="75">
        <v>44666.615838310187</v>
      </c>
      <c r="G299" s="4"/>
      <c r="H299" s="9"/>
      <c r="I299" s="9"/>
      <c r="J299" s="9"/>
      <c r="K299" s="9"/>
    </row>
    <row r="300" spans="1:11" x14ac:dyDescent="0.55000000000000004">
      <c r="A300" s="4" t="s">
        <v>2984</v>
      </c>
      <c r="B300" s="60">
        <v>0</v>
      </c>
      <c r="C300" s="60">
        <v>0</v>
      </c>
      <c r="D300" s="60">
        <v>0</v>
      </c>
      <c r="E300" s="4"/>
      <c r="F300" s="75">
        <v>44666.615870486108</v>
      </c>
      <c r="G300" s="4"/>
      <c r="H300" s="9">
        <v>199.53199999999998</v>
      </c>
      <c r="I300" s="9">
        <v>400.02600000000001</v>
      </c>
      <c r="J300" s="9">
        <f>H300-199.55</f>
        <v>-1.8000000000029104E-2</v>
      </c>
      <c r="K300" s="9">
        <f>I300-400</f>
        <v>2.6000000000010459E-2</v>
      </c>
    </row>
    <row r="301" spans="1:11" x14ac:dyDescent="0.55000000000000004">
      <c r="A301" s="4" t="s">
        <v>2985</v>
      </c>
      <c r="B301" s="60">
        <v>-0.127778</v>
      </c>
      <c r="C301" s="60">
        <v>0.31565700000000002</v>
      </c>
      <c r="D301" s="60">
        <v>-0.12503400000000001</v>
      </c>
      <c r="E301" s="4"/>
      <c r="F301" s="75">
        <v>44666.615870486108</v>
      </c>
      <c r="G301" s="4"/>
      <c r="H301" s="9"/>
      <c r="I301" s="9"/>
      <c r="J301" s="9"/>
      <c r="K301" s="9"/>
    </row>
    <row r="302" spans="1:11" x14ac:dyDescent="0.55000000000000004">
      <c r="A302" s="4" t="s">
        <v>2986</v>
      </c>
      <c r="B302" s="60">
        <v>-0.12801299999999999</v>
      </c>
      <c r="C302" s="60">
        <v>0.31566</v>
      </c>
      <c r="D302" s="60">
        <v>0.12503700000000001</v>
      </c>
      <c r="E302" s="4"/>
      <c r="F302" s="75">
        <v>44666.615870486108</v>
      </c>
      <c r="G302" s="4"/>
      <c r="H302" s="9"/>
      <c r="I302" s="9"/>
      <c r="J302" s="9"/>
      <c r="K302" s="9"/>
    </row>
    <row r="303" spans="1:11" x14ac:dyDescent="0.55000000000000004">
      <c r="A303" s="4" t="s">
        <v>2987</v>
      </c>
      <c r="B303" s="60">
        <v>0.12804399999999999</v>
      </c>
      <c r="C303" s="60">
        <v>0.315693</v>
      </c>
      <c r="D303" s="60">
        <v>-0.124943</v>
      </c>
      <c r="E303" s="4"/>
      <c r="F303" s="75">
        <v>44666.615870486108</v>
      </c>
      <c r="G303" s="4"/>
      <c r="H303" s="9"/>
      <c r="I303" s="9"/>
      <c r="J303" s="9"/>
      <c r="K303" s="9"/>
    </row>
    <row r="304" spans="1:11" x14ac:dyDescent="0.55000000000000004">
      <c r="A304" s="4" t="s">
        <v>2988</v>
      </c>
      <c r="B304" s="60">
        <v>0.12790099999999999</v>
      </c>
      <c r="C304" s="60">
        <v>0.31568299999999999</v>
      </c>
      <c r="D304" s="60">
        <v>0.12509500000000001</v>
      </c>
      <c r="E304" s="4"/>
      <c r="F304" s="75">
        <v>44666.615870486108</v>
      </c>
      <c r="G304" s="4"/>
      <c r="H304" s="9"/>
      <c r="I304" s="9"/>
      <c r="J304" s="9"/>
      <c r="K304" s="9"/>
    </row>
    <row r="305" spans="1:11" x14ac:dyDescent="0.55000000000000004">
      <c r="A305" s="4" t="s">
        <v>2989</v>
      </c>
      <c r="B305" s="60">
        <v>-0.36558400000000002</v>
      </c>
      <c r="C305" s="60">
        <v>-1.8811000000000001E-2</v>
      </c>
      <c r="D305" s="60">
        <v>-0.125004</v>
      </c>
      <c r="E305" s="4"/>
      <c r="F305" s="75">
        <v>44666.615870486108</v>
      </c>
      <c r="G305" s="4"/>
      <c r="H305" s="9"/>
      <c r="I305" s="9"/>
      <c r="J305" s="9"/>
      <c r="K305" s="9"/>
    </row>
    <row r="306" spans="1:11" x14ac:dyDescent="0.55000000000000004">
      <c r="A306" s="4" t="s">
        <v>2990</v>
      </c>
      <c r="B306" s="60">
        <v>-0.365645</v>
      </c>
      <c r="C306" s="60">
        <v>-1.882E-2</v>
      </c>
      <c r="D306" s="60">
        <v>0.125027</v>
      </c>
      <c r="E306" s="4"/>
      <c r="F306" s="75">
        <v>44666.615870486108</v>
      </c>
      <c r="G306" s="4"/>
      <c r="H306" s="9"/>
      <c r="I306" s="9"/>
      <c r="J306" s="9"/>
      <c r="K306" s="9"/>
    </row>
    <row r="307" spans="1:11" x14ac:dyDescent="0.55000000000000004">
      <c r="A307" s="4" t="s">
        <v>2991</v>
      </c>
      <c r="B307" s="60">
        <v>-0.22983400000000001</v>
      </c>
      <c r="C307" s="60">
        <v>-0.229689</v>
      </c>
      <c r="D307" s="60">
        <v>0.182367</v>
      </c>
      <c r="E307" s="4"/>
      <c r="F307" s="75">
        <v>44666.615870486108</v>
      </c>
      <c r="G307" s="4"/>
      <c r="H307" s="9"/>
      <c r="I307" s="9"/>
      <c r="J307" s="9"/>
      <c r="K307" s="9"/>
    </row>
    <row r="308" spans="1:11" x14ac:dyDescent="0.55000000000000004">
      <c r="A308" s="4" t="s">
        <v>2992</v>
      </c>
      <c r="B308" s="60">
        <v>0.329878</v>
      </c>
      <c r="C308" s="60">
        <v>0.165023</v>
      </c>
      <c r="D308" s="60">
        <v>0.18245500000000001</v>
      </c>
      <c r="E308" s="4"/>
      <c r="F308" s="75">
        <v>44666.615870486108</v>
      </c>
      <c r="G308" s="4"/>
      <c r="H308" s="9"/>
      <c r="I308" s="9"/>
      <c r="J308" s="9"/>
      <c r="K308" s="9"/>
    </row>
    <row r="309" spans="1:11" x14ac:dyDescent="0.55000000000000004">
      <c r="A309" s="4" t="s">
        <v>3065</v>
      </c>
      <c r="B309" s="60">
        <v>0</v>
      </c>
      <c r="C309" s="60">
        <v>0</v>
      </c>
      <c r="D309" s="60">
        <v>0</v>
      </c>
      <c r="E309" s="4"/>
      <c r="F309" s="75">
        <v>44666.615900578705</v>
      </c>
      <c r="G309" s="4"/>
      <c r="H309" s="9">
        <v>199.56099999999998</v>
      </c>
      <c r="I309" s="9">
        <v>400.03300000000002</v>
      </c>
      <c r="J309" s="9">
        <f>H309-199.55</f>
        <v>1.0999999999967258E-2</v>
      </c>
      <c r="K309" s="9">
        <f>I309-400</f>
        <v>3.3000000000015461E-2</v>
      </c>
    </row>
    <row r="310" spans="1:11" x14ac:dyDescent="0.55000000000000004">
      <c r="A310" s="4" t="s">
        <v>3066</v>
      </c>
      <c r="B310" s="60">
        <v>-0.12781600000000001</v>
      </c>
      <c r="C310" s="60">
        <v>0.31574000000000002</v>
      </c>
      <c r="D310" s="60">
        <v>-0.125142</v>
      </c>
      <c r="E310" s="4"/>
      <c r="F310" s="75">
        <v>44666.615900578705</v>
      </c>
      <c r="G310" s="4"/>
      <c r="H310" s="9"/>
      <c r="I310" s="9"/>
      <c r="J310" s="9"/>
      <c r="K310" s="9"/>
    </row>
    <row r="311" spans="1:11" x14ac:dyDescent="0.55000000000000004">
      <c r="A311" s="4" t="s">
        <v>3067</v>
      </c>
      <c r="B311" s="60">
        <v>-0.127861</v>
      </c>
      <c r="C311" s="60">
        <v>0.31570599999999999</v>
      </c>
      <c r="D311" s="60">
        <v>0.124977</v>
      </c>
      <c r="E311" s="4"/>
      <c r="F311" s="75">
        <v>44666.615900578705</v>
      </c>
      <c r="G311" s="4"/>
      <c r="H311" s="9"/>
      <c r="I311" s="9"/>
      <c r="J311" s="9"/>
      <c r="K311" s="9"/>
    </row>
    <row r="312" spans="1:11" x14ac:dyDescent="0.55000000000000004">
      <c r="A312" s="4" t="s">
        <v>3068</v>
      </c>
      <c r="B312" s="60">
        <v>0.12792200000000001</v>
      </c>
      <c r="C312" s="60">
        <v>0.315772</v>
      </c>
      <c r="D312" s="60">
        <v>-0.124861</v>
      </c>
      <c r="E312" s="4"/>
      <c r="F312" s="75">
        <v>44666.615900578705</v>
      </c>
      <c r="G312" s="4"/>
      <c r="H312" s="9"/>
      <c r="I312" s="9"/>
      <c r="J312" s="9"/>
      <c r="K312" s="9"/>
    </row>
    <row r="313" spans="1:11" x14ac:dyDescent="0.55000000000000004">
      <c r="A313" s="4" t="s">
        <v>3069</v>
      </c>
      <c r="B313" s="60">
        <v>0.12781699999999999</v>
      </c>
      <c r="C313" s="60">
        <v>0.31573699999999999</v>
      </c>
      <c r="D313" s="60">
        <v>0.12507199999999999</v>
      </c>
      <c r="E313" s="4"/>
      <c r="F313" s="75">
        <v>44666.615900578705</v>
      </c>
      <c r="G313" s="4"/>
      <c r="H313" s="9"/>
      <c r="I313" s="9"/>
      <c r="J313" s="9"/>
      <c r="K313" s="9"/>
    </row>
    <row r="314" spans="1:11" x14ac:dyDescent="0.55000000000000004">
      <c r="A314" s="4" t="s">
        <v>3070</v>
      </c>
      <c r="B314" s="60">
        <v>-0.36560300000000001</v>
      </c>
      <c r="C314" s="60">
        <v>-1.8814000000000001E-2</v>
      </c>
      <c r="D314" s="60">
        <v>-0.125004</v>
      </c>
      <c r="E314" s="4"/>
      <c r="F314" s="75">
        <v>44666.615900578705</v>
      </c>
      <c r="G314" s="4"/>
      <c r="H314" s="9"/>
      <c r="I314" s="9"/>
      <c r="J314" s="9"/>
      <c r="K314" s="9"/>
    </row>
    <row r="315" spans="1:11" x14ac:dyDescent="0.55000000000000004">
      <c r="A315" s="4" t="s">
        <v>3071</v>
      </c>
      <c r="B315" s="60">
        <v>-0.36566700000000002</v>
      </c>
      <c r="C315" s="60">
        <v>-1.8848E-2</v>
      </c>
      <c r="D315" s="60">
        <v>0.12501599999999999</v>
      </c>
      <c r="E315" s="4"/>
      <c r="F315" s="75">
        <v>44666.615900578705</v>
      </c>
      <c r="G315" s="4"/>
      <c r="H315" s="9"/>
      <c r="I315" s="9"/>
      <c r="J315" s="9"/>
      <c r="K315" s="9"/>
    </row>
    <row r="316" spans="1:11" x14ac:dyDescent="0.55000000000000004">
      <c r="A316" s="4" t="s">
        <v>3072</v>
      </c>
      <c r="B316" s="60">
        <v>-0.22984399999999999</v>
      </c>
      <c r="C316" s="60">
        <v>-0.22977</v>
      </c>
      <c r="D316" s="60">
        <v>0.18232200000000001</v>
      </c>
      <c r="E316" s="4"/>
      <c r="F316" s="75">
        <v>44666.615900578705</v>
      </c>
      <c r="G316" s="4"/>
      <c r="H316" s="9"/>
      <c r="I316" s="9"/>
      <c r="J316" s="9"/>
      <c r="K316" s="9"/>
    </row>
    <row r="317" spans="1:11" x14ac:dyDescent="0.55000000000000004">
      <c r="A317" s="4" t="s">
        <v>3073</v>
      </c>
      <c r="B317" s="60">
        <v>0.32997799999999999</v>
      </c>
      <c r="C317" s="60">
        <v>0.16501399999999999</v>
      </c>
      <c r="D317" s="60">
        <v>0.182474</v>
      </c>
      <c r="E317" s="4"/>
      <c r="F317" s="75">
        <v>44666.615900578705</v>
      </c>
      <c r="G317" s="4"/>
      <c r="H317" s="9"/>
      <c r="I317" s="9"/>
      <c r="J317" s="9"/>
      <c r="K317" s="9"/>
    </row>
    <row r="318" spans="1:11" x14ac:dyDescent="0.55000000000000004">
      <c r="A318" s="4" t="s">
        <v>3074</v>
      </c>
      <c r="B318" s="60">
        <v>0</v>
      </c>
      <c r="C318" s="60">
        <v>0</v>
      </c>
      <c r="D318" s="60">
        <v>0</v>
      </c>
      <c r="E318" s="4"/>
      <c r="F318" s="75">
        <v>44666.615931712964</v>
      </c>
      <c r="G318" s="4"/>
      <c r="H318" s="9">
        <v>199.51499999999999</v>
      </c>
      <c r="I318" s="9">
        <v>400.03</v>
      </c>
      <c r="J318" s="9">
        <f>H318-199.55</f>
        <v>-3.5000000000025011E-2</v>
      </c>
      <c r="K318" s="9">
        <f>I318-400</f>
        <v>2.9999999999972715E-2</v>
      </c>
    </row>
    <row r="319" spans="1:11" x14ac:dyDescent="0.55000000000000004">
      <c r="A319" s="4" t="s">
        <v>3075</v>
      </c>
      <c r="B319" s="60">
        <v>-0.12779399999999999</v>
      </c>
      <c r="C319" s="60">
        <v>0.31567000000000001</v>
      </c>
      <c r="D319" s="60">
        <v>-0.12503800000000001</v>
      </c>
      <c r="E319" s="4"/>
      <c r="F319" s="75">
        <v>44666.615931712964</v>
      </c>
      <c r="G319" s="4"/>
      <c r="H319" s="9"/>
      <c r="I319" s="9"/>
      <c r="J319" s="9"/>
      <c r="K319" s="9"/>
    </row>
    <row r="320" spans="1:11" x14ac:dyDescent="0.55000000000000004">
      <c r="A320" s="4" t="s">
        <v>3076</v>
      </c>
      <c r="B320" s="60">
        <v>-0.12801799999999999</v>
      </c>
      <c r="C320" s="60">
        <v>0.31568499999999999</v>
      </c>
      <c r="D320" s="60">
        <v>0.12496699999999999</v>
      </c>
      <c r="E320" s="4"/>
      <c r="F320" s="75">
        <v>44666.615931712964</v>
      </c>
      <c r="G320" s="4"/>
      <c r="H320" s="9"/>
      <c r="I320" s="9"/>
      <c r="J320" s="9"/>
      <c r="K320" s="9"/>
    </row>
    <row r="321" spans="1:11" x14ac:dyDescent="0.55000000000000004">
      <c r="A321" s="4" t="s">
        <v>3077</v>
      </c>
      <c r="B321" s="60">
        <v>0.12789300000000001</v>
      </c>
      <c r="C321" s="60">
        <v>0.31570199999999998</v>
      </c>
      <c r="D321" s="60">
        <v>-0.124946</v>
      </c>
      <c r="E321" s="4"/>
      <c r="F321" s="75">
        <v>44666.615931712964</v>
      </c>
      <c r="G321" s="4"/>
      <c r="H321" s="9"/>
      <c r="I321" s="9"/>
      <c r="J321" s="9"/>
      <c r="K321" s="9"/>
    </row>
    <row r="322" spans="1:11" x14ac:dyDescent="0.55000000000000004">
      <c r="A322" s="4" t="s">
        <v>3078</v>
      </c>
      <c r="B322" s="60">
        <v>0.12778900000000001</v>
      </c>
      <c r="C322" s="60">
        <v>0.31570500000000001</v>
      </c>
      <c r="D322" s="60">
        <v>0.12506800000000001</v>
      </c>
      <c r="E322" s="4"/>
      <c r="F322" s="75">
        <v>44666.615931712964</v>
      </c>
      <c r="G322" s="4"/>
      <c r="H322" s="9"/>
      <c r="I322" s="9"/>
      <c r="J322" s="9"/>
      <c r="K322" s="9"/>
    </row>
    <row r="323" spans="1:11" x14ac:dyDescent="0.55000000000000004">
      <c r="A323" s="4" t="s">
        <v>3079</v>
      </c>
      <c r="B323" s="60">
        <v>-0.36568200000000001</v>
      </c>
      <c r="C323" s="60">
        <v>-1.8911000000000001E-2</v>
      </c>
      <c r="D323" s="60">
        <v>-0.12503600000000001</v>
      </c>
      <c r="E323" s="4"/>
      <c r="F323" s="75">
        <v>44666.615931712964</v>
      </c>
      <c r="G323" s="4"/>
      <c r="H323" s="9"/>
      <c r="I323" s="9"/>
      <c r="J323" s="9"/>
      <c r="K323" s="9"/>
    </row>
    <row r="324" spans="1:11" x14ac:dyDescent="0.55000000000000004">
      <c r="A324" s="4" t="s">
        <v>3080</v>
      </c>
      <c r="B324" s="60">
        <v>-0.36575800000000003</v>
      </c>
      <c r="C324" s="60">
        <v>-1.8800999999999998E-2</v>
      </c>
      <c r="D324" s="60">
        <v>0.124843</v>
      </c>
      <c r="E324" s="4"/>
      <c r="F324" s="75">
        <v>44666.615931712964</v>
      </c>
      <c r="G324" s="4"/>
      <c r="H324" s="9"/>
      <c r="I324" s="9"/>
      <c r="J324" s="9"/>
      <c r="K324" s="9"/>
    </row>
    <row r="325" spans="1:11" x14ac:dyDescent="0.55000000000000004">
      <c r="A325" s="4" t="s">
        <v>3081</v>
      </c>
      <c r="B325" s="60">
        <v>-0.22989100000000001</v>
      </c>
      <c r="C325" s="60">
        <v>-0.229795</v>
      </c>
      <c r="D325" s="60">
        <v>0.182314</v>
      </c>
      <c r="E325" s="4"/>
      <c r="F325" s="75">
        <v>44666.615931712964</v>
      </c>
      <c r="G325" s="4"/>
      <c r="H325" s="9"/>
      <c r="I325" s="9"/>
      <c r="J325" s="9"/>
      <c r="K325" s="9"/>
    </row>
    <row r="326" spans="1:11" x14ac:dyDescent="0.55000000000000004">
      <c r="A326" s="4" t="s">
        <v>3082</v>
      </c>
      <c r="B326" s="60">
        <v>0.32991399999999999</v>
      </c>
      <c r="C326" s="60">
        <v>0.165021</v>
      </c>
      <c r="D326" s="60">
        <v>0.18248900000000001</v>
      </c>
      <c r="E326" s="4"/>
      <c r="F326" s="75">
        <v>44666.615931712964</v>
      </c>
      <c r="G326" s="4"/>
      <c r="H326" s="9"/>
      <c r="I326" s="9"/>
      <c r="J326" s="9"/>
      <c r="K326" s="9"/>
    </row>
    <row r="327" spans="1:11" x14ac:dyDescent="0.55000000000000004">
      <c r="A327" s="4" t="s">
        <v>3047</v>
      </c>
      <c r="B327" s="60">
        <v>0</v>
      </c>
      <c r="C327" s="60">
        <v>0</v>
      </c>
      <c r="D327" s="60">
        <v>0</v>
      </c>
      <c r="E327" s="4"/>
      <c r="F327" s="75">
        <v>44666.615982870368</v>
      </c>
      <c r="G327" s="4"/>
      <c r="H327" s="9">
        <v>199.55100000000002</v>
      </c>
      <c r="I327" s="9">
        <v>400.017</v>
      </c>
      <c r="J327" s="9">
        <f>H327-199.55</f>
        <v>1.0000000000047748E-3</v>
      </c>
      <c r="K327" s="9">
        <f>I327-400</f>
        <v>1.6999999999995907E-2</v>
      </c>
    </row>
    <row r="328" spans="1:11" x14ac:dyDescent="0.55000000000000004">
      <c r="A328" s="4" t="s">
        <v>3048</v>
      </c>
      <c r="B328" s="60">
        <v>-0.12786400000000001</v>
      </c>
      <c r="C328" s="60">
        <v>0.31574099999999999</v>
      </c>
      <c r="D328" s="60">
        <v>-0.12500900000000001</v>
      </c>
      <c r="E328" s="4"/>
      <c r="F328" s="75">
        <v>44666.615982870368</v>
      </c>
      <c r="G328" s="4"/>
      <c r="H328" s="9"/>
      <c r="I328" s="9"/>
      <c r="J328" s="9"/>
      <c r="K328" s="9"/>
    </row>
    <row r="329" spans="1:11" x14ac:dyDescent="0.55000000000000004">
      <c r="A329" s="4" t="s">
        <v>3049</v>
      </c>
      <c r="B329" s="60">
        <v>-0.127995</v>
      </c>
      <c r="C329" s="60">
        <v>0.31574000000000002</v>
      </c>
      <c r="D329" s="60">
        <v>0.124986</v>
      </c>
      <c r="E329" s="4"/>
      <c r="F329" s="75">
        <v>44666.615982870368</v>
      </c>
      <c r="G329" s="4"/>
      <c r="H329" s="9"/>
      <c r="I329" s="9"/>
      <c r="J329" s="9"/>
      <c r="K329" s="9"/>
    </row>
    <row r="330" spans="1:11" x14ac:dyDescent="0.55000000000000004">
      <c r="A330" s="4" t="s">
        <v>3050</v>
      </c>
      <c r="B330" s="60">
        <v>0.12790000000000001</v>
      </c>
      <c r="C330" s="60">
        <v>0.31573899999999999</v>
      </c>
      <c r="D330" s="60">
        <v>-0.124879</v>
      </c>
      <c r="E330" s="4"/>
      <c r="F330" s="75">
        <v>44666.615982870368</v>
      </c>
      <c r="G330" s="4"/>
      <c r="H330" s="9"/>
      <c r="I330" s="9"/>
      <c r="J330" s="9"/>
      <c r="K330" s="9"/>
    </row>
    <row r="331" spans="1:11" x14ac:dyDescent="0.55000000000000004">
      <c r="A331" s="4" t="s">
        <v>3051</v>
      </c>
      <c r="B331" s="60">
        <v>0.127859</v>
      </c>
      <c r="C331" s="60">
        <v>0.31572899999999998</v>
      </c>
      <c r="D331" s="60">
        <v>0.125115</v>
      </c>
      <c r="E331" s="4"/>
      <c r="F331" s="75">
        <v>44666.615982870368</v>
      </c>
      <c r="G331" s="4"/>
      <c r="H331" s="9"/>
      <c r="I331" s="9"/>
      <c r="J331" s="9"/>
      <c r="K331" s="9"/>
    </row>
    <row r="332" spans="1:11" x14ac:dyDescent="0.55000000000000004">
      <c r="A332" s="4" t="s">
        <v>3052</v>
      </c>
      <c r="B332" s="60">
        <v>-0.365651</v>
      </c>
      <c r="C332" s="60">
        <v>-1.8948E-2</v>
      </c>
      <c r="D332" s="60">
        <v>-0.125055</v>
      </c>
      <c r="E332" s="4"/>
      <c r="F332" s="75">
        <v>44666.615982870368</v>
      </c>
      <c r="G332" s="4"/>
      <c r="H332" s="9"/>
      <c r="I332" s="9"/>
      <c r="J332" s="9"/>
      <c r="K332" s="9"/>
    </row>
    <row r="333" spans="1:11" x14ac:dyDescent="0.55000000000000004">
      <c r="A333" s="4" t="s">
        <v>3053</v>
      </c>
      <c r="B333" s="60">
        <v>-0.365728</v>
      </c>
      <c r="C333" s="60">
        <v>-1.8905999999999999E-2</v>
      </c>
      <c r="D333" s="60">
        <v>0.12496599999999999</v>
      </c>
      <c r="E333" s="4"/>
      <c r="F333" s="75">
        <v>44666.615982870368</v>
      </c>
      <c r="G333" s="4"/>
      <c r="H333" s="9"/>
      <c r="I333" s="9"/>
      <c r="J333" s="9"/>
      <c r="K333" s="9"/>
    </row>
    <row r="334" spans="1:11" x14ac:dyDescent="0.55000000000000004">
      <c r="A334" s="4" t="s">
        <v>3054</v>
      </c>
      <c r="B334" s="60">
        <v>-0.22988400000000001</v>
      </c>
      <c r="C334" s="60">
        <v>-0.22966500000000001</v>
      </c>
      <c r="D334" s="60">
        <v>0.182313</v>
      </c>
      <c r="E334" s="4"/>
      <c r="F334" s="75">
        <v>44666.615982870368</v>
      </c>
      <c r="G334" s="4"/>
      <c r="H334" s="9"/>
      <c r="I334" s="9"/>
      <c r="J334" s="9"/>
      <c r="K334" s="9"/>
    </row>
    <row r="335" spans="1:11" x14ac:dyDescent="0.55000000000000004">
      <c r="A335" s="4" t="s">
        <v>3055</v>
      </c>
      <c r="B335" s="60">
        <v>0.32986300000000002</v>
      </c>
      <c r="C335" s="60">
        <v>0.165017</v>
      </c>
      <c r="D335" s="60">
        <v>0.18246499999999999</v>
      </c>
      <c r="E335" s="4"/>
      <c r="F335" s="75">
        <v>44666.615982870368</v>
      </c>
      <c r="G335" s="4"/>
      <c r="H335" s="9"/>
      <c r="I335" s="9"/>
      <c r="J335" s="9"/>
      <c r="K335" s="9"/>
    </row>
    <row r="336" spans="1:11" x14ac:dyDescent="0.55000000000000004">
      <c r="A336" s="4" t="s">
        <v>3020</v>
      </c>
      <c r="B336" s="60">
        <v>0</v>
      </c>
      <c r="C336" s="60">
        <v>0</v>
      </c>
      <c r="D336" s="60">
        <v>0</v>
      </c>
      <c r="E336" s="4"/>
      <c r="F336" s="75">
        <v>44666.616011342594</v>
      </c>
      <c r="G336" s="4"/>
      <c r="H336" s="9">
        <v>199.535</v>
      </c>
      <c r="I336" s="9">
        <v>400.01799999999997</v>
      </c>
      <c r="J336" s="9">
        <f>H336-199.55</f>
        <v>-1.5000000000014779E-2</v>
      </c>
      <c r="K336" s="9">
        <f>I336-400</f>
        <v>1.799999999997226E-2</v>
      </c>
    </row>
    <row r="337" spans="1:11" x14ac:dyDescent="0.55000000000000004">
      <c r="A337" s="4" t="s">
        <v>3021</v>
      </c>
      <c r="B337" s="60">
        <v>-0.127887</v>
      </c>
      <c r="C337" s="60">
        <v>0.31571700000000003</v>
      </c>
      <c r="D337" s="60">
        <v>-0.124988</v>
      </c>
      <c r="E337" s="4"/>
      <c r="F337" s="75">
        <v>44666.616011342594</v>
      </c>
      <c r="G337" s="4"/>
      <c r="H337" s="9"/>
      <c r="I337" s="9"/>
      <c r="J337" s="9"/>
      <c r="K337" s="9"/>
    </row>
    <row r="338" spans="1:11" x14ac:dyDescent="0.55000000000000004">
      <c r="A338" s="4" t="s">
        <v>3022</v>
      </c>
      <c r="B338" s="60">
        <v>-0.12790199999999999</v>
      </c>
      <c r="C338" s="60">
        <v>0.315747</v>
      </c>
      <c r="D338" s="60">
        <v>0.125054</v>
      </c>
      <c r="E338" s="4"/>
      <c r="F338" s="75">
        <v>44666.616011342594</v>
      </c>
      <c r="G338" s="4"/>
      <c r="H338" s="9"/>
      <c r="I338" s="9"/>
      <c r="J338" s="9"/>
      <c r="K338" s="9"/>
    </row>
    <row r="339" spans="1:11" x14ac:dyDescent="0.55000000000000004">
      <c r="A339" s="4" t="s">
        <v>3023</v>
      </c>
      <c r="B339" s="60">
        <v>0.127972</v>
      </c>
      <c r="C339" s="60">
        <v>0.31569700000000001</v>
      </c>
      <c r="D339" s="60">
        <v>-0.124877</v>
      </c>
      <c r="E339" s="4"/>
      <c r="F339" s="75">
        <v>44666.616011342594</v>
      </c>
      <c r="G339" s="4"/>
      <c r="H339" s="9"/>
      <c r="I339" s="9"/>
      <c r="J339" s="9"/>
      <c r="K339" s="9"/>
    </row>
    <row r="340" spans="1:11" x14ac:dyDescent="0.55000000000000004">
      <c r="A340" s="4" t="s">
        <v>3024</v>
      </c>
      <c r="B340" s="60">
        <v>0.12790099999999999</v>
      </c>
      <c r="C340" s="60">
        <v>0.31567699999999999</v>
      </c>
      <c r="D340" s="60">
        <v>0.125108</v>
      </c>
      <c r="E340" s="4"/>
      <c r="F340" s="75">
        <v>44666.616011342594</v>
      </c>
      <c r="G340" s="4"/>
      <c r="H340" s="9"/>
      <c r="I340" s="9"/>
      <c r="J340" s="9"/>
      <c r="K340" s="9"/>
    </row>
    <row r="341" spans="1:11" x14ac:dyDescent="0.55000000000000004">
      <c r="A341" s="4" t="s">
        <v>3025</v>
      </c>
      <c r="B341" s="60">
        <v>-0.36564799999999997</v>
      </c>
      <c r="C341" s="60">
        <v>-1.8943000000000002E-2</v>
      </c>
      <c r="D341" s="60">
        <v>-0.125054</v>
      </c>
      <c r="E341" s="4"/>
      <c r="F341" s="75">
        <v>44666.616011342594</v>
      </c>
      <c r="G341" s="4"/>
      <c r="H341" s="9"/>
      <c r="I341" s="9"/>
      <c r="J341" s="9"/>
      <c r="K341" s="9"/>
    </row>
    <row r="342" spans="1:11" x14ac:dyDescent="0.55000000000000004">
      <c r="A342" s="4" t="s">
        <v>3026</v>
      </c>
      <c r="B342" s="60">
        <v>-0.36572100000000002</v>
      </c>
      <c r="C342" s="60">
        <v>-1.8896E-2</v>
      </c>
      <c r="D342" s="60">
        <v>0.12500600000000001</v>
      </c>
      <c r="E342" s="4"/>
      <c r="F342" s="75">
        <v>44666.616011342594</v>
      </c>
      <c r="G342" s="4"/>
      <c r="H342" s="9"/>
      <c r="I342" s="9"/>
      <c r="J342" s="9"/>
      <c r="K342" s="9"/>
    </row>
    <row r="343" spans="1:11" x14ac:dyDescent="0.55000000000000004">
      <c r="A343" s="4" t="s">
        <v>3027</v>
      </c>
      <c r="B343" s="60">
        <v>-0.22988700000000001</v>
      </c>
      <c r="C343" s="60">
        <v>-0.22974700000000001</v>
      </c>
      <c r="D343" s="60">
        <v>0.18235299999999999</v>
      </c>
      <c r="E343" s="4"/>
      <c r="F343" s="75">
        <v>44666.616011342594</v>
      </c>
      <c r="G343" s="4"/>
      <c r="H343" s="9"/>
      <c r="I343" s="9"/>
      <c r="J343" s="9"/>
      <c r="K343" s="9"/>
    </row>
    <row r="344" spans="1:11" x14ac:dyDescent="0.55000000000000004">
      <c r="A344" s="4" t="s">
        <v>3028</v>
      </c>
      <c r="B344" s="60">
        <v>0.329876</v>
      </c>
      <c r="C344" s="60">
        <v>0.16495099999999999</v>
      </c>
      <c r="D344" s="60">
        <v>0.182453</v>
      </c>
      <c r="E344" s="4"/>
      <c r="F344" s="75">
        <v>44666.616011342594</v>
      </c>
      <c r="G344" s="4"/>
      <c r="H344" s="9"/>
      <c r="I344" s="9"/>
      <c r="J344" s="9"/>
      <c r="K344" s="9"/>
    </row>
    <row r="345" spans="1:11" x14ac:dyDescent="0.55000000000000004">
      <c r="A345" s="4" t="s">
        <v>3056</v>
      </c>
      <c r="B345" s="60">
        <v>0</v>
      </c>
      <c r="C345" s="60">
        <v>0</v>
      </c>
      <c r="D345" s="60">
        <v>0</v>
      </c>
      <c r="E345" s="4"/>
      <c r="F345" s="75">
        <v>44666.61604050926</v>
      </c>
      <c r="G345" s="4"/>
      <c r="H345" s="9">
        <v>199.54400000000001</v>
      </c>
      <c r="I345" s="9">
        <v>400.01100000000002</v>
      </c>
      <c r="J345" s="9">
        <f>H345-199.55</f>
        <v>-6.0000000000002274E-3</v>
      </c>
      <c r="K345" s="9">
        <f>I345-400</f>
        <v>1.1000000000024102E-2</v>
      </c>
    </row>
    <row r="346" spans="1:11" x14ac:dyDescent="0.55000000000000004">
      <c r="A346" s="4" t="s">
        <v>3057</v>
      </c>
      <c r="B346" s="60">
        <v>-0.12781600000000001</v>
      </c>
      <c r="C346" s="60">
        <v>0.31563000000000002</v>
      </c>
      <c r="D346" s="60">
        <v>-0.12503800000000001</v>
      </c>
      <c r="E346" s="4"/>
      <c r="F346" s="75">
        <v>44666.61604050926</v>
      </c>
      <c r="G346" s="4"/>
      <c r="H346" s="9"/>
      <c r="I346" s="9"/>
      <c r="J346" s="9"/>
      <c r="K346" s="9"/>
    </row>
    <row r="347" spans="1:11" x14ac:dyDescent="0.55000000000000004">
      <c r="A347" s="4" t="s">
        <v>3058</v>
      </c>
      <c r="B347" s="60">
        <v>-0.127968</v>
      </c>
      <c r="C347" s="60">
        <v>0.31564999999999999</v>
      </c>
      <c r="D347" s="60">
        <v>0.124976</v>
      </c>
      <c r="E347" s="4"/>
      <c r="F347" s="75">
        <v>44666.61604050926</v>
      </c>
      <c r="G347" s="4"/>
      <c r="H347" s="9"/>
      <c r="I347" s="9"/>
      <c r="J347" s="9"/>
      <c r="K347" s="9"/>
    </row>
    <row r="348" spans="1:11" x14ac:dyDescent="0.55000000000000004">
      <c r="A348" s="4" t="s">
        <v>3059</v>
      </c>
      <c r="B348" s="60">
        <v>0.12800700000000001</v>
      </c>
      <c r="C348" s="60">
        <v>0.31564799999999998</v>
      </c>
      <c r="D348" s="60">
        <v>-0.125003</v>
      </c>
      <c r="E348" s="4"/>
      <c r="F348" s="75">
        <v>44666.61604050926</v>
      </c>
      <c r="G348" s="4"/>
      <c r="H348" s="9"/>
      <c r="I348" s="9"/>
      <c r="J348" s="9"/>
      <c r="K348" s="9"/>
    </row>
    <row r="349" spans="1:11" x14ac:dyDescent="0.55000000000000004">
      <c r="A349" s="4" t="s">
        <v>3060</v>
      </c>
      <c r="B349" s="60">
        <v>0.12789900000000001</v>
      </c>
      <c r="C349" s="60">
        <v>0.315693</v>
      </c>
      <c r="D349" s="60">
        <v>0.124968</v>
      </c>
      <c r="E349" s="4"/>
      <c r="F349" s="75">
        <v>44666.61604050926</v>
      </c>
      <c r="G349" s="4"/>
      <c r="H349" s="9"/>
      <c r="I349" s="9"/>
      <c r="J349" s="9"/>
      <c r="K349" s="9"/>
    </row>
    <row r="350" spans="1:11" x14ac:dyDescent="0.55000000000000004">
      <c r="A350" s="4" t="s">
        <v>3061</v>
      </c>
      <c r="B350" s="60">
        <v>-0.36562899999999998</v>
      </c>
      <c r="C350" s="60">
        <v>-1.8921E-2</v>
      </c>
      <c r="D350" s="60">
        <v>-0.125115</v>
      </c>
      <c r="E350" s="4"/>
      <c r="F350" s="75">
        <v>44666.61604050926</v>
      </c>
      <c r="G350" s="4"/>
      <c r="H350" s="9"/>
      <c r="I350" s="9"/>
      <c r="J350" s="9"/>
      <c r="K350" s="9"/>
    </row>
    <row r="351" spans="1:11" x14ac:dyDescent="0.55000000000000004">
      <c r="A351" s="4" t="s">
        <v>3062</v>
      </c>
      <c r="B351" s="60">
        <v>-0.36571799999999999</v>
      </c>
      <c r="C351" s="60">
        <v>-1.8859000000000001E-2</v>
      </c>
      <c r="D351" s="60">
        <v>0.124906</v>
      </c>
      <c r="E351" s="4"/>
      <c r="F351" s="75">
        <v>44666.61604050926</v>
      </c>
      <c r="G351" s="4"/>
      <c r="H351" s="9"/>
      <c r="I351" s="9"/>
      <c r="J351" s="9"/>
      <c r="K351" s="9"/>
    </row>
    <row r="352" spans="1:11" x14ac:dyDescent="0.55000000000000004">
      <c r="A352" s="4" t="s">
        <v>3063</v>
      </c>
      <c r="B352" s="60">
        <v>-0.22986699999999999</v>
      </c>
      <c r="C352" s="60">
        <v>-0.22967399999999999</v>
      </c>
      <c r="D352" s="60">
        <v>0.182308</v>
      </c>
      <c r="E352" s="4"/>
      <c r="F352" s="75">
        <v>44666.61604050926</v>
      </c>
      <c r="G352" s="4"/>
      <c r="H352" s="9"/>
      <c r="I352" s="9"/>
      <c r="J352" s="9"/>
      <c r="K352" s="9"/>
    </row>
    <row r="353" spans="1:11" x14ac:dyDescent="0.55000000000000004">
      <c r="A353" s="4" t="s">
        <v>3064</v>
      </c>
      <c r="B353" s="60">
        <v>0.32991199999999998</v>
      </c>
      <c r="C353" s="60">
        <v>0.16503100000000001</v>
      </c>
      <c r="D353" s="60">
        <v>0.182446</v>
      </c>
      <c r="E353" s="4"/>
      <c r="F353" s="75">
        <v>44666.61604050926</v>
      </c>
      <c r="G353" s="4"/>
      <c r="H353" s="9"/>
      <c r="I353" s="9"/>
      <c r="J353" s="9"/>
      <c r="K353" s="9"/>
    </row>
    <row r="354" spans="1:11" x14ac:dyDescent="0.55000000000000004">
      <c r="A354" s="4" t="s">
        <v>2975</v>
      </c>
      <c r="B354" s="60">
        <v>0</v>
      </c>
      <c r="C354" s="60">
        <v>0</v>
      </c>
      <c r="D354" s="60">
        <v>0</v>
      </c>
      <c r="E354" s="4"/>
      <c r="F354" s="75">
        <v>44666.616070254633</v>
      </c>
      <c r="G354" s="4"/>
      <c r="H354" s="9">
        <v>199.541</v>
      </c>
      <c r="I354" s="9">
        <v>400.02</v>
      </c>
      <c r="J354" s="9">
        <f>H354-199.55</f>
        <v>-9.0000000000145519E-3</v>
      </c>
      <c r="K354" s="9">
        <f>I354-400</f>
        <v>1.999999999998181E-2</v>
      </c>
    </row>
    <row r="355" spans="1:11" x14ac:dyDescent="0.55000000000000004">
      <c r="A355" s="4" t="s">
        <v>2976</v>
      </c>
      <c r="B355" s="60">
        <v>-0.127749</v>
      </c>
      <c r="C355" s="60">
        <v>0.31573299999999999</v>
      </c>
      <c r="D355" s="60">
        <v>-0.12504499999999999</v>
      </c>
      <c r="E355" s="4"/>
      <c r="F355" s="75">
        <v>44666.616070254633</v>
      </c>
      <c r="G355" s="4"/>
      <c r="H355" s="9"/>
      <c r="I355" s="9"/>
      <c r="J355" s="9"/>
      <c r="K355" s="9"/>
    </row>
    <row r="356" spans="1:11" x14ac:dyDescent="0.55000000000000004">
      <c r="A356" s="4" t="s">
        <v>2977</v>
      </c>
      <c r="B356" s="60">
        <v>-0.12784599999999999</v>
      </c>
      <c r="C356" s="60">
        <v>0.31573400000000001</v>
      </c>
      <c r="D356" s="60">
        <v>0.1249</v>
      </c>
      <c r="E356" s="4"/>
      <c r="F356" s="75">
        <v>44666.616070254633</v>
      </c>
      <c r="G356" s="4"/>
      <c r="H356" s="9"/>
      <c r="I356" s="9"/>
      <c r="J356" s="9"/>
      <c r="K356" s="9"/>
    </row>
    <row r="357" spans="1:11" x14ac:dyDescent="0.55000000000000004">
      <c r="A357" s="4" t="s">
        <v>2978</v>
      </c>
      <c r="B357" s="60">
        <v>0.128029</v>
      </c>
      <c r="C357" s="60">
        <v>0.31572099999999997</v>
      </c>
      <c r="D357" s="60">
        <v>-0.12501200000000001</v>
      </c>
      <c r="E357" s="4"/>
      <c r="F357" s="75">
        <v>44666.616070254633</v>
      </c>
      <c r="G357" s="4"/>
      <c r="H357" s="9"/>
      <c r="I357" s="9"/>
      <c r="J357" s="9"/>
      <c r="K357" s="9"/>
    </row>
    <row r="358" spans="1:11" x14ac:dyDescent="0.55000000000000004">
      <c r="A358" s="4" t="s">
        <v>2979</v>
      </c>
      <c r="B358" s="60">
        <v>0.12789900000000001</v>
      </c>
      <c r="C358" s="60">
        <v>0.31573000000000001</v>
      </c>
      <c r="D358" s="60">
        <v>0.124977</v>
      </c>
      <c r="E358" s="4"/>
      <c r="F358" s="75">
        <v>44666.616070254633</v>
      </c>
      <c r="G358" s="4"/>
      <c r="H358" s="9"/>
      <c r="I358" s="9"/>
      <c r="J358" s="9"/>
      <c r="K358" s="9"/>
    </row>
    <row r="359" spans="1:11" x14ac:dyDescent="0.55000000000000004">
      <c r="A359" s="4" t="s">
        <v>2980</v>
      </c>
      <c r="B359" s="60">
        <v>-0.36562800000000001</v>
      </c>
      <c r="C359" s="60">
        <v>-1.8818999999999999E-2</v>
      </c>
      <c r="D359" s="60">
        <v>-0.12512000000000001</v>
      </c>
      <c r="E359" s="4"/>
      <c r="F359" s="75">
        <v>44666.616070254633</v>
      </c>
      <c r="G359" s="4"/>
      <c r="H359" s="9"/>
      <c r="I359" s="9"/>
      <c r="J359" s="9"/>
      <c r="K359" s="9"/>
    </row>
    <row r="360" spans="1:11" x14ac:dyDescent="0.55000000000000004">
      <c r="A360" s="4" t="s">
        <v>2981</v>
      </c>
      <c r="B360" s="60">
        <v>-0.36572300000000002</v>
      </c>
      <c r="C360" s="60">
        <v>-1.8849999999999999E-2</v>
      </c>
      <c r="D360" s="60">
        <v>0.12484099999999999</v>
      </c>
      <c r="E360" s="4"/>
      <c r="F360" s="75">
        <v>44666.616070254633</v>
      </c>
      <c r="G360" s="4"/>
      <c r="H360" s="9"/>
      <c r="I360" s="9"/>
      <c r="J360" s="9"/>
      <c r="K360" s="9"/>
    </row>
    <row r="361" spans="1:11" x14ac:dyDescent="0.55000000000000004">
      <c r="A361" s="4" t="s">
        <v>2982</v>
      </c>
      <c r="B361" s="60">
        <v>-0.22992799999999999</v>
      </c>
      <c r="C361" s="60">
        <v>-0.229821</v>
      </c>
      <c r="D361" s="60">
        <v>0.18234700000000001</v>
      </c>
      <c r="E361" s="4"/>
      <c r="F361" s="75">
        <v>44666.616070254633</v>
      </c>
      <c r="G361" s="4"/>
      <c r="H361" s="9"/>
      <c r="I361" s="9"/>
      <c r="J361" s="9"/>
      <c r="K361" s="9"/>
    </row>
    <row r="362" spans="1:11" x14ac:dyDescent="0.55000000000000004">
      <c r="A362" s="4" t="s">
        <v>2983</v>
      </c>
      <c r="B362" s="60">
        <v>0.32988299999999998</v>
      </c>
      <c r="C362" s="60">
        <v>0.164855</v>
      </c>
      <c r="D362" s="60">
        <v>0.18248200000000001</v>
      </c>
      <c r="E362" s="4"/>
      <c r="F362" s="75">
        <v>44666.616070254633</v>
      </c>
      <c r="G362" s="4"/>
      <c r="H362" s="9"/>
      <c r="I362" s="9"/>
      <c r="J362" s="9"/>
      <c r="K362" s="9"/>
    </row>
    <row r="363" spans="1:11" x14ac:dyDescent="0.55000000000000004">
      <c r="A363" s="4" t="s">
        <v>3011</v>
      </c>
      <c r="B363" s="60">
        <v>0</v>
      </c>
      <c r="C363" s="60">
        <v>0</v>
      </c>
      <c r="D363" s="60">
        <v>0</v>
      </c>
      <c r="E363" s="4"/>
      <c r="F363" s="75">
        <v>44666.616119444443</v>
      </c>
      <c r="G363" s="4"/>
      <c r="H363" s="9">
        <v>199.54300000000001</v>
      </c>
      <c r="I363" s="9">
        <v>400.02300000000002</v>
      </c>
      <c r="J363" s="9">
        <f>H363-199.55</f>
        <v>-7.0000000000050022E-3</v>
      </c>
      <c r="K363" s="9">
        <f>I363-400</f>
        <v>2.3000000000024556E-2</v>
      </c>
    </row>
    <row r="364" spans="1:11" x14ac:dyDescent="0.55000000000000004">
      <c r="A364" s="4" t="s">
        <v>3012</v>
      </c>
      <c r="B364" s="60">
        <v>-0.12793299999999999</v>
      </c>
      <c r="C364" s="60">
        <v>0.31569700000000001</v>
      </c>
      <c r="D364" s="60">
        <v>-0.124984</v>
      </c>
      <c r="E364" s="4"/>
      <c r="F364" s="75">
        <v>44666.616119444443</v>
      </c>
      <c r="G364" s="4"/>
      <c r="H364" s="9"/>
      <c r="I364" s="9"/>
      <c r="J364" s="9"/>
      <c r="K364" s="9"/>
    </row>
    <row r="365" spans="1:11" x14ac:dyDescent="0.55000000000000004">
      <c r="A365" s="4" t="s">
        <v>3013</v>
      </c>
      <c r="B365" s="60">
        <v>-0.12803899999999999</v>
      </c>
      <c r="C365" s="60">
        <v>0.31574099999999999</v>
      </c>
      <c r="D365" s="60">
        <v>0.125057</v>
      </c>
      <c r="E365" s="4"/>
      <c r="F365" s="75">
        <v>44666.616119444443</v>
      </c>
      <c r="G365" s="4"/>
      <c r="H365" s="9"/>
      <c r="I365" s="9"/>
      <c r="J365" s="9"/>
      <c r="K365" s="9"/>
    </row>
    <row r="366" spans="1:11" x14ac:dyDescent="0.55000000000000004">
      <c r="A366" s="4" t="s">
        <v>3014</v>
      </c>
      <c r="B366" s="60">
        <v>0.127917</v>
      </c>
      <c r="C366" s="60">
        <v>0.31572</v>
      </c>
      <c r="D366" s="60">
        <v>-0.124975</v>
      </c>
      <c r="E366" s="4"/>
      <c r="F366" s="75">
        <v>44666.616119444443</v>
      </c>
      <c r="G366" s="4"/>
      <c r="H366" s="9"/>
      <c r="I366" s="9"/>
      <c r="J366" s="9"/>
      <c r="K366" s="9"/>
    </row>
    <row r="367" spans="1:11" x14ac:dyDescent="0.55000000000000004">
      <c r="A367" s="4" t="s">
        <v>3015</v>
      </c>
      <c r="B367" s="60">
        <v>0.127918</v>
      </c>
      <c r="C367" s="60">
        <v>0.31576300000000002</v>
      </c>
      <c r="D367" s="60">
        <v>0.12506300000000001</v>
      </c>
      <c r="E367" s="4"/>
      <c r="F367" s="75">
        <v>44666.616119444443</v>
      </c>
      <c r="G367" s="4"/>
      <c r="H367" s="9"/>
      <c r="I367" s="9"/>
      <c r="J367" s="9"/>
      <c r="K367" s="9"/>
    </row>
    <row r="368" spans="1:11" x14ac:dyDescent="0.55000000000000004">
      <c r="A368" s="4" t="s">
        <v>3016</v>
      </c>
      <c r="B368" s="60">
        <v>-0.36562600000000001</v>
      </c>
      <c r="C368" s="60">
        <v>-1.8955E-2</v>
      </c>
      <c r="D368" s="60">
        <v>-0.12509000000000001</v>
      </c>
      <c r="E368" s="4"/>
      <c r="F368" s="75">
        <v>44666.616119444443</v>
      </c>
      <c r="G368" s="4"/>
      <c r="H368" s="9"/>
      <c r="I368" s="9"/>
      <c r="J368" s="9"/>
      <c r="K368" s="9"/>
    </row>
    <row r="369" spans="1:11" x14ac:dyDescent="0.55000000000000004">
      <c r="A369" s="4" t="s">
        <v>3017</v>
      </c>
      <c r="B369" s="60">
        <v>-0.36573699999999998</v>
      </c>
      <c r="C369" s="60">
        <v>-1.8964000000000002E-2</v>
      </c>
      <c r="D369" s="60">
        <v>0.124913</v>
      </c>
      <c r="E369" s="4"/>
      <c r="F369" s="75">
        <v>44666.616119444443</v>
      </c>
      <c r="G369" s="4"/>
      <c r="H369" s="9"/>
      <c r="I369" s="9"/>
      <c r="J369" s="9"/>
      <c r="K369" s="9"/>
    </row>
    <row r="370" spans="1:11" x14ac:dyDescent="0.55000000000000004">
      <c r="A370" s="4" t="s">
        <v>3018</v>
      </c>
      <c r="B370" s="60">
        <v>-0.22998299999999999</v>
      </c>
      <c r="C370" s="60">
        <v>-0.22986999999999999</v>
      </c>
      <c r="D370" s="60">
        <v>0.18242900000000001</v>
      </c>
      <c r="E370" s="4"/>
      <c r="F370" s="75">
        <v>44666.616119444443</v>
      </c>
      <c r="G370" s="4"/>
      <c r="H370" s="9"/>
      <c r="I370" s="9"/>
      <c r="J370" s="9"/>
      <c r="K370" s="9"/>
    </row>
    <row r="371" spans="1:11" x14ac:dyDescent="0.55000000000000004">
      <c r="A371" s="4" t="s">
        <v>3019</v>
      </c>
      <c r="B371" s="60">
        <v>0.32992100000000002</v>
      </c>
      <c r="C371" s="60">
        <v>0.16496</v>
      </c>
      <c r="D371" s="60">
        <v>0.18248500000000001</v>
      </c>
      <c r="E371" s="4"/>
      <c r="F371" s="75">
        <v>44666.616119444443</v>
      </c>
      <c r="G371" s="4"/>
      <c r="H371" s="9"/>
      <c r="I371" s="9"/>
      <c r="J371" s="9"/>
      <c r="K371" s="9"/>
    </row>
    <row r="372" spans="1:11" x14ac:dyDescent="0.55000000000000004">
      <c r="A372" s="4" t="s">
        <v>3092</v>
      </c>
      <c r="B372" s="60">
        <v>0</v>
      </c>
      <c r="C372" s="60">
        <v>0</v>
      </c>
      <c r="D372" s="60">
        <v>0</v>
      </c>
      <c r="E372" s="4"/>
      <c r="F372" s="75">
        <v>44666.616147800923</v>
      </c>
      <c r="G372" s="4"/>
      <c r="H372" s="9">
        <v>199.46100000000001</v>
      </c>
      <c r="I372" s="9">
        <v>399.98899999999998</v>
      </c>
      <c r="J372" s="9">
        <f>H372-199.55</f>
        <v>-8.8999999999998636E-2</v>
      </c>
      <c r="K372" s="9">
        <f>I372-400</f>
        <v>-1.1000000000024102E-2</v>
      </c>
    </row>
    <row r="373" spans="1:11" x14ac:dyDescent="0.55000000000000004">
      <c r="A373" s="4" t="s">
        <v>3093</v>
      </c>
      <c r="B373" s="60">
        <v>-0.127828</v>
      </c>
      <c r="C373" s="60">
        <v>0.31567699999999999</v>
      </c>
      <c r="D373" s="60">
        <v>-0.125056</v>
      </c>
      <c r="E373" s="4"/>
      <c r="F373" s="75">
        <v>44666.616147800923</v>
      </c>
      <c r="G373" s="4"/>
      <c r="H373" s="9"/>
      <c r="I373" s="9"/>
      <c r="J373" s="9"/>
      <c r="K373" s="9"/>
    </row>
    <row r="374" spans="1:11" x14ac:dyDescent="0.55000000000000004">
      <c r="A374" s="4" t="s">
        <v>3094</v>
      </c>
      <c r="B374" s="60">
        <v>-0.127882</v>
      </c>
      <c r="C374" s="60">
        <v>0.31570100000000001</v>
      </c>
      <c r="D374" s="60">
        <v>0.124958</v>
      </c>
      <c r="E374" s="4"/>
      <c r="F374" s="75">
        <v>44666.616147800923</v>
      </c>
      <c r="G374" s="4"/>
      <c r="H374" s="9"/>
      <c r="I374" s="9"/>
      <c r="J374" s="9"/>
      <c r="K374" s="9"/>
    </row>
    <row r="375" spans="1:11" x14ac:dyDescent="0.55000000000000004">
      <c r="A375" s="4" t="s">
        <v>3095</v>
      </c>
      <c r="B375" s="60">
        <v>0.12792700000000001</v>
      </c>
      <c r="C375" s="60">
        <v>0.31545800000000002</v>
      </c>
      <c r="D375" s="60">
        <v>-0.124935</v>
      </c>
      <c r="E375" s="4"/>
      <c r="F375" s="75">
        <v>44666.616147800923</v>
      </c>
      <c r="G375" s="4"/>
      <c r="H375" s="9"/>
      <c r="I375" s="9"/>
      <c r="J375" s="9"/>
      <c r="K375" s="9"/>
    </row>
    <row r="376" spans="1:11" x14ac:dyDescent="0.55000000000000004">
      <c r="A376" s="4" t="s">
        <v>3096</v>
      </c>
      <c r="B376" s="60">
        <v>0.12793399999999999</v>
      </c>
      <c r="C376" s="60">
        <v>0.31570700000000002</v>
      </c>
      <c r="D376" s="60">
        <v>0.12502199999999999</v>
      </c>
      <c r="E376" s="4"/>
      <c r="F376" s="75">
        <v>44666.616147800923</v>
      </c>
      <c r="G376" s="4"/>
      <c r="H376" s="9"/>
      <c r="I376" s="9"/>
      <c r="J376" s="9"/>
      <c r="K376" s="9"/>
    </row>
    <row r="377" spans="1:11" x14ac:dyDescent="0.55000000000000004">
      <c r="A377" s="4" t="s">
        <v>3097</v>
      </c>
      <c r="B377" s="60">
        <v>-0.36565300000000001</v>
      </c>
      <c r="C377" s="60">
        <v>-1.8862E-2</v>
      </c>
      <c r="D377" s="60">
        <v>-0.125054</v>
      </c>
      <c r="E377" s="4"/>
      <c r="F377" s="75">
        <v>44666.616147800923</v>
      </c>
      <c r="G377" s="4"/>
      <c r="H377" s="9"/>
      <c r="I377" s="9"/>
      <c r="J377" s="9"/>
      <c r="K377" s="9"/>
    </row>
    <row r="378" spans="1:11" x14ac:dyDescent="0.55000000000000004">
      <c r="A378" s="4" t="s">
        <v>3098</v>
      </c>
      <c r="B378" s="60">
        <v>-0.36567899999999998</v>
      </c>
      <c r="C378" s="60">
        <v>-1.8794999999999999E-2</v>
      </c>
      <c r="D378" s="60">
        <v>0.12493700000000001</v>
      </c>
      <c r="E378" s="4"/>
      <c r="F378" s="75">
        <v>44666.616147800923</v>
      </c>
      <c r="G378" s="4"/>
      <c r="H378" s="9"/>
      <c r="I378" s="9"/>
      <c r="J378" s="9"/>
      <c r="K378" s="9"/>
    </row>
    <row r="379" spans="1:11" x14ac:dyDescent="0.55000000000000004">
      <c r="A379" s="4" t="s">
        <v>3099</v>
      </c>
      <c r="B379" s="60">
        <v>-0.22969300000000001</v>
      </c>
      <c r="C379" s="60">
        <v>-0.22969899999999999</v>
      </c>
      <c r="D379" s="60">
        <v>0.182396</v>
      </c>
      <c r="E379" s="4"/>
      <c r="F379" s="75">
        <v>44666.616147800923</v>
      </c>
      <c r="G379" s="4"/>
      <c r="H379" s="9"/>
      <c r="I379" s="9"/>
      <c r="J379" s="9"/>
      <c r="K379" s="9"/>
    </row>
    <row r="380" spans="1:11" x14ac:dyDescent="0.55000000000000004">
      <c r="A380" s="4" t="s">
        <v>3100</v>
      </c>
      <c r="B380" s="60">
        <v>0.329845</v>
      </c>
      <c r="C380" s="60">
        <v>0.164938</v>
      </c>
      <c r="D380" s="60">
        <v>0.18241399999999999</v>
      </c>
      <c r="E380" s="4"/>
      <c r="F380" s="75">
        <v>44666.616147800923</v>
      </c>
      <c r="G380" s="4"/>
      <c r="H380" s="9"/>
      <c r="I380" s="9"/>
      <c r="J380" s="9"/>
      <c r="K380" s="9"/>
    </row>
    <row r="381" spans="1:11" x14ac:dyDescent="0.55000000000000004">
      <c r="A381" s="4" t="s">
        <v>3852</v>
      </c>
      <c r="B381" s="60">
        <v>0</v>
      </c>
      <c r="C381" s="60">
        <v>0</v>
      </c>
      <c r="D381" s="60">
        <v>0</v>
      </c>
      <c r="E381" s="4"/>
      <c r="F381" s="75">
        <v>44666.616178356482</v>
      </c>
      <c r="G381" s="4"/>
      <c r="H381" s="9">
        <v>199.523</v>
      </c>
      <c r="I381" s="9">
        <v>400.03199999999998</v>
      </c>
      <c r="J381" s="9">
        <f>H381-199.55</f>
        <v>-2.7000000000015234E-2</v>
      </c>
      <c r="K381" s="9">
        <f>I381-400</f>
        <v>3.1999999999982265E-2</v>
      </c>
    </row>
    <row r="382" spans="1:11" x14ac:dyDescent="0.55000000000000004">
      <c r="A382" s="4" t="s">
        <v>3853</v>
      </c>
      <c r="B382" s="60">
        <v>-0.12782299999999999</v>
      </c>
      <c r="C382" s="60">
        <v>0.315384</v>
      </c>
      <c r="D382" s="60">
        <v>-0.12502199999999999</v>
      </c>
      <c r="E382" s="4"/>
      <c r="F382" s="75">
        <v>44666.616178356482</v>
      </c>
      <c r="G382" s="4"/>
      <c r="H382" s="9"/>
      <c r="I382" s="9"/>
      <c r="J382" s="9"/>
      <c r="K382" s="9"/>
    </row>
    <row r="383" spans="1:11" x14ac:dyDescent="0.55000000000000004">
      <c r="A383" s="4" t="s">
        <v>3854</v>
      </c>
      <c r="B383" s="60">
        <v>-0.127937</v>
      </c>
      <c r="C383" s="60">
        <v>0.31539499999999998</v>
      </c>
      <c r="D383" s="60">
        <v>0.12495299999999999</v>
      </c>
      <c r="E383" s="4"/>
      <c r="F383" s="75">
        <v>44666.616178356482</v>
      </c>
      <c r="G383" s="4"/>
      <c r="H383" s="9"/>
      <c r="I383" s="9"/>
      <c r="J383" s="9"/>
      <c r="K383" s="9"/>
    </row>
    <row r="384" spans="1:11" x14ac:dyDescent="0.55000000000000004">
      <c r="A384" s="4" t="s">
        <v>3855</v>
      </c>
      <c r="B384" s="60">
        <v>0.12820000000000001</v>
      </c>
      <c r="C384" s="60">
        <v>0.31579499999999999</v>
      </c>
      <c r="D384" s="60">
        <v>-0.124986</v>
      </c>
      <c r="E384" s="4"/>
      <c r="F384" s="75">
        <v>44666.616178356482</v>
      </c>
      <c r="G384" s="4"/>
      <c r="H384" s="9"/>
      <c r="I384" s="9"/>
      <c r="J384" s="9"/>
      <c r="K384" s="9"/>
    </row>
    <row r="385" spans="1:11" x14ac:dyDescent="0.55000000000000004">
      <c r="A385" s="4" t="s">
        <v>3856</v>
      </c>
      <c r="B385" s="60">
        <v>0.12795300000000001</v>
      </c>
      <c r="C385" s="60">
        <v>0.315691</v>
      </c>
      <c r="D385" s="60">
        <v>0.12500900000000001</v>
      </c>
      <c r="E385" s="4"/>
      <c r="F385" s="75">
        <v>44666.616178356482</v>
      </c>
      <c r="G385" s="4"/>
      <c r="H385" s="9"/>
      <c r="I385" s="9"/>
      <c r="J385" s="9"/>
      <c r="K385" s="9"/>
    </row>
    <row r="386" spans="1:11" x14ac:dyDescent="0.55000000000000004">
      <c r="A386" s="4" t="s">
        <v>3857</v>
      </c>
      <c r="B386" s="60">
        <v>-0.36532799999999999</v>
      </c>
      <c r="C386" s="60">
        <v>-1.8832999999999999E-2</v>
      </c>
      <c r="D386" s="60">
        <v>-0.125111</v>
      </c>
      <c r="E386" s="4"/>
      <c r="F386" s="75">
        <v>44666.616178356482</v>
      </c>
      <c r="G386" s="4"/>
      <c r="H386" s="9"/>
      <c r="I386" s="9"/>
      <c r="J386" s="9"/>
      <c r="K386" s="9"/>
    </row>
    <row r="387" spans="1:11" x14ac:dyDescent="0.55000000000000004">
      <c r="A387" s="4" t="s">
        <v>3858</v>
      </c>
      <c r="B387" s="60">
        <v>-0.36541400000000002</v>
      </c>
      <c r="C387" s="60">
        <v>-1.8859999999999998E-2</v>
      </c>
      <c r="D387" s="60">
        <v>0.124916</v>
      </c>
      <c r="E387" s="4"/>
      <c r="F387" s="75">
        <v>44666.616178356482</v>
      </c>
      <c r="G387" s="4"/>
      <c r="H387" s="9"/>
      <c r="I387" s="9"/>
      <c r="J387" s="9"/>
      <c r="K387" s="9"/>
    </row>
    <row r="388" spans="1:11" x14ac:dyDescent="0.55000000000000004">
      <c r="A388" s="4" t="s">
        <v>3859</v>
      </c>
      <c r="B388" s="60">
        <v>-0.22983100000000001</v>
      </c>
      <c r="C388" s="60">
        <v>-0.22975000000000001</v>
      </c>
      <c r="D388" s="60">
        <v>0.18235299999999999</v>
      </c>
      <c r="E388" s="4"/>
      <c r="F388" s="75">
        <v>44666.616178356482</v>
      </c>
      <c r="G388" s="4"/>
      <c r="H388" s="9"/>
      <c r="I388" s="9"/>
      <c r="J388" s="9"/>
      <c r="K388" s="9"/>
    </row>
    <row r="389" spans="1:11" x14ac:dyDescent="0.55000000000000004">
      <c r="A389" s="4" t="s">
        <v>3860</v>
      </c>
      <c r="B389" s="60">
        <v>0.32980100000000001</v>
      </c>
      <c r="C389" s="60">
        <v>0.164965</v>
      </c>
      <c r="D389" s="60">
        <v>0.18227499999999999</v>
      </c>
      <c r="E389" s="4"/>
      <c r="F389" s="75">
        <v>44666.616178356482</v>
      </c>
      <c r="G389" s="4"/>
      <c r="H389" s="9"/>
      <c r="I389" s="9"/>
      <c r="J389" s="9"/>
      <c r="K389" s="9"/>
    </row>
    <row r="390" spans="1:11" x14ac:dyDescent="0.55000000000000004">
      <c r="A390" s="4" t="s">
        <v>3101</v>
      </c>
      <c r="B390" s="60">
        <v>0</v>
      </c>
      <c r="C390" s="60">
        <v>0</v>
      </c>
      <c r="D390" s="60">
        <v>0</v>
      </c>
      <c r="E390" s="4"/>
      <c r="F390" s="75">
        <v>44666.616228009261</v>
      </c>
      <c r="G390" s="4"/>
      <c r="H390" s="9">
        <v>199.523</v>
      </c>
      <c r="I390" s="9">
        <v>400.01799999999997</v>
      </c>
      <c r="J390" s="9">
        <f>H390-199.55</f>
        <v>-2.7000000000015234E-2</v>
      </c>
      <c r="K390" s="9">
        <f>I390-400</f>
        <v>1.799999999997226E-2</v>
      </c>
    </row>
    <row r="391" spans="1:11" x14ac:dyDescent="0.55000000000000004">
      <c r="A391" s="4" t="s">
        <v>3102</v>
      </c>
      <c r="B391" s="60">
        <v>-0.12770400000000001</v>
      </c>
      <c r="C391" s="60">
        <v>0.31562600000000002</v>
      </c>
      <c r="D391" s="60">
        <v>-0.12513299999999999</v>
      </c>
      <c r="E391" s="4"/>
      <c r="F391" s="75">
        <v>44666.616228009261</v>
      </c>
      <c r="G391" s="4"/>
      <c r="H391" s="9"/>
      <c r="I391" s="9"/>
      <c r="J391" s="9"/>
      <c r="K391" s="9"/>
    </row>
    <row r="392" spans="1:11" x14ac:dyDescent="0.55000000000000004">
      <c r="A392" s="4" t="s">
        <v>3103</v>
      </c>
      <c r="B392" s="60">
        <v>-0.127854</v>
      </c>
      <c r="C392" s="60">
        <v>0.31536999999999998</v>
      </c>
      <c r="D392" s="60">
        <v>0.124852</v>
      </c>
      <c r="E392" s="4"/>
      <c r="F392" s="75">
        <v>44666.616228009261</v>
      </c>
      <c r="G392" s="4"/>
      <c r="H392" s="9"/>
      <c r="I392" s="9"/>
      <c r="J392" s="9"/>
      <c r="K392" s="9"/>
    </row>
    <row r="393" spans="1:11" x14ac:dyDescent="0.55000000000000004">
      <c r="A393" s="4" t="s">
        <v>3104</v>
      </c>
      <c r="B393" s="60">
        <v>0.12798200000000001</v>
      </c>
      <c r="C393" s="60">
        <v>0.31531300000000001</v>
      </c>
      <c r="D393" s="60">
        <v>-0.124984</v>
      </c>
      <c r="E393" s="4"/>
      <c r="F393" s="75">
        <v>44666.616228009261</v>
      </c>
      <c r="G393" s="4"/>
      <c r="H393" s="9"/>
      <c r="I393" s="9"/>
      <c r="J393" s="9"/>
      <c r="K393" s="9"/>
    </row>
    <row r="394" spans="1:11" x14ac:dyDescent="0.55000000000000004">
      <c r="A394" s="4" t="s">
        <v>3105</v>
      </c>
      <c r="B394" s="60">
        <v>0.12792300000000001</v>
      </c>
      <c r="C394" s="60">
        <v>0.31531999999999999</v>
      </c>
      <c r="D394" s="60">
        <v>0.12506</v>
      </c>
      <c r="E394" s="4"/>
      <c r="F394" s="75">
        <v>44666.616228009261</v>
      </c>
      <c r="G394" s="4"/>
      <c r="H394" s="9"/>
      <c r="I394" s="9"/>
      <c r="J394" s="9"/>
      <c r="K394" s="9"/>
    </row>
    <row r="395" spans="1:11" x14ac:dyDescent="0.55000000000000004">
      <c r="A395" s="4" t="s">
        <v>3106</v>
      </c>
      <c r="B395" s="60">
        <v>-0.36561399999999999</v>
      </c>
      <c r="C395" s="60">
        <v>-1.8853000000000002E-2</v>
      </c>
      <c r="D395" s="60">
        <v>-0.125218</v>
      </c>
      <c r="E395" s="4"/>
      <c r="F395" s="75">
        <v>44666.616228009261</v>
      </c>
      <c r="G395" s="4"/>
      <c r="H395" s="9"/>
      <c r="I395" s="9"/>
      <c r="J395" s="9"/>
      <c r="K395" s="9"/>
    </row>
    <row r="396" spans="1:11" x14ac:dyDescent="0.55000000000000004">
      <c r="A396" s="4" t="s">
        <v>3107</v>
      </c>
      <c r="B396" s="60">
        <v>-0.365485</v>
      </c>
      <c r="C396" s="60">
        <v>-1.8822999999999999E-2</v>
      </c>
      <c r="D396" s="60">
        <v>0.124773</v>
      </c>
      <c r="E396" s="4"/>
      <c r="F396" s="75">
        <v>44666.616228009261</v>
      </c>
      <c r="G396" s="4"/>
      <c r="H396" s="9"/>
      <c r="I396" s="9"/>
      <c r="J396" s="9"/>
      <c r="K396" s="9"/>
    </row>
    <row r="397" spans="1:11" x14ac:dyDescent="0.55000000000000004">
      <c r="A397" s="4" t="s">
        <v>3108</v>
      </c>
      <c r="B397" s="60">
        <v>-0.22983200000000001</v>
      </c>
      <c r="C397" s="60">
        <v>-0.22975000000000001</v>
      </c>
      <c r="D397" s="60">
        <v>0.182282</v>
      </c>
      <c r="E397" s="4"/>
      <c r="F397" s="75">
        <v>44666.616228009261</v>
      </c>
      <c r="G397" s="4"/>
      <c r="H397" s="9"/>
      <c r="I397" s="9"/>
      <c r="J397" s="9"/>
      <c r="K397" s="9"/>
    </row>
    <row r="398" spans="1:11" x14ac:dyDescent="0.55000000000000004">
      <c r="A398" s="4" t="s">
        <v>3109</v>
      </c>
      <c r="B398" s="60">
        <v>0.329874</v>
      </c>
      <c r="C398" s="60">
        <v>0.16484699999999999</v>
      </c>
      <c r="D398" s="60">
        <v>0.18212999999999999</v>
      </c>
      <c r="E398" s="4"/>
      <c r="F398" s="75">
        <v>44666.616228009261</v>
      </c>
      <c r="G398" s="4"/>
      <c r="H398" s="9"/>
      <c r="I398" s="9"/>
      <c r="J398" s="9"/>
      <c r="K398" s="9"/>
    </row>
    <row r="399" spans="1:11" x14ac:dyDescent="0.55000000000000004">
      <c r="A399" s="4" t="s">
        <v>3119</v>
      </c>
      <c r="B399" s="60">
        <v>0</v>
      </c>
      <c r="C399" s="60">
        <v>0</v>
      </c>
      <c r="D399" s="60">
        <v>0</v>
      </c>
      <c r="E399" s="4"/>
      <c r="F399" s="75">
        <v>44666.616276851855</v>
      </c>
      <c r="G399" s="4"/>
      <c r="H399" s="9">
        <v>199.518</v>
      </c>
      <c r="I399" s="9">
        <v>400.01900000000001</v>
      </c>
      <c r="J399" s="9">
        <f>H399-199.55</f>
        <v>-3.2000000000010687E-2</v>
      </c>
      <c r="K399" s="9">
        <f>I399-400</f>
        <v>1.9000000000005457E-2</v>
      </c>
    </row>
    <row r="400" spans="1:11" x14ac:dyDescent="0.55000000000000004">
      <c r="A400" s="4" t="s">
        <v>3120</v>
      </c>
      <c r="B400" s="60">
        <v>-0.127779</v>
      </c>
      <c r="C400" s="60">
        <v>0.31576100000000001</v>
      </c>
      <c r="D400" s="60">
        <v>-0.125082</v>
      </c>
      <c r="E400" s="4"/>
      <c r="F400" s="75">
        <v>44666.616276851855</v>
      </c>
      <c r="G400" s="4"/>
      <c r="H400" s="9"/>
      <c r="I400" s="9"/>
      <c r="J400" s="9"/>
      <c r="K400" s="9"/>
    </row>
    <row r="401" spans="1:11" x14ac:dyDescent="0.55000000000000004">
      <c r="A401" s="4" t="s">
        <v>3121</v>
      </c>
      <c r="B401" s="60">
        <v>-0.12793599999999999</v>
      </c>
      <c r="C401" s="60">
        <v>0.31567699999999999</v>
      </c>
      <c r="D401" s="60">
        <v>0.12496</v>
      </c>
      <c r="E401" s="4"/>
      <c r="F401" s="75">
        <v>44666.616276851855</v>
      </c>
      <c r="G401" s="4"/>
      <c r="H401" s="9"/>
      <c r="I401" s="9"/>
      <c r="J401" s="9"/>
      <c r="K401" s="9"/>
    </row>
    <row r="402" spans="1:11" x14ac:dyDescent="0.55000000000000004">
      <c r="A402" s="4" t="s">
        <v>3122</v>
      </c>
      <c r="B402" s="60">
        <v>0.12798499999999999</v>
      </c>
      <c r="C402" s="60">
        <v>0.315695</v>
      </c>
      <c r="D402" s="60">
        <v>-0.124932</v>
      </c>
      <c r="E402" s="4"/>
      <c r="F402" s="75">
        <v>44666.616276851855</v>
      </c>
      <c r="G402" s="4"/>
      <c r="H402" s="9"/>
      <c r="I402" s="9"/>
      <c r="J402" s="9"/>
      <c r="K402" s="9"/>
    </row>
    <row r="403" spans="1:11" x14ac:dyDescent="0.55000000000000004">
      <c r="A403" s="4" t="s">
        <v>3123</v>
      </c>
      <c r="B403" s="60">
        <v>0.12795200000000001</v>
      </c>
      <c r="C403" s="60">
        <v>0.31563400000000003</v>
      </c>
      <c r="D403" s="60">
        <v>0.125052</v>
      </c>
      <c r="E403" s="4"/>
      <c r="F403" s="75">
        <v>44666.616276851855</v>
      </c>
      <c r="G403" s="4"/>
      <c r="H403" s="9"/>
      <c r="I403" s="9"/>
      <c r="J403" s="9"/>
      <c r="K403" s="9"/>
    </row>
    <row r="404" spans="1:11" x14ac:dyDescent="0.55000000000000004">
      <c r="A404" s="4" t="s">
        <v>3124</v>
      </c>
      <c r="B404" s="60">
        <v>-0.36564000000000002</v>
      </c>
      <c r="C404" s="60">
        <v>-1.8863999999999999E-2</v>
      </c>
      <c r="D404" s="60">
        <v>-0.12509300000000001</v>
      </c>
      <c r="E404" s="4"/>
      <c r="F404" s="75">
        <v>44666.616276851855</v>
      </c>
      <c r="G404" s="4"/>
      <c r="H404" s="9"/>
      <c r="I404" s="9"/>
      <c r="J404" s="9"/>
      <c r="K404" s="9"/>
    </row>
    <row r="405" spans="1:11" x14ac:dyDescent="0.55000000000000004">
      <c r="A405" s="4" t="s">
        <v>3125</v>
      </c>
      <c r="B405" s="60">
        <v>-0.36574899999999999</v>
      </c>
      <c r="C405" s="60">
        <v>-1.8853000000000002E-2</v>
      </c>
      <c r="D405" s="60">
        <v>0.124931</v>
      </c>
      <c r="E405" s="4"/>
      <c r="F405" s="75">
        <v>44666.616276851855</v>
      </c>
      <c r="G405" s="4"/>
      <c r="H405" s="9"/>
      <c r="I405" s="9"/>
      <c r="J405" s="9"/>
      <c r="K405" s="9"/>
    </row>
    <row r="406" spans="1:11" x14ac:dyDescent="0.55000000000000004">
      <c r="A406" s="4" t="s">
        <v>3126</v>
      </c>
      <c r="B406" s="60">
        <v>-0.22984199999999999</v>
      </c>
      <c r="C406" s="60">
        <v>-0.22972300000000001</v>
      </c>
      <c r="D406" s="60">
        <v>0.182031</v>
      </c>
      <c r="E406" s="4"/>
      <c r="F406" s="75">
        <v>44666.616276851855</v>
      </c>
      <c r="G406" s="4"/>
      <c r="H406" s="9"/>
      <c r="I406" s="9"/>
      <c r="J406" s="9"/>
      <c r="K406" s="9"/>
    </row>
    <row r="407" spans="1:11" x14ac:dyDescent="0.55000000000000004">
      <c r="A407" s="4" t="s">
        <v>3127</v>
      </c>
      <c r="B407" s="60">
        <v>0.32985100000000001</v>
      </c>
      <c r="C407" s="60">
        <v>0.16492399999999999</v>
      </c>
      <c r="D407" s="60">
        <v>0.182448</v>
      </c>
      <c r="E407" s="4"/>
      <c r="F407" s="75">
        <v>44666.616276851855</v>
      </c>
      <c r="G407" s="4"/>
      <c r="H407" s="9"/>
      <c r="I407" s="9"/>
      <c r="J407" s="9"/>
      <c r="K407" s="9"/>
    </row>
    <row r="408" spans="1:11" x14ac:dyDescent="0.55000000000000004">
      <c r="A408" s="4" t="s">
        <v>3861</v>
      </c>
      <c r="B408" s="60">
        <v>0</v>
      </c>
      <c r="C408" s="60">
        <v>0</v>
      </c>
      <c r="D408" s="60">
        <v>0</v>
      </c>
      <c r="E408" s="4"/>
      <c r="F408" s="75">
        <v>44666.616326388888</v>
      </c>
      <c r="G408" s="4"/>
      <c r="H408" s="9">
        <v>199.50200000000001</v>
      </c>
      <c r="I408" s="9">
        <v>400.036</v>
      </c>
      <c r="J408" s="9">
        <f>H408-199.55</f>
        <v>-4.8000000000001819E-2</v>
      </c>
      <c r="K408" s="9">
        <f>I408-400</f>
        <v>3.6000000000001364E-2</v>
      </c>
    </row>
    <row r="409" spans="1:11" x14ac:dyDescent="0.55000000000000004">
      <c r="A409" s="4" t="s">
        <v>3862</v>
      </c>
      <c r="B409" s="60">
        <v>-0.12786500000000001</v>
      </c>
      <c r="C409" s="60">
        <v>0.31567000000000001</v>
      </c>
      <c r="D409" s="60">
        <v>-0.12507099999999999</v>
      </c>
      <c r="E409" s="4"/>
      <c r="F409" s="75">
        <v>44666.616326388888</v>
      </c>
      <c r="G409" s="4"/>
      <c r="H409" s="9"/>
      <c r="I409" s="9"/>
      <c r="J409" s="9"/>
      <c r="K409" s="9"/>
    </row>
    <row r="410" spans="1:11" x14ac:dyDescent="0.55000000000000004">
      <c r="A410" s="4" t="s">
        <v>3863</v>
      </c>
      <c r="B410" s="60">
        <v>-0.127995</v>
      </c>
      <c r="C410" s="60">
        <v>0.315668</v>
      </c>
      <c r="D410" s="60">
        <v>0.12490800000000001</v>
      </c>
      <c r="E410" s="4"/>
      <c r="F410" s="75">
        <v>44666.616326388888</v>
      </c>
      <c r="G410" s="4"/>
      <c r="H410" s="9"/>
      <c r="I410" s="9"/>
      <c r="J410" s="9"/>
      <c r="K410" s="9"/>
    </row>
    <row r="411" spans="1:11" x14ac:dyDescent="0.55000000000000004">
      <c r="A411" s="4" t="s">
        <v>3864</v>
      </c>
      <c r="B411" s="60">
        <v>0.12796399999999999</v>
      </c>
      <c r="C411" s="60">
        <v>0.31579400000000002</v>
      </c>
      <c r="D411" s="60">
        <v>-0.124778</v>
      </c>
      <c r="E411" s="4"/>
      <c r="F411" s="75">
        <v>44666.616326388888</v>
      </c>
      <c r="G411" s="4"/>
      <c r="H411" s="9"/>
      <c r="I411" s="9"/>
      <c r="J411" s="9"/>
      <c r="K411" s="9"/>
    </row>
    <row r="412" spans="1:11" x14ac:dyDescent="0.55000000000000004">
      <c r="A412" s="4" t="s">
        <v>3865</v>
      </c>
      <c r="B412" s="60">
        <v>0.12786600000000001</v>
      </c>
      <c r="C412" s="60">
        <v>0.31542599999999998</v>
      </c>
      <c r="D412" s="60">
        <v>0.12509999999999999</v>
      </c>
      <c r="E412" s="4"/>
      <c r="F412" s="75">
        <v>44666.616326388888</v>
      </c>
      <c r="G412" s="4"/>
      <c r="H412" s="9"/>
      <c r="I412" s="9"/>
      <c r="J412" s="9"/>
      <c r="K412" s="9"/>
    </row>
    <row r="413" spans="1:11" x14ac:dyDescent="0.55000000000000004">
      <c r="A413" s="4" t="s">
        <v>3866</v>
      </c>
      <c r="B413" s="60">
        <v>-0.36563600000000002</v>
      </c>
      <c r="C413" s="60">
        <v>-1.8835000000000001E-2</v>
      </c>
      <c r="D413" s="60">
        <v>-0.12515200000000001</v>
      </c>
      <c r="E413" s="4"/>
      <c r="F413" s="75">
        <v>44666.616326388888</v>
      </c>
      <c r="G413" s="4"/>
      <c r="H413" s="9"/>
      <c r="I413" s="9"/>
      <c r="J413" s="9"/>
      <c r="K413" s="9"/>
    </row>
    <row r="414" spans="1:11" x14ac:dyDescent="0.55000000000000004">
      <c r="A414" s="4" t="s">
        <v>3867</v>
      </c>
      <c r="B414" s="60">
        <v>-0.36541200000000001</v>
      </c>
      <c r="C414" s="60">
        <v>-1.8814999999999998E-2</v>
      </c>
      <c r="D414" s="60">
        <v>0.12486700000000001</v>
      </c>
      <c r="E414" s="4"/>
      <c r="F414" s="75">
        <v>44666.616326388888</v>
      </c>
      <c r="G414" s="4"/>
      <c r="H414" s="9"/>
      <c r="I414" s="9"/>
      <c r="J414" s="9"/>
      <c r="K414" s="9"/>
    </row>
    <row r="415" spans="1:11" x14ac:dyDescent="0.55000000000000004">
      <c r="A415" s="4" t="s">
        <v>3868</v>
      </c>
      <c r="B415" s="60">
        <v>-0.22981599999999999</v>
      </c>
      <c r="C415" s="60">
        <v>-0.22970099999999999</v>
      </c>
      <c r="D415" s="60">
        <v>0.182315</v>
      </c>
      <c r="E415" s="4"/>
      <c r="F415" s="75">
        <v>44666.616326388888</v>
      </c>
      <c r="G415" s="4"/>
      <c r="H415" s="9"/>
      <c r="I415" s="9"/>
      <c r="J415" s="9"/>
      <c r="K415" s="9"/>
    </row>
    <row r="416" spans="1:11" x14ac:dyDescent="0.55000000000000004">
      <c r="A416" s="4" t="s">
        <v>3869</v>
      </c>
      <c r="B416" s="60">
        <v>0.32984599999999997</v>
      </c>
      <c r="C416" s="60">
        <v>0.16502800000000001</v>
      </c>
      <c r="D416" s="60">
        <v>0.182287</v>
      </c>
      <c r="E416" s="4"/>
      <c r="F416" s="75">
        <v>44666.616326388888</v>
      </c>
      <c r="G416" s="4"/>
      <c r="H416" s="9"/>
      <c r="I416" s="9"/>
      <c r="J416" s="9"/>
      <c r="K416" s="9"/>
    </row>
    <row r="417" spans="1:11" x14ac:dyDescent="0.55000000000000004">
      <c r="A417" s="4" t="s">
        <v>3110</v>
      </c>
      <c r="B417" s="60">
        <v>0</v>
      </c>
      <c r="C417" s="60">
        <v>0</v>
      </c>
      <c r="D417" s="60">
        <v>0</v>
      </c>
      <c r="E417" s="4"/>
      <c r="F417" s="75">
        <v>44666.616356365739</v>
      </c>
      <c r="G417" s="4"/>
      <c r="H417" s="9">
        <v>199.49299999999999</v>
      </c>
      <c r="I417" s="9">
        <v>400.01300000000003</v>
      </c>
      <c r="J417" s="9">
        <f>H417-199.55</f>
        <v>-5.7000000000016371E-2</v>
      </c>
      <c r="K417" s="9">
        <f>I417-400</f>
        <v>1.3000000000033651E-2</v>
      </c>
    </row>
    <row r="418" spans="1:11" x14ac:dyDescent="0.55000000000000004">
      <c r="A418" s="4" t="s">
        <v>3111</v>
      </c>
      <c r="B418" s="60">
        <v>-0.12781999999999999</v>
      </c>
      <c r="C418" s="60">
        <v>0.31568299999999999</v>
      </c>
      <c r="D418" s="60">
        <v>-0.125053</v>
      </c>
      <c r="E418" s="4"/>
      <c r="F418" s="75">
        <v>44666.616356365739</v>
      </c>
      <c r="G418" s="4"/>
      <c r="H418" s="9"/>
      <c r="I418" s="9"/>
      <c r="J418" s="9"/>
      <c r="K418" s="9"/>
    </row>
    <row r="419" spans="1:11" x14ac:dyDescent="0.55000000000000004">
      <c r="A419" s="4" t="s">
        <v>3112</v>
      </c>
      <c r="B419" s="60">
        <v>-0.12789900000000001</v>
      </c>
      <c r="C419" s="60">
        <v>0.31570300000000001</v>
      </c>
      <c r="D419" s="60">
        <v>0.124929</v>
      </c>
      <c r="E419" s="4"/>
      <c r="F419" s="75">
        <v>44666.616356365739</v>
      </c>
      <c r="G419" s="4"/>
      <c r="H419" s="9"/>
      <c r="I419" s="9"/>
      <c r="J419" s="9"/>
      <c r="K419" s="9"/>
    </row>
    <row r="420" spans="1:11" x14ac:dyDescent="0.55000000000000004">
      <c r="A420" s="4" t="s">
        <v>3113</v>
      </c>
      <c r="B420" s="60">
        <v>0.12803</v>
      </c>
      <c r="C420" s="60">
        <v>0.31570599999999999</v>
      </c>
      <c r="D420" s="60">
        <v>-0.124942</v>
      </c>
      <c r="E420" s="4"/>
      <c r="F420" s="75">
        <v>44666.616356365739</v>
      </c>
      <c r="G420" s="4"/>
      <c r="H420" s="9"/>
      <c r="I420" s="9"/>
      <c r="J420" s="9"/>
      <c r="K420" s="9"/>
    </row>
    <row r="421" spans="1:11" x14ac:dyDescent="0.55000000000000004">
      <c r="A421" s="4" t="s">
        <v>3114</v>
      </c>
      <c r="B421" s="60">
        <v>0.12793399999999999</v>
      </c>
      <c r="C421" s="60">
        <v>0.315668</v>
      </c>
      <c r="D421" s="60">
        <v>0.12504399999999999</v>
      </c>
      <c r="E421" s="4"/>
      <c r="F421" s="75">
        <v>44666.616356365739</v>
      </c>
      <c r="G421" s="4"/>
      <c r="H421" s="9"/>
      <c r="I421" s="9"/>
      <c r="J421" s="9"/>
      <c r="K421" s="9"/>
    </row>
    <row r="422" spans="1:11" x14ac:dyDescent="0.55000000000000004">
      <c r="A422" s="4" t="s">
        <v>3115</v>
      </c>
      <c r="B422" s="60">
        <v>-0.36561300000000002</v>
      </c>
      <c r="C422" s="60">
        <v>-1.8859000000000001E-2</v>
      </c>
      <c r="D422" s="60">
        <v>-0.12512200000000001</v>
      </c>
      <c r="E422" s="4"/>
      <c r="F422" s="75">
        <v>44666.616356365739</v>
      </c>
      <c r="G422" s="4"/>
      <c r="H422" s="9"/>
      <c r="I422" s="9"/>
      <c r="J422" s="9"/>
      <c r="K422" s="9"/>
    </row>
    <row r="423" spans="1:11" x14ac:dyDescent="0.55000000000000004">
      <c r="A423" s="4" t="s">
        <v>3116</v>
      </c>
      <c r="B423" s="60">
        <v>-0.36569499999999999</v>
      </c>
      <c r="C423" s="60">
        <v>-1.8846999999999999E-2</v>
      </c>
      <c r="D423" s="60">
        <v>0.124899</v>
      </c>
      <c r="E423" s="4"/>
      <c r="F423" s="75">
        <v>44666.616356365739</v>
      </c>
      <c r="G423" s="4"/>
      <c r="H423" s="9"/>
      <c r="I423" s="9"/>
      <c r="J423" s="9"/>
      <c r="K423" s="9"/>
    </row>
    <row r="424" spans="1:11" x14ac:dyDescent="0.55000000000000004">
      <c r="A424" s="4" t="s">
        <v>3117</v>
      </c>
      <c r="B424" s="60">
        <v>-0.22986100000000001</v>
      </c>
      <c r="C424" s="60">
        <v>-0.22974600000000001</v>
      </c>
      <c r="D424" s="60">
        <v>0.18235000000000001</v>
      </c>
      <c r="E424" s="4"/>
      <c r="F424" s="75">
        <v>44666.616356365739</v>
      </c>
      <c r="G424" s="4"/>
      <c r="H424" s="9"/>
      <c r="I424" s="9"/>
      <c r="J424" s="9"/>
      <c r="K424" s="9"/>
    </row>
    <row r="425" spans="1:11" x14ac:dyDescent="0.55000000000000004">
      <c r="A425" s="4" t="s">
        <v>3118</v>
      </c>
      <c r="B425" s="60">
        <v>0.32989800000000002</v>
      </c>
      <c r="C425" s="60">
        <v>0.16497700000000001</v>
      </c>
      <c r="D425" s="60">
        <v>0.18247099999999999</v>
      </c>
      <c r="E425" s="4"/>
      <c r="F425" s="75">
        <v>44666.616356365739</v>
      </c>
      <c r="G425" s="4"/>
      <c r="H425" s="9"/>
      <c r="I425" s="9"/>
      <c r="J425" s="9"/>
      <c r="K425" s="9"/>
    </row>
    <row r="426" spans="1:11" x14ac:dyDescent="0.55000000000000004">
      <c r="A426" s="4" t="s">
        <v>3128</v>
      </c>
      <c r="B426" s="60">
        <v>0</v>
      </c>
      <c r="C426" s="60">
        <v>0</v>
      </c>
      <c r="D426" s="60">
        <v>0</v>
      </c>
      <c r="E426" s="4"/>
      <c r="F426" s="75">
        <v>44666.61638472222</v>
      </c>
      <c r="G426" s="4"/>
      <c r="H426" s="9">
        <v>199.48699999999999</v>
      </c>
      <c r="I426" s="9">
        <v>400.02800000000002</v>
      </c>
      <c r="J426" s="9">
        <f>H426-199.55</f>
        <v>-6.3000000000016598E-2</v>
      </c>
      <c r="K426" s="9">
        <f>I426-400</f>
        <v>2.8000000000020009E-2</v>
      </c>
    </row>
    <row r="427" spans="1:11" x14ac:dyDescent="0.55000000000000004">
      <c r="A427" s="4" t="s">
        <v>3129</v>
      </c>
      <c r="B427" s="60">
        <v>-0.12769800000000001</v>
      </c>
      <c r="C427" s="60">
        <v>0.31560899999999997</v>
      </c>
      <c r="D427" s="60">
        <v>-0.125024</v>
      </c>
      <c r="E427" s="4"/>
      <c r="F427" s="75">
        <v>44666.61638472222</v>
      </c>
      <c r="G427" s="4"/>
      <c r="H427" s="9"/>
      <c r="I427" s="9"/>
      <c r="J427" s="9"/>
      <c r="K427" s="9"/>
    </row>
    <row r="428" spans="1:11" x14ac:dyDescent="0.55000000000000004">
      <c r="A428" s="4" t="s">
        <v>3130</v>
      </c>
      <c r="B428" s="60">
        <v>-0.12775800000000001</v>
      </c>
      <c r="C428" s="60">
        <v>0.31564399999999998</v>
      </c>
      <c r="D428" s="60">
        <v>0.124947</v>
      </c>
      <c r="E428" s="4"/>
      <c r="F428" s="75">
        <v>44666.61638472222</v>
      </c>
      <c r="G428" s="4"/>
      <c r="H428" s="9"/>
      <c r="I428" s="9"/>
      <c r="J428" s="9"/>
      <c r="K428" s="9"/>
    </row>
    <row r="429" spans="1:11" x14ac:dyDescent="0.55000000000000004">
      <c r="A429" s="4" t="s">
        <v>3131</v>
      </c>
      <c r="B429" s="60">
        <v>0.12806600000000001</v>
      </c>
      <c r="C429" s="60">
        <v>0.31565500000000002</v>
      </c>
      <c r="D429" s="60">
        <v>-0.124971</v>
      </c>
      <c r="E429" s="4"/>
      <c r="F429" s="75">
        <v>44666.61638472222</v>
      </c>
      <c r="G429" s="4"/>
      <c r="H429" s="9"/>
      <c r="I429" s="9"/>
      <c r="J429" s="9"/>
      <c r="K429" s="9"/>
    </row>
    <row r="430" spans="1:11" x14ac:dyDescent="0.55000000000000004">
      <c r="A430" s="4" t="s">
        <v>3132</v>
      </c>
      <c r="B430" s="60">
        <v>0.128085</v>
      </c>
      <c r="C430" s="60">
        <v>0.31563099999999999</v>
      </c>
      <c r="D430" s="60">
        <v>0.124988</v>
      </c>
      <c r="E430" s="4"/>
      <c r="F430" s="75">
        <v>44666.61638472222</v>
      </c>
      <c r="G430" s="4"/>
      <c r="H430" s="9"/>
      <c r="I430" s="9"/>
      <c r="J430" s="9"/>
      <c r="K430" s="9"/>
    </row>
    <row r="431" spans="1:11" x14ac:dyDescent="0.55000000000000004">
      <c r="A431" s="4" t="s">
        <v>3133</v>
      </c>
      <c r="B431" s="60">
        <v>-0.365346</v>
      </c>
      <c r="C431" s="60">
        <v>-1.882E-2</v>
      </c>
      <c r="D431" s="60">
        <v>-0.12509899999999999</v>
      </c>
      <c r="E431" s="4"/>
      <c r="F431" s="75">
        <v>44666.61638472222</v>
      </c>
      <c r="G431" s="4"/>
      <c r="H431" s="9"/>
      <c r="I431" s="9"/>
      <c r="J431" s="9"/>
      <c r="K431" s="9"/>
    </row>
    <row r="432" spans="1:11" x14ac:dyDescent="0.55000000000000004">
      <c r="A432" s="4" t="s">
        <v>3134</v>
      </c>
      <c r="B432" s="60">
        <v>-0.36533399999999999</v>
      </c>
      <c r="C432" s="60">
        <v>-1.8848E-2</v>
      </c>
      <c r="D432" s="60">
        <v>0.12497999999999999</v>
      </c>
      <c r="E432" s="4"/>
      <c r="F432" s="75">
        <v>44666.61638472222</v>
      </c>
      <c r="G432" s="4"/>
      <c r="H432" s="9"/>
      <c r="I432" s="9"/>
      <c r="J432" s="9"/>
      <c r="K432" s="9"/>
    </row>
    <row r="433" spans="1:11" x14ac:dyDescent="0.55000000000000004">
      <c r="A433" s="4" t="s">
        <v>3135</v>
      </c>
      <c r="B433" s="60">
        <v>-0.22969200000000001</v>
      </c>
      <c r="C433" s="60">
        <v>-0.22981499999999999</v>
      </c>
      <c r="D433" s="60">
        <v>0.18205199999999999</v>
      </c>
      <c r="E433" s="4"/>
      <c r="F433" s="75">
        <v>44666.61638472222</v>
      </c>
      <c r="G433" s="4"/>
      <c r="H433" s="9"/>
      <c r="I433" s="9"/>
      <c r="J433" s="9"/>
      <c r="K433" s="9"/>
    </row>
    <row r="434" spans="1:11" x14ac:dyDescent="0.55000000000000004">
      <c r="A434" s="4" t="s">
        <v>3136</v>
      </c>
      <c r="B434" s="60">
        <v>0.33002599999999999</v>
      </c>
      <c r="C434" s="60">
        <v>0.164967</v>
      </c>
      <c r="D434" s="60">
        <v>0.18238199999999999</v>
      </c>
      <c r="E434" s="4"/>
      <c r="F434" s="75">
        <v>44666.61638472222</v>
      </c>
      <c r="G434" s="4"/>
      <c r="H434" s="9"/>
      <c r="I434" s="9"/>
      <c r="J434" s="9"/>
      <c r="K434" s="9"/>
    </row>
    <row r="435" spans="1:11" x14ac:dyDescent="0.55000000000000004">
      <c r="A435" s="4" t="s">
        <v>3083</v>
      </c>
      <c r="B435" s="60">
        <v>0</v>
      </c>
      <c r="C435" s="60">
        <v>0</v>
      </c>
      <c r="D435" s="60">
        <v>0</v>
      </c>
      <c r="E435" s="4"/>
      <c r="F435" s="75">
        <v>44666.616413194446</v>
      </c>
      <c r="G435" s="4"/>
      <c r="H435" s="9">
        <v>199.48</v>
      </c>
      <c r="I435" s="9">
        <v>400.02500000000003</v>
      </c>
      <c r="J435" s="9">
        <f>H435-199.55</f>
        <v>-7.00000000000216E-2</v>
      </c>
      <c r="K435" s="9">
        <f>I435-400</f>
        <v>2.5000000000034106E-2</v>
      </c>
    </row>
    <row r="436" spans="1:11" x14ac:dyDescent="0.55000000000000004">
      <c r="A436" s="4" t="s">
        <v>3084</v>
      </c>
      <c r="B436" s="60">
        <v>-0.12786900000000001</v>
      </c>
      <c r="C436" s="60">
        <v>0.31565100000000001</v>
      </c>
      <c r="D436" s="60">
        <v>-0.12501499999999999</v>
      </c>
      <c r="E436" s="4"/>
      <c r="F436" s="75">
        <v>44666.616413194446</v>
      </c>
      <c r="G436" s="4"/>
      <c r="H436" s="9"/>
      <c r="I436" s="9"/>
      <c r="J436" s="9"/>
      <c r="K436" s="9"/>
    </row>
    <row r="437" spans="1:11" x14ac:dyDescent="0.55000000000000004">
      <c r="A437" s="4" t="s">
        <v>3085</v>
      </c>
      <c r="B437" s="60">
        <v>-0.127805</v>
      </c>
      <c r="C437" s="60">
        <v>0.31567800000000001</v>
      </c>
      <c r="D437" s="60">
        <v>0.12500800000000001</v>
      </c>
      <c r="E437" s="4"/>
      <c r="F437" s="75">
        <v>44666.616413194446</v>
      </c>
      <c r="G437" s="4"/>
      <c r="H437" s="9"/>
      <c r="I437" s="9"/>
      <c r="J437" s="9"/>
      <c r="K437" s="9"/>
    </row>
    <row r="438" spans="1:11" x14ac:dyDescent="0.55000000000000004">
      <c r="A438" s="4" t="s">
        <v>3086</v>
      </c>
      <c r="B438" s="60">
        <v>0.12792000000000001</v>
      </c>
      <c r="C438" s="60">
        <v>0.315641</v>
      </c>
      <c r="D438" s="60">
        <v>-0.12500700000000001</v>
      </c>
      <c r="E438" s="4"/>
      <c r="F438" s="75">
        <v>44666.616413194446</v>
      </c>
      <c r="G438" s="4"/>
      <c r="H438" s="9"/>
      <c r="I438" s="9"/>
      <c r="J438" s="9"/>
      <c r="K438" s="9"/>
    </row>
    <row r="439" spans="1:11" x14ac:dyDescent="0.55000000000000004">
      <c r="A439" s="4" t="s">
        <v>3087</v>
      </c>
      <c r="B439" s="60">
        <v>0.127973</v>
      </c>
      <c r="C439" s="60">
        <v>0.31567600000000001</v>
      </c>
      <c r="D439" s="60">
        <v>0.124943</v>
      </c>
      <c r="E439" s="4"/>
      <c r="F439" s="75">
        <v>44666.616413194446</v>
      </c>
      <c r="G439" s="4"/>
      <c r="H439" s="9"/>
      <c r="I439" s="9"/>
      <c r="J439" s="9"/>
      <c r="K439" s="9"/>
    </row>
    <row r="440" spans="1:11" x14ac:dyDescent="0.55000000000000004">
      <c r="A440" s="4" t="s">
        <v>3088</v>
      </c>
      <c r="B440" s="60">
        <v>-0.36552000000000001</v>
      </c>
      <c r="C440" s="60">
        <v>-1.8717000000000001E-2</v>
      </c>
      <c r="D440" s="60">
        <v>-0.124885</v>
      </c>
      <c r="E440" s="4"/>
      <c r="F440" s="75">
        <v>44666.616413194446</v>
      </c>
      <c r="G440" s="4"/>
      <c r="H440" s="9"/>
      <c r="I440" s="9"/>
      <c r="J440" s="9"/>
      <c r="K440" s="9"/>
    </row>
    <row r="441" spans="1:11" x14ac:dyDescent="0.55000000000000004">
      <c r="A441" s="4" t="s">
        <v>3089</v>
      </c>
      <c r="B441" s="60">
        <v>-0.36573299999999997</v>
      </c>
      <c r="C441" s="60">
        <v>-1.8804999999999999E-2</v>
      </c>
      <c r="D441" s="60">
        <v>0.125139</v>
      </c>
      <c r="E441" s="4"/>
      <c r="F441" s="75">
        <v>44666.616413194446</v>
      </c>
      <c r="G441" s="4"/>
      <c r="H441" s="9"/>
      <c r="I441" s="9"/>
      <c r="J441" s="9"/>
      <c r="K441" s="9"/>
    </row>
    <row r="442" spans="1:11" x14ac:dyDescent="0.55000000000000004">
      <c r="A442" s="4" t="s">
        <v>3090</v>
      </c>
      <c r="B442" s="60">
        <v>-0.22972100000000001</v>
      </c>
      <c r="C442" s="60">
        <v>-0.22972000000000001</v>
      </c>
      <c r="D442" s="60">
        <v>0.18246699999999999</v>
      </c>
      <c r="E442" s="4"/>
      <c r="F442" s="75">
        <v>44666.616413194446</v>
      </c>
      <c r="G442" s="4"/>
      <c r="H442" s="9"/>
      <c r="I442" s="9"/>
      <c r="J442" s="9"/>
      <c r="K442" s="9"/>
    </row>
    <row r="443" spans="1:11" x14ac:dyDescent="0.55000000000000004">
      <c r="A443" s="4" t="s">
        <v>3091</v>
      </c>
      <c r="B443" s="60">
        <v>0.32995400000000003</v>
      </c>
      <c r="C443" s="60">
        <v>0.16499</v>
      </c>
      <c r="D443" s="60">
        <v>0.182008</v>
      </c>
      <c r="E443" s="4"/>
      <c r="F443" s="75">
        <v>44666.616413194446</v>
      </c>
      <c r="G443" s="4"/>
      <c r="H443" s="9"/>
      <c r="I443" s="9"/>
      <c r="J443" s="9"/>
      <c r="K443" s="9"/>
    </row>
    <row r="444" spans="1:11" x14ac:dyDescent="0.55000000000000004">
      <c r="A444" s="4" t="s">
        <v>3689</v>
      </c>
      <c r="B444" s="60">
        <v>0</v>
      </c>
      <c r="C444" s="60">
        <v>0</v>
      </c>
      <c r="D444" s="60">
        <v>0</v>
      </c>
      <c r="E444" s="4"/>
      <c r="F444" s="75">
        <v>44666.616463078703</v>
      </c>
      <c r="G444" s="4"/>
      <c r="H444" s="9">
        <v>199.495</v>
      </c>
      <c r="I444" s="9">
        <v>400.03</v>
      </c>
      <c r="J444" s="9">
        <f>H444-199.55</f>
        <v>-5.5000000000006821E-2</v>
      </c>
      <c r="K444" s="9">
        <f>I444-400</f>
        <v>2.9999999999972715E-2</v>
      </c>
    </row>
    <row r="445" spans="1:11" x14ac:dyDescent="0.55000000000000004">
      <c r="A445" s="4" t="s">
        <v>3688</v>
      </c>
      <c r="B445" s="60">
        <v>-0.127778</v>
      </c>
      <c r="C445" s="60">
        <v>0.31572299999999998</v>
      </c>
      <c r="D445" s="60">
        <v>-0.12504499999999999</v>
      </c>
      <c r="E445" s="4"/>
      <c r="F445" s="75">
        <v>44666.616463078703</v>
      </c>
      <c r="G445" s="4"/>
      <c r="H445" s="9"/>
      <c r="I445" s="9"/>
      <c r="J445" s="9"/>
      <c r="K445" s="9"/>
    </row>
    <row r="446" spans="1:11" x14ac:dyDescent="0.55000000000000004">
      <c r="A446" s="4" t="s">
        <v>3687</v>
      </c>
      <c r="B446" s="60">
        <v>-0.127833</v>
      </c>
      <c r="C446" s="60">
        <v>0.31567699999999999</v>
      </c>
      <c r="D446" s="60">
        <v>0.124927</v>
      </c>
      <c r="E446" s="4"/>
      <c r="F446" s="75">
        <v>44666.616463078703</v>
      </c>
      <c r="G446" s="4"/>
      <c r="H446" s="9"/>
      <c r="I446" s="9"/>
      <c r="J446" s="9"/>
      <c r="K446" s="9"/>
    </row>
    <row r="447" spans="1:11" x14ac:dyDescent="0.55000000000000004">
      <c r="A447" s="4" t="s">
        <v>3686</v>
      </c>
      <c r="B447" s="60">
        <v>0.12801499999999999</v>
      </c>
      <c r="C447" s="60">
        <v>0.31569700000000001</v>
      </c>
      <c r="D447" s="60">
        <v>-0.12496400000000001</v>
      </c>
      <c r="E447" s="4"/>
      <c r="F447" s="75">
        <v>44666.616463078703</v>
      </c>
      <c r="G447" s="4"/>
      <c r="H447" s="9"/>
      <c r="I447" s="9"/>
      <c r="J447" s="9"/>
      <c r="K447" s="9"/>
    </row>
    <row r="448" spans="1:11" x14ac:dyDescent="0.55000000000000004">
      <c r="A448" s="4" t="s">
        <v>3685</v>
      </c>
      <c r="B448" s="60">
        <v>0.127993</v>
      </c>
      <c r="C448" s="60">
        <v>0.31567400000000001</v>
      </c>
      <c r="D448" s="60">
        <v>0.12507499999999999</v>
      </c>
      <c r="E448" s="4"/>
      <c r="F448" s="75">
        <v>44666.616463078703</v>
      </c>
      <c r="G448" s="4"/>
      <c r="H448" s="9"/>
      <c r="I448" s="9"/>
      <c r="J448" s="9"/>
      <c r="K448" s="9"/>
    </row>
    <row r="449" spans="1:11" x14ac:dyDescent="0.55000000000000004">
      <c r="A449" s="4" t="s">
        <v>3684</v>
      </c>
      <c r="B449" s="60">
        <v>-0.36560599999999999</v>
      </c>
      <c r="C449" s="60">
        <v>-1.8827E-2</v>
      </c>
      <c r="D449" s="60">
        <v>-0.12506200000000001</v>
      </c>
      <c r="E449" s="4"/>
      <c r="F449" s="75">
        <v>44666.616463078703</v>
      </c>
      <c r="G449" s="4"/>
      <c r="H449" s="9"/>
      <c r="I449" s="9"/>
      <c r="J449" s="9"/>
      <c r="K449" s="9"/>
    </row>
    <row r="450" spans="1:11" x14ac:dyDescent="0.55000000000000004">
      <c r="A450" s="4" t="s">
        <v>3683</v>
      </c>
      <c r="B450" s="60">
        <v>-0.36563600000000002</v>
      </c>
      <c r="C450" s="60">
        <v>-1.8800999999999998E-2</v>
      </c>
      <c r="D450" s="60">
        <v>0.124929</v>
      </c>
      <c r="E450" s="4"/>
      <c r="F450" s="75">
        <v>44666.616463078703</v>
      </c>
      <c r="G450" s="4"/>
      <c r="H450" s="9"/>
      <c r="I450" s="9"/>
      <c r="J450" s="9"/>
      <c r="K450" s="9"/>
    </row>
    <row r="451" spans="1:11" x14ac:dyDescent="0.55000000000000004">
      <c r="A451" s="4" t="s">
        <v>3682</v>
      </c>
      <c r="B451" s="60">
        <v>-0.22970299999999999</v>
      </c>
      <c r="C451" s="60">
        <v>-0.22971900000000001</v>
      </c>
      <c r="D451" s="60">
        <v>0.18235899999999999</v>
      </c>
      <c r="E451" s="4"/>
      <c r="F451" s="75">
        <v>44666.616463078703</v>
      </c>
      <c r="G451" s="4"/>
      <c r="H451" s="9"/>
      <c r="I451" s="9"/>
      <c r="J451" s="9"/>
      <c r="K451" s="9"/>
    </row>
    <row r="452" spans="1:11" x14ac:dyDescent="0.55000000000000004">
      <c r="A452" s="4" t="s">
        <v>3681</v>
      </c>
      <c r="B452" s="60">
        <v>0.33000099999999999</v>
      </c>
      <c r="C452" s="60">
        <v>0.16494600000000001</v>
      </c>
      <c r="D452" s="60">
        <v>0.18213499999999999</v>
      </c>
      <c r="E452" s="4"/>
      <c r="F452" s="75">
        <v>44666.616463078703</v>
      </c>
      <c r="G452" s="4"/>
      <c r="H452" s="9"/>
      <c r="I452" s="9"/>
      <c r="J452" s="9"/>
      <c r="K452" s="9"/>
    </row>
    <row r="453" spans="1:11" x14ac:dyDescent="0.55000000000000004">
      <c r="A453" s="4" t="s">
        <v>3690</v>
      </c>
      <c r="B453" s="60">
        <v>0</v>
      </c>
      <c r="C453" s="60">
        <v>0</v>
      </c>
      <c r="D453" s="60">
        <v>0</v>
      </c>
      <c r="E453" s="4"/>
      <c r="F453" s="75">
        <v>44666.616490393521</v>
      </c>
      <c r="G453" s="4"/>
      <c r="H453" s="9">
        <v>199.50300000000001</v>
      </c>
      <c r="I453" s="9">
        <v>400.02700000000004</v>
      </c>
      <c r="J453" s="9">
        <f>H453-199.55</f>
        <v>-4.6999999999997044E-2</v>
      </c>
      <c r="K453" s="9">
        <f>I453-400</f>
        <v>2.7000000000043656E-2</v>
      </c>
    </row>
    <row r="454" spans="1:11" x14ac:dyDescent="0.55000000000000004">
      <c r="A454" s="4" t="s">
        <v>3691</v>
      </c>
      <c r="B454" s="60">
        <v>-0.12770799999999999</v>
      </c>
      <c r="C454" s="60">
        <v>0.31576500000000002</v>
      </c>
      <c r="D454" s="60">
        <v>-0.12509100000000001</v>
      </c>
      <c r="E454" s="4"/>
      <c r="F454" s="75">
        <v>44666.616490393521</v>
      </c>
      <c r="G454" s="4"/>
      <c r="H454" s="9"/>
      <c r="I454" s="9"/>
      <c r="J454" s="9"/>
      <c r="K454" s="9"/>
    </row>
    <row r="455" spans="1:11" x14ac:dyDescent="0.55000000000000004">
      <c r="A455" s="4" t="s">
        <v>3692</v>
      </c>
      <c r="B455" s="60">
        <v>-0.12792100000000001</v>
      </c>
      <c r="C455" s="60">
        <v>0.31570799999999999</v>
      </c>
      <c r="D455" s="60">
        <v>0.124873</v>
      </c>
      <c r="E455" s="4"/>
      <c r="F455" s="75">
        <v>44666.616490393521</v>
      </c>
      <c r="G455" s="4"/>
      <c r="H455" s="9"/>
      <c r="I455" s="9"/>
      <c r="J455" s="9"/>
      <c r="K455" s="9"/>
    </row>
    <row r="456" spans="1:11" x14ac:dyDescent="0.55000000000000004">
      <c r="A456" s="4" t="s">
        <v>3693</v>
      </c>
      <c r="B456" s="60">
        <v>0.128025</v>
      </c>
      <c r="C456" s="60">
        <v>0.315722</v>
      </c>
      <c r="D456" s="60">
        <v>-0.12490900000000001</v>
      </c>
      <c r="E456" s="4"/>
      <c r="F456" s="75">
        <v>44666.616490393521</v>
      </c>
      <c r="G456" s="4"/>
      <c r="H456" s="9"/>
      <c r="I456" s="9"/>
      <c r="J456" s="9"/>
      <c r="K456" s="9"/>
    </row>
    <row r="457" spans="1:11" x14ac:dyDescent="0.55000000000000004">
      <c r="A457" s="4" t="s">
        <v>3694</v>
      </c>
      <c r="B457" s="60">
        <v>0.127883</v>
      </c>
      <c r="C457" s="60">
        <v>0.315695</v>
      </c>
      <c r="D457" s="60">
        <v>0.125116</v>
      </c>
      <c r="E457" s="4"/>
      <c r="F457" s="75">
        <v>44666.616490393521</v>
      </c>
      <c r="G457" s="4"/>
      <c r="H457" s="9"/>
      <c r="I457" s="9"/>
      <c r="J457" s="9"/>
      <c r="K457" s="9"/>
    </row>
    <row r="458" spans="1:11" x14ac:dyDescent="0.55000000000000004">
      <c r="A458" s="4" t="s">
        <v>3695</v>
      </c>
      <c r="B458" s="60">
        <v>-0.365564</v>
      </c>
      <c r="C458" s="60">
        <v>-1.8811999999999999E-2</v>
      </c>
      <c r="D458" s="60">
        <v>-0.12526000000000001</v>
      </c>
      <c r="E458" s="4"/>
      <c r="F458" s="75">
        <v>44666.616490393521</v>
      </c>
      <c r="G458" s="4"/>
      <c r="H458" s="9"/>
      <c r="I458" s="9"/>
      <c r="J458" s="9"/>
      <c r="K458" s="9"/>
    </row>
    <row r="459" spans="1:11" x14ac:dyDescent="0.55000000000000004">
      <c r="A459" s="4" t="s">
        <v>3696</v>
      </c>
      <c r="B459" s="60">
        <v>-0.36571799999999999</v>
      </c>
      <c r="C459" s="60">
        <v>-1.8780999999999999E-2</v>
      </c>
      <c r="D459" s="60">
        <v>0.124741</v>
      </c>
      <c r="E459" s="4"/>
      <c r="F459" s="75">
        <v>44666.616490393521</v>
      </c>
      <c r="G459" s="4"/>
      <c r="H459" s="9"/>
      <c r="I459" s="9"/>
      <c r="J459" s="9"/>
      <c r="K459" s="9"/>
    </row>
    <row r="460" spans="1:11" x14ac:dyDescent="0.55000000000000004">
      <c r="A460" s="4" t="s">
        <v>3697</v>
      </c>
      <c r="B460" s="60">
        <v>-0.22980999999999999</v>
      </c>
      <c r="C460" s="60">
        <v>-0.22972400000000001</v>
      </c>
      <c r="D460" s="60">
        <v>0.182278</v>
      </c>
      <c r="E460" s="4"/>
      <c r="F460" s="75">
        <v>44666.616490393521</v>
      </c>
      <c r="G460" s="4"/>
      <c r="H460" s="9"/>
      <c r="I460" s="9"/>
      <c r="J460" s="9"/>
      <c r="K460" s="9"/>
    </row>
    <row r="461" spans="1:11" x14ac:dyDescent="0.55000000000000004">
      <c r="A461" s="4" t="s">
        <v>3698</v>
      </c>
      <c r="B461" s="60">
        <v>0.32983800000000002</v>
      </c>
      <c r="C461" s="60">
        <v>0.16497300000000001</v>
      </c>
      <c r="D461" s="60">
        <v>0.18227699999999999</v>
      </c>
      <c r="E461" s="4"/>
      <c r="F461" s="75">
        <v>44666.616490393521</v>
      </c>
      <c r="G461" s="4"/>
      <c r="H461" s="9"/>
      <c r="I461" s="9"/>
      <c r="J461" s="9"/>
      <c r="K461" s="9"/>
    </row>
    <row r="462" spans="1:11" x14ac:dyDescent="0.55000000000000004">
      <c r="A462" s="4" t="s">
        <v>3699</v>
      </c>
      <c r="B462" s="60">
        <v>0</v>
      </c>
      <c r="C462" s="60">
        <v>0</v>
      </c>
      <c r="D462" s="60">
        <v>0</v>
      </c>
      <c r="E462" s="4"/>
      <c r="F462" s="75">
        <v>44666.616518750001</v>
      </c>
      <c r="G462" s="4"/>
      <c r="H462" s="9">
        <v>199.55500000000001</v>
      </c>
      <c r="I462" s="9">
        <v>400.02100000000002</v>
      </c>
      <c r="J462" s="9">
        <f>H462-199.55</f>
        <v>4.9999999999954525E-3</v>
      </c>
      <c r="K462" s="9">
        <f>I462-400</f>
        <v>2.1000000000015007E-2</v>
      </c>
    </row>
    <row r="463" spans="1:11" x14ac:dyDescent="0.55000000000000004">
      <c r="A463" s="4" t="s">
        <v>3700</v>
      </c>
      <c r="B463" s="60">
        <v>-0.12770100000000001</v>
      </c>
      <c r="C463" s="60">
        <v>0.31532100000000002</v>
      </c>
      <c r="D463" s="60">
        <v>-0.125108</v>
      </c>
      <c r="E463" s="4"/>
      <c r="F463" s="75">
        <v>44666.616518750001</v>
      </c>
      <c r="G463" s="4"/>
      <c r="H463" s="9"/>
      <c r="I463" s="9"/>
      <c r="J463" s="9"/>
      <c r="K463" s="9"/>
    </row>
    <row r="464" spans="1:11" x14ac:dyDescent="0.55000000000000004">
      <c r="A464" s="4" t="s">
        <v>3701</v>
      </c>
      <c r="B464" s="60">
        <v>-0.12781899999999999</v>
      </c>
      <c r="C464" s="60">
        <v>0.31565900000000002</v>
      </c>
      <c r="D464" s="60">
        <v>0.124878</v>
      </c>
      <c r="E464" s="4"/>
      <c r="F464" s="75">
        <v>44666.616518750001</v>
      </c>
      <c r="G464" s="4"/>
      <c r="H464" s="9"/>
      <c r="I464" s="9"/>
      <c r="J464" s="9"/>
      <c r="K464" s="9"/>
    </row>
    <row r="465" spans="1:11" x14ac:dyDescent="0.55000000000000004">
      <c r="A465" s="4" t="s">
        <v>3702</v>
      </c>
      <c r="B465" s="60">
        <v>0.12801499999999999</v>
      </c>
      <c r="C465" s="60">
        <v>0.31568499999999999</v>
      </c>
      <c r="D465" s="60">
        <v>-0.12493799999999999</v>
      </c>
      <c r="E465" s="4"/>
      <c r="F465" s="75">
        <v>44666.616518750001</v>
      </c>
      <c r="G465" s="4"/>
      <c r="H465" s="9"/>
      <c r="I465" s="9"/>
      <c r="J465" s="9"/>
      <c r="K465" s="9"/>
    </row>
    <row r="466" spans="1:11" x14ac:dyDescent="0.55000000000000004">
      <c r="A466" s="4" t="s">
        <v>3703</v>
      </c>
      <c r="B466" s="60">
        <v>0.12795000000000001</v>
      </c>
      <c r="C466" s="60">
        <v>0.31565799999999999</v>
      </c>
      <c r="D466" s="60">
        <v>0.12503400000000001</v>
      </c>
      <c r="E466" s="4"/>
      <c r="F466" s="75">
        <v>44666.616518750001</v>
      </c>
      <c r="G466" s="4"/>
      <c r="H466" s="9"/>
      <c r="I466" s="9"/>
      <c r="J466" s="9"/>
      <c r="K466" s="9"/>
    </row>
    <row r="467" spans="1:11" x14ac:dyDescent="0.55000000000000004">
      <c r="A467" s="4" t="s">
        <v>3704</v>
      </c>
      <c r="B467" s="60">
        <v>-0.36552499999999999</v>
      </c>
      <c r="C467" s="60">
        <v>-1.8846000000000002E-2</v>
      </c>
      <c r="D467" s="60">
        <v>-0.12526799999999999</v>
      </c>
      <c r="E467" s="4"/>
      <c r="F467" s="75">
        <v>44666.616518750001</v>
      </c>
      <c r="G467" s="4"/>
      <c r="H467" s="9"/>
      <c r="I467" s="9"/>
      <c r="J467" s="9"/>
      <c r="K467" s="9"/>
    </row>
    <row r="468" spans="1:11" x14ac:dyDescent="0.55000000000000004">
      <c r="A468" s="4" t="s">
        <v>3705</v>
      </c>
      <c r="B468" s="60">
        <v>-0.36566700000000002</v>
      </c>
      <c r="C468" s="60">
        <v>-1.8793000000000001E-2</v>
      </c>
      <c r="D468" s="60">
        <v>0.124739</v>
      </c>
      <c r="E468" s="4"/>
      <c r="F468" s="75">
        <v>44666.616518750001</v>
      </c>
      <c r="G468" s="4"/>
      <c r="H468" s="9"/>
      <c r="I468" s="9"/>
      <c r="J468" s="9"/>
      <c r="K468" s="9"/>
    </row>
    <row r="469" spans="1:11" x14ac:dyDescent="0.55000000000000004">
      <c r="A469" s="4" t="s">
        <v>3706</v>
      </c>
      <c r="B469" s="60">
        <v>-0.229796</v>
      </c>
      <c r="C469" s="60">
        <v>-0.229767</v>
      </c>
      <c r="D469" s="60">
        <v>0.18229200000000001</v>
      </c>
      <c r="E469" s="4"/>
      <c r="F469" s="75">
        <v>44666.616518750001</v>
      </c>
      <c r="G469" s="4"/>
      <c r="H469" s="9"/>
      <c r="I469" s="9"/>
      <c r="J469" s="9"/>
      <c r="K469" s="9"/>
    </row>
    <row r="470" spans="1:11" x14ac:dyDescent="0.55000000000000004">
      <c r="A470" s="4" t="s">
        <v>3707</v>
      </c>
      <c r="B470" s="60">
        <v>0.32988299999999998</v>
      </c>
      <c r="C470" s="60">
        <v>0.164962</v>
      </c>
      <c r="D470" s="60">
        <v>0.18249399999999999</v>
      </c>
      <c r="E470" s="4"/>
      <c r="F470" s="75">
        <v>44666.616518750001</v>
      </c>
      <c r="G470" s="4"/>
      <c r="H470" s="9"/>
      <c r="I470" s="9"/>
      <c r="J470" s="9"/>
      <c r="K470" s="9"/>
    </row>
    <row r="471" spans="1:11" x14ac:dyDescent="0.55000000000000004">
      <c r="A471" s="4" t="s">
        <v>3708</v>
      </c>
      <c r="B471" s="60">
        <v>0</v>
      </c>
      <c r="C471" s="60">
        <v>0</v>
      </c>
      <c r="D471" s="60">
        <v>0</v>
      </c>
      <c r="E471" s="4"/>
      <c r="F471" s="75">
        <v>44666.616546064812</v>
      </c>
      <c r="G471" s="4"/>
      <c r="H471" s="9">
        <v>199.48499999999999</v>
      </c>
      <c r="I471" s="9">
        <v>400.02300000000002</v>
      </c>
      <c r="J471" s="9">
        <f>H471-199.55</f>
        <v>-6.5000000000026148E-2</v>
      </c>
      <c r="K471" s="9">
        <f>I471-400</f>
        <v>2.3000000000024556E-2</v>
      </c>
    </row>
    <row r="472" spans="1:11" x14ac:dyDescent="0.55000000000000004">
      <c r="A472" s="4" t="s">
        <v>3709</v>
      </c>
      <c r="B472" s="60">
        <v>-0.12776999999999999</v>
      </c>
      <c r="C472" s="60">
        <v>0.31568299999999999</v>
      </c>
      <c r="D472" s="60">
        <v>-0.12509600000000001</v>
      </c>
      <c r="E472" s="4"/>
      <c r="F472" s="75">
        <v>44666.616546064812</v>
      </c>
      <c r="G472" s="4"/>
      <c r="H472" s="9"/>
      <c r="I472" s="9"/>
      <c r="J472" s="9"/>
      <c r="K472" s="9"/>
    </row>
    <row r="473" spans="1:11" x14ac:dyDescent="0.55000000000000004">
      <c r="A473" s="4" t="s">
        <v>3710</v>
      </c>
      <c r="B473" s="60">
        <v>-0.127882</v>
      </c>
      <c r="C473" s="60">
        <v>0.31574099999999999</v>
      </c>
      <c r="D473" s="60">
        <v>0.124907</v>
      </c>
      <c r="E473" s="4"/>
      <c r="F473" s="75">
        <v>44666.616546064812</v>
      </c>
      <c r="G473" s="4"/>
      <c r="H473" s="9"/>
      <c r="I473" s="9"/>
      <c r="J473" s="9"/>
      <c r="K473" s="9"/>
    </row>
    <row r="474" spans="1:11" x14ac:dyDescent="0.55000000000000004">
      <c r="A474" s="4" t="s">
        <v>3711</v>
      </c>
      <c r="B474" s="60">
        <v>0.12799199999999999</v>
      </c>
      <c r="C474" s="60">
        <v>0.31574400000000002</v>
      </c>
      <c r="D474" s="60">
        <v>-0.124822</v>
      </c>
      <c r="E474" s="4"/>
      <c r="F474" s="75">
        <v>44666.616546064812</v>
      </c>
      <c r="G474" s="4"/>
      <c r="H474" s="9"/>
      <c r="I474" s="9"/>
      <c r="J474" s="9"/>
      <c r="K474" s="9"/>
    </row>
    <row r="475" spans="1:11" x14ac:dyDescent="0.55000000000000004">
      <c r="A475" s="4" t="s">
        <v>3712</v>
      </c>
      <c r="B475" s="60">
        <v>0.127965</v>
      </c>
      <c r="C475" s="60">
        <v>0.31543100000000002</v>
      </c>
      <c r="D475" s="60">
        <v>0.12512699999999999</v>
      </c>
      <c r="E475" s="4"/>
      <c r="F475" s="75">
        <v>44666.616546064812</v>
      </c>
      <c r="G475" s="4"/>
      <c r="H475" s="9"/>
      <c r="I475" s="9"/>
      <c r="J475" s="9"/>
      <c r="K475" s="9"/>
    </row>
    <row r="476" spans="1:11" x14ac:dyDescent="0.55000000000000004">
      <c r="A476" s="4" t="s">
        <v>3713</v>
      </c>
      <c r="B476" s="60">
        <v>-0.36562800000000001</v>
      </c>
      <c r="C476" s="60">
        <v>-1.8825000000000001E-2</v>
      </c>
      <c r="D476" s="60">
        <v>-0.125141</v>
      </c>
      <c r="E476" s="4"/>
      <c r="F476" s="75">
        <v>44666.616546064812</v>
      </c>
      <c r="G476" s="4"/>
      <c r="H476" s="9"/>
      <c r="I476" s="9"/>
      <c r="J476" s="9"/>
      <c r="K476" s="9"/>
    </row>
    <row r="477" spans="1:11" x14ac:dyDescent="0.55000000000000004">
      <c r="A477" s="4" t="s">
        <v>3714</v>
      </c>
      <c r="B477" s="60">
        <v>-0.36573800000000001</v>
      </c>
      <c r="C477" s="60">
        <v>-1.8755999999999998E-2</v>
      </c>
      <c r="D477" s="60">
        <v>0.124874</v>
      </c>
      <c r="E477" s="4"/>
      <c r="F477" s="75">
        <v>44666.616546064812</v>
      </c>
      <c r="G477" s="4"/>
      <c r="H477" s="9"/>
      <c r="I477" s="9"/>
      <c r="J477" s="9"/>
      <c r="K477" s="9"/>
    </row>
    <row r="478" spans="1:11" x14ac:dyDescent="0.55000000000000004">
      <c r="A478" s="4" t="s">
        <v>3715</v>
      </c>
      <c r="B478" s="60">
        <v>-0.22986000000000001</v>
      </c>
      <c r="C478" s="60">
        <v>-0.22973299999999999</v>
      </c>
      <c r="D478" s="60">
        <v>0.18237900000000001</v>
      </c>
      <c r="E478" s="4"/>
      <c r="F478" s="75">
        <v>44666.616546064812</v>
      </c>
      <c r="G478" s="4"/>
      <c r="H478" s="9"/>
      <c r="I478" s="9"/>
      <c r="J478" s="9"/>
      <c r="K478" s="9"/>
    </row>
    <row r="479" spans="1:11" x14ac:dyDescent="0.55000000000000004">
      <c r="A479" s="4" t="s">
        <v>3716</v>
      </c>
      <c r="B479" s="60">
        <v>0.32985999999999999</v>
      </c>
      <c r="C479" s="60">
        <v>0.16497500000000001</v>
      </c>
      <c r="D479" s="60">
        <v>0.18254400000000001</v>
      </c>
      <c r="E479" s="4"/>
      <c r="F479" s="75">
        <v>44666.616546064812</v>
      </c>
      <c r="G479" s="4"/>
      <c r="H479" s="9"/>
      <c r="I479" s="9"/>
      <c r="J479" s="9"/>
      <c r="K479" s="9"/>
    </row>
    <row r="480" spans="1:11" x14ac:dyDescent="0.55000000000000004">
      <c r="A480" s="4" t="s">
        <v>3717</v>
      </c>
      <c r="B480" s="60">
        <v>0</v>
      </c>
      <c r="C480" s="60">
        <v>0</v>
      </c>
      <c r="D480" s="60">
        <v>0</v>
      </c>
      <c r="E480" s="4"/>
      <c r="F480" s="75">
        <v>44666.616575347223</v>
      </c>
      <c r="G480" s="4"/>
      <c r="H480" s="9">
        <v>199.511</v>
      </c>
      <c r="I480" s="9">
        <v>400.02100000000002</v>
      </c>
      <c r="J480" s="9">
        <f>H480-199.55</f>
        <v>-3.9000000000015689E-2</v>
      </c>
      <c r="K480" s="9">
        <f>I480-400</f>
        <v>2.1000000000015007E-2</v>
      </c>
    </row>
    <row r="481" spans="1:11" x14ac:dyDescent="0.55000000000000004">
      <c r="A481" s="4" t="s">
        <v>3718</v>
      </c>
      <c r="B481" s="60">
        <v>-0.12784599999999999</v>
      </c>
      <c r="C481" s="60">
        <v>0.31568400000000002</v>
      </c>
      <c r="D481" s="60">
        <v>-0.125057</v>
      </c>
      <c r="E481" s="4"/>
      <c r="F481" s="75">
        <v>44666.616575347223</v>
      </c>
      <c r="G481" s="4"/>
      <c r="H481" s="9"/>
      <c r="I481" s="9"/>
      <c r="J481" s="9"/>
      <c r="K481" s="9"/>
    </row>
    <row r="482" spans="1:11" x14ac:dyDescent="0.55000000000000004">
      <c r="A482" s="4" t="s">
        <v>3719</v>
      </c>
      <c r="B482" s="60">
        <v>-0.127994</v>
      </c>
      <c r="C482" s="60">
        <v>0.31591999999999998</v>
      </c>
      <c r="D482" s="60">
        <v>0.12475899999999999</v>
      </c>
      <c r="E482" s="4"/>
      <c r="F482" s="75">
        <v>44666.616575347223</v>
      </c>
      <c r="G482" s="4"/>
      <c r="H482" s="9"/>
      <c r="I482" s="9"/>
      <c r="J482" s="9"/>
      <c r="K482" s="9"/>
    </row>
    <row r="483" spans="1:11" x14ac:dyDescent="0.55000000000000004">
      <c r="A483" s="4" t="s">
        <v>3720</v>
      </c>
      <c r="B483" s="60">
        <v>0.127971</v>
      </c>
      <c r="C483" s="60">
        <v>0.31571199999999999</v>
      </c>
      <c r="D483" s="60">
        <v>-0.12486899999999999</v>
      </c>
      <c r="E483" s="4"/>
      <c r="F483" s="75">
        <v>44666.616575347223</v>
      </c>
      <c r="G483" s="4"/>
      <c r="H483" s="9"/>
      <c r="I483" s="9"/>
      <c r="J483" s="9"/>
      <c r="K483" s="9"/>
    </row>
    <row r="484" spans="1:11" x14ac:dyDescent="0.55000000000000004">
      <c r="A484" s="4" t="s">
        <v>3721</v>
      </c>
      <c r="B484" s="60">
        <v>0.127911</v>
      </c>
      <c r="C484" s="60">
        <v>0.31568800000000002</v>
      </c>
      <c r="D484" s="60">
        <v>0.12515000000000001</v>
      </c>
      <c r="E484" s="4"/>
      <c r="F484" s="75">
        <v>44666.616575347223</v>
      </c>
      <c r="G484" s="4"/>
      <c r="H484" s="9"/>
      <c r="I484" s="9"/>
      <c r="J484" s="9"/>
      <c r="K484" s="9"/>
    </row>
    <row r="485" spans="1:11" x14ac:dyDescent="0.55000000000000004">
      <c r="A485" s="4" t="s">
        <v>3722</v>
      </c>
      <c r="B485" s="60">
        <v>-0.36561700000000003</v>
      </c>
      <c r="C485" s="60">
        <v>-1.8904000000000001E-2</v>
      </c>
      <c r="D485" s="60">
        <v>-0.12509100000000001</v>
      </c>
      <c r="E485" s="4"/>
      <c r="F485" s="75">
        <v>44666.616575347223</v>
      </c>
      <c r="G485" s="4"/>
      <c r="H485" s="9"/>
      <c r="I485" s="9"/>
      <c r="J485" s="9"/>
      <c r="K485" s="9"/>
    </row>
    <row r="486" spans="1:11" x14ac:dyDescent="0.55000000000000004">
      <c r="A486" s="4" t="s">
        <v>3723</v>
      </c>
      <c r="B486" s="60">
        <v>-0.36543799999999999</v>
      </c>
      <c r="C486" s="60">
        <v>-1.8863000000000001E-2</v>
      </c>
      <c r="D486" s="60">
        <v>0.124934</v>
      </c>
      <c r="E486" s="4"/>
      <c r="F486" s="75">
        <v>44666.616575347223</v>
      </c>
      <c r="G486" s="4"/>
      <c r="H486" s="9"/>
      <c r="I486" s="9"/>
      <c r="J486" s="9"/>
      <c r="K486" s="9"/>
    </row>
    <row r="487" spans="1:11" x14ac:dyDescent="0.55000000000000004">
      <c r="A487" s="4" t="s">
        <v>3724</v>
      </c>
      <c r="B487" s="60">
        <v>-0.229932</v>
      </c>
      <c r="C487" s="60">
        <v>-0.22975999999999999</v>
      </c>
      <c r="D487" s="60">
        <v>0.18229699999999999</v>
      </c>
      <c r="E487" s="4"/>
      <c r="F487" s="75">
        <v>44666.616575347223</v>
      </c>
      <c r="G487" s="4"/>
      <c r="H487" s="9"/>
      <c r="I487" s="9"/>
      <c r="J487" s="9"/>
      <c r="K487" s="9"/>
    </row>
    <row r="488" spans="1:11" x14ac:dyDescent="0.55000000000000004">
      <c r="A488" s="4" t="s">
        <v>3725</v>
      </c>
      <c r="B488" s="60">
        <v>0.329988</v>
      </c>
      <c r="C488" s="60">
        <v>0.16491700000000001</v>
      </c>
      <c r="D488" s="60">
        <v>0.18248200000000001</v>
      </c>
      <c r="E488" s="4"/>
      <c r="F488" s="75">
        <v>44666.616575347223</v>
      </c>
      <c r="G488" s="4"/>
      <c r="H488" s="9"/>
      <c r="I488" s="9"/>
      <c r="J488" s="9"/>
      <c r="K488" s="9"/>
    </row>
    <row r="489" spans="1:11" x14ac:dyDescent="0.55000000000000004">
      <c r="A489" s="4" t="s">
        <v>3726</v>
      </c>
      <c r="B489" s="60">
        <v>0</v>
      </c>
      <c r="C489" s="60">
        <v>0</v>
      </c>
      <c r="D489" s="60">
        <v>0</v>
      </c>
      <c r="E489" s="4"/>
      <c r="F489" s="75">
        <v>44666.616604166666</v>
      </c>
      <c r="G489" s="4"/>
      <c r="H489" s="9">
        <v>199.51499999999999</v>
      </c>
      <c r="I489" s="9">
        <v>400.01599999999996</v>
      </c>
      <c r="J489" s="9">
        <f>H489-199.55</f>
        <v>-3.5000000000025011E-2</v>
      </c>
      <c r="K489" s="9">
        <f>I489-400</f>
        <v>1.5999999999962711E-2</v>
      </c>
    </row>
    <row r="490" spans="1:11" x14ac:dyDescent="0.55000000000000004">
      <c r="A490" s="4" t="s">
        <v>3727</v>
      </c>
      <c r="B490" s="60">
        <v>-0.127862</v>
      </c>
      <c r="C490" s="60">
        <v>0.31567000000000001</v>
      </c>
      <c r="D490" s="60">
        <v>-0.12507599999999999</v>
      </c>
      <c r="E490" s="4"/>
      <c r="F490" s="75">
        <v>44666.616604166666</v>
      </c>
      <c r="G490" s="4"/>
      <c r="H490" s="9"/>
      <c r="I490" s="9"/>
      <c r="J490" s="9"/>
      <c r="K490" s="9"/>
    </row>
    <row r="491" spans="1:11" x14ac:dyDescent="0.55000000000000004">
      <c r="A491" s="4" t="s">
        <v>3728</v>
      </c>
      <c r="B491" s="60">
        <v>-0.12794</v>
      </c>
      <c r="C491" s="60">
        <v>0.31568099999999999</v>
      </c>
      <c r="D491" s="60">
        <v>0.124945</v>
      </c>
      <c r="E491" s="4"/>
      <c r="F491" s="75">
        <v>44666.616604166666</v>
      </c>
      <c r="G491" s="4"/>
      <c r="H491" s="9"/>
      <c r="I491" s="9"/>
      <c r="J491" s="9"/>
      <c r="K491" s="9"/>
    </row>
    <row r="492" spans="1:11" x14ac:dyDescent="0.55000000000000004">
      <c r="A492" s="4" t="s">
        <v>3729</v>
      </c>
      <c r="B492" s="60">
        <v>0.12795200000000001</v>
      </c>
      <c r="C492" s="60">
        <v>0.31544299999999997</v>
      </c>
      <c r="D492" s="60">
        <v>-0.124858</v>
      </c>
      <c r="E492" s="4"/>
      <c r="F492" s="75">
        <v>44666.616604166666</v>
      </c>
      <c r="G492" s="4"/>
      <c r="H492" s="9"/>
      <c r="I492" s="9"/>
      <c r="J492" s="9"/>
      <c r="K492" s="9"/>
    </row>
    <row r="493" spans="1:11" x14ac:dyDescent="0.55000000000000004">
      <c r="A493" s="4" t="s">
        <v>3730</v>
      </c>
      <c r="B493" s="60">
        <v>0.127854</v>
      </c>
      <c r="C493" s="60">
        <v>0.31567299999999998</v>
      </c>
      <c r="D493" s="60">
        <v>0.12517</v>
      </c>
      <c r="E493" s="4"/>
      <c r="F493" s="75">
        <v>44666.616604166666</v>
      </c>
      <c r="G493" s="4"/>
      <c r="H493" s="9"/>
      <c r="I493" s="9"/>
      <c r="J493" s="9"/>
      <c r="K493" s="9"/>
    </row>
    <row r="494" spans="1:11" x14ac:dyDescent="0.55000000000000004">
      <c r="A494" s="4" t="s">
        <v>3731</v>
      </c>
      <c r="B494" s="60">
        <v>-0.365591</v>
      </c>
      <c r="C494" s="60">
        <v>-1.8879E-2</v>
      </c>
      <c r="D494" s="60">
        <v>-0.12514400000000001</v>
      </c>
      <c r="E494" s="4"/>
      <c r="F494" s="75">
        <v>44666.616604166666</v>
      </c>
      <c r="G494" s="4"/>
      <c r="H494" s="9"/>
      <c r="I494" s="9"/>
      <c r="J494" s="9"/>
      <c r="K494" s="9"/>
    </row>
    <row r="495" spans="1:11" x14ac:dyDescent="0.55000000000000004">
      <c r="A495" s="4" t="s">
        <v>3732</v>
      </c>
      <c r="B495" s="60">
        <v>-0.36572500000000002</v>
      </c>
      <c r="C495" s="60">
        <v>-1.8859000000000001E-2</v>
      </c>
      <c r="D495" s="60">
        <v>0.12486800000000001</v>
      </c>
      <c r="E495" s="4"/>
      <c r="F495" s="75">
        <v>44666.616604166666</v>
      </c>
      <c r="G495" s="4"/>
      <c r="H495" s="9"/>
      <c r="I495" s="9"/>
      <c r="J495" s="9"/>
      <c r="K495" s="9"/>
    </row>
    <row r="496" spans="1:11" x14ac:dyDescent="0.55000000000000004">
      <c r="A496" s="4" t="s">
        <v>3733</v>
      </c>
      <c r="B496" s="60">
        <v>-0.22994899999999999</v>
      </c>
      <c r="C496" s="60">
        <v>-0.229713</v>
      </c>
      <c r="D496" s="60">
        <v>0.18202699999999999</v>
      </c>
      <c r="E496" s="4"/>
      <c r="F496" s="75">
        <v>44666.616604166666</v>
      </c>
      <c r="G496" s="4"/>
      <c r="H496" s="9"/>
      <c r="I496" s="9"/>
      <c r="J496" s="9"/>
      <c r="K496" s="9"/>
    </row>
    <row r="497" spans="1:11" x14ac:dyDescent="0.55000000000000004">
      <c r="A497" s="4" t="s">
        <v>3734</v>
      </c>
      <c r="B497" s="60">
        <v>0.32996300000000001</v>
      </c>
      <c r="C497" s="60">
        <v>0.164906</v>
      </c>
      <c r="D497" s="60">
        <v>0.18252599999999999</v>
      </c>
      <c r="E497" s="4"/>
      <c r="F497" s="75">
        <v>44666.616604166666</v>
      </c>
      <c r="G497" s="4"/>
      <c r="H497" s="9"/>
      <c r="I497" s="9"/>
      <c r="J497" s="9"/>
      <c r="K497" s="9"/>
    </row>
    <row r="498" spans="1:11" x14ac:dyDescent="0.55000000000000004">
      <c r="A498" s="4" t="s">
        <v>3735</v>
      </c>
      <c r="B498" s="60">
        <v>0</v>
      </c>
      <c r="C498" s="60">
        <v>0</v>
      </c>
      <c r="D498" s="60">
        <v>0</v>
      </c>
      <c r="E498" s="4"/>
      <c r="F498" s="75">
        <v>44666.616632870369</v>
      </c>
      <c r="G498" s="4"/>
      <c r="H498" s="9">
        <v>199.52500000000001</v>
      </c>
      <c r="I498" s="9">
        <v>400.02</v>
      </c>
      <c r="J498" s="9">
        <f>H498-199.55</f>
        <v>-2.5000000000005684E-2</v>
      </c>
      <c r="K498" s="9">
        <f>I498-400</f>
        <v>1.999999999998181E-2</v>
      </c>
    </row>
    <row r="499" spans="1:11" x14ac:dyDescent="0.55000000000000004">
      <c r="A499" s="4" t="s">
        <v>3736</v>
      </c>
      <c r="B499" s="60">
        <v>-0.127938</v>
      </c>
      <c r="C499" s="60">
        <v>0.315716</v>
      </c>
      <c r="D499" s="60">
        <v>-0.124998</v>
      </c>
      <c r="E499" s="4"/>
      <c r="F499" s="75">
        <v>44666.616632870369</v>
      </c>
      <c r="G499" s="4"/>
      <c r="H499" s="9"/>
      <c r="I499" s="9"/>
      <c r="J499" s="9"/>
      <c r="K499" s="9"/>
    </row>
    <row r="500" spans="1:11" x14ac:dyDescent="0.55000000000000004">
      <c r="A500" s="4" t="s">
        <v>3737</v>
      </c>
      <c r="B500" s="60">
        <v>-0.12793299999999999</v>
      </c>
      <c r="C500" s="60">
        <v>0.31576100000000001</v>
      </c>
      <c r="D500" s="60">
        <v>0.12500900000000001</v>
      </c>
      <c r="E500" s="4"/>
      <c r="F500" s="75">
        <v>44666.616632870369</v>
      </c>
      <c r="G500" s="4"/>
      <c r="H500" s="9"/>
      <c r="I500" s="9"/>
      <c r="J500" s="9"/>
      <c r="K500" s="9"/>
    </row>
    <row r="501" spans="1:11" x14ac:dyDescent="0.55000000000000004">
      <c r="A501" s="4" t="s">
        <v>3738</v>
      </c>
      <c r="B501" s="60">
        <v>0.127966</v>
      </c>
      <c r="C501" s="60">
        <v>0.31570500000000001</v>
      </c>
      <c r="D501" s="60">
        <v>-0.124947</v>
      </c>
      <c r="E501" s="4"/>
      <c r="F501" s="75">
        <v>44666.616632870369</v>
      </c>
      <c r="G501" s="4"/>
      <c r="H501" s="9"/>
      <c r="I501" s="9"/>
      <c r="J501" s="9"/>
      <c r="K501" s="9"/>
    </row>
    <row r="502" spans="1:11" x14ac:dyDescent="0.55000000000000004">
      <c r="A502" s="4" t="s">
        <v>3739</v>
      </c>
      <c r="B502" s="60">
        <v>0.12781699999999999</v>
      </c>
      <c r="C502" s="60">
        <v>0.31568000000000002</v>
      </c>
      <c r="D502" s="60">
        <v>0.12504799999999999</v>
      </c>
      <c r="E502" s="4"/>
      <c r="F502" s="75">
        <v>44666.616632870369</v>
      </c>
      <c r="G502" s="4"/>
      <c r="H502" s="9"/>
      <c r="I502" s="9"/>
      <c r="J502" s="9"/>
      <c r="K502" s="9"/>
    </row>
    <row r="503" spans="1:11" x14ac:dyDescent="0.55000000000000004">
      <c r="A503" s="4" t="s">
        <v>3740</v>
      </c>
      <c r="B503" s="60">
        <v>-0.36566900000000002</v>
      </c>
      <c r="C503" s="60">
        <v>-1.8901999999999999E-2</v>
      </c>
      <c r="D503" s="60">
        <v>-0.12499399999999999</v>
      </c>
      <c r="E503" s="4"/>
      <c r="F503" s="75">
        <v>44666.616632870369</v>
      </c>
      <c r="G503" s="4"/>
      <c r="H503" s="9"/>
      <c r="I503" s="9"/>
      <c r="J503" s="9"/>
      <c r="K503" s="9"/>
    </row>
    <row r="504" spans="1:11" x14ac:dyDescent="0.55000000000000004">
      <c r="A504" s="4" t="s">
        <v>3741</v>
      </c>
      <c r="B504" s="60">
        <v>-0.36571799999999999</v>
      </c>
      <c r="C504" s="60">
        <v>-1.8832999999999999E-2</v>
      </c>
      <c r="D504" s="60">
        <v>0.125</v>
      </c>
      <c r="E504" s="4"/>
      <c r="F504" s="75">
        <v>44666.616632870369</v>
      </c>
      <c r="G504" s="4"/>
      <c r="H504" s="9"/>
      <c r="I504" s="9"/>
      <c r="J504" s="9"/>
      <c r="K504" s="9"/>
    </row>
    <row r="505" spans="1:11" x14ac:dyDescent="0.55000000000000004">
      <c r="A505" s="4" t="s">
        <v>3742</v>
      </c>
      <c r="B505" s="60">
        <v>-0.22981499999999999</v>
      </c>
      <c r="C505" s="60">
        <v>-0.22975599999999999</v>
      </c>
      <c r="D505" s="60">
        <v>0.182368</v>
      </c>
      <c r="E505" s="4"/>
      <c r="F505" s="75">
        <v>44666.616632870369</v>
      </c>
      <c r="G505" s="4"/>
      <c r="H505" s="9"/>
      <c r="I505" s="9"/>
      <c r="J505" s="9"/>
      <c r="K505" s="9"/>
    </row>
    <row r="506" spans="1:11" x14ac:dyDescent="0.55000000000000004">
      <c r="A506" s="4" t="s">
        <v>3743</v>
      </c>
      <c r="B506" s="60">
        <v>0.32996300000000001</v>
      </c>
      <c r="C506" s="60">
        <v>0.16495899999999999</v>
      </c>
      <c r="D506" s="60">
        <v>0.18212300000000001</v>
      </c>
      <c r="E506" s="4"/>
      <c r="F506" s="75">
        <v>44666.616632870369</v>
      </c>
      <c r="G506" s="4"/>
      <c r="H506" s="9"/>
      <c r="I506" s="9"/>
      <c r="J506" s="9"/>
      <c r="K506" s="9"/>
    </row>
    <row r="507" spans="1:11" x14ac:dyDescent="0.55000000000000004">
      <c r="A507" s="4" t="s">
        <v>3744</v>
      </c>
      <c r="B507" s="60">
        <v>0</v>
      </c>
      <c r="C507" s="60">
        <v>0</v>
      </c>
      <c r="D507" s="60">
        <v>0</v>
      </c>
      <c r="E507" s="4"/>
      <c r="F507" s="75">
        <v>44666.616682638887</v>
      </c>
      <c r="G507" s="4"/>
      <c r="H507" s="9">
        <v>199.48699999999999</v>
      </c>
      <c r="I507" s="9">
        <v>400.00700000000001</v>
      </c>
      <c r="J507" s="9">
        <f>H507-199.55</f>
        <v>-6.3000000000016598E-2</v>
      </c>
      <c r="K507" s="9">
        <f>I507-400</f>
        <v>7.0000000000050022E-3</v>
      </c>
    </row>
    <row r="508" spans="1:11" x14ac:dyDescent="0.55000000000000004">
      <c r="A508" s="4" t="s">
        <v>3745</v>
      </c>
      <c r="B508" s="60">
        <v>-0.12787799999999999</v>
      </c>
      <c r="C508" s="60">
        <v>0.31568099999999999</v>
      </c>
      <c r="D508" s="60">
        <v>-0.124998</v>
      </c>
      <c r="E508" s="4"/>
      <c r="F508" s="75">
        <v>44666.616682638887</v>
      </c>
      <c r="G508" s="4"/>
      <c r="H508" s="9"/>
      <c r="I508" s="9"/>
      <c r="J508" s="9"/>
      <c r="K508" s="9"/>
    </row>
    <row r="509" spans="1:11" x14ac:dyDescent="0.55000000000000004">
      <c r="A509" s="4" t="s">
        <v>3746</v>
      </c>
      <c r="B509" s="60">
        <v>-0.12787399999999999</v>
      </c>
      <c r="C509" s="60">
        <v>0.31542700000000001</v>
      </c>
      <c r="D509" s="60">
        <v>0.12496599999999999</v>
      </c>
      <c r="E509" s="4"/>
      <c r="F509" s="75">
        <v>44666.616682638887</v>
      </c>
      <c r="G509" s="4"/>
      <c r="H509" s="9"/>
      <c r="I509" s="9"/>
      <c r="J509" s="9"/>
      <c r="K509" s="9"/>
    </row>
    <row r="510" spans="1:11" x14ac:dyDescent="0.55000000000000004">
      <c r="A510" s="4" t="s">
        <v>3747</v>
      </c>
      <c r="B510" s="60">
        <v>0.127882</v>
      </c>
      <c r="C510" s="60">
        <v>0.31542199999999998</v>
      </c>
      <c r="D510" s="60">
        <v>-0.124915</v>
      </c>
      <c r="E510" s="4"/>
      <c r="F510" s="75">
        <v>44666.616682638887</v>
      </c>
      <c r="G510" s="4"/>
      <c r="H510" s="9"/>
      <c r="I510" s="9"/>
      <c r="J510" s="9"/>
      <c r="K510" s="9"/>
    </row>
    <row r="511" spans="1:11" x14ac:dyDescent="0.55000000000000004">
      <c r="A511" s="4" t="s">
        <v>3748</v>
      </c>
      <c r="B511" s="60">
        <v>0.12786400000000001</v>
      </c>
      <c r="C511" s="60">
        <v>0.31564500000000001</v>
      </c>
      <c r="D511" s="60">
        <v>0.125085</v>
      </c>
      <c r="E511" s="4"/>
      <c r="F511" s="75">
        <v>44666.616682638887</v>
      </c>
      <c r="G511" s="4"/>
      <c r="H511" s="9"/>
      <c r="I511" s="9"/>
      <c r="J511" s="9"/>
      <c r="K511" s="9"/>
    </row>
    <row r="512" spans="1:11" x14ac:dyDescent="0.55000000000000004">
      <c r="A512" s="4" t="s">
        <v>3749</v>
      </c>
      <c r="B512" s="60">
        <v>-0.36567</v>
      </c>
      <c r="C512" s="60">
        <v>-1.8969E-2</v>
      </c>
      <c r="D512" s="60">
        <v>-0.125002</v>
      </c>
      <c r="E512" s="4"/>
      <c r="F512" s="75">
        <v>44666.616682638887</v>
      </c>
      <c r="G512" s="4"/>
      <c r="H512" s="9"/>
      <c r="I512" s="9"/>
      <c r="J512" s="9"/>
      <c r="K512" s="9"/>
    </row>
    <row r="513" spans="1:11" x14ac:dyDescent="0.55000000000000004">
      <c r="A513" s="4" t="s">
        <v>3750</v>
      </c>
      <c r="B513" s="60">
        <v>-0.365707</v>
      </c>
      <c r="C513" s="60">
        <v>-1.8942000000000001E-2</v>
      </c>
      <c r="D513" s="60">
        <v>0.125024</v>
      </c>
      <c r="E513" s="4"/>
      <c r="F513" s="75">
        <v>44666.616682638887</v>
      </c>
      <c r="G513" s="4"/>
      <c r="H513" s="9"/>
      <c r="I513" s="9"/>
      <c r="J513" s="9"/>
      <c r="K513" s="9"/>
    </row>
    <row r="514" spans="1:11" x14ac:dyDescent="0.55000000000000004">
      <c r="A514" s="4" t="s">
        <v>3751</v>
      </c>
      <c r="B514" s="60">
        <v>-0.22987199999999999</v>
      </c>
      <c r="C514" s="60">
        <v>-0.22980600000000001</v>
      </c>
      <c r="D514" s="60">
        <v>0.18240000000000001</v>
      </c>
      <c r="E514" s="4"/>
      <c r="F514" s="75">
        <v>44666.616682638887</v>
      </c>
      <c r="G514" s="4"/>
      <c r="H514" s="9"/>
      <c r="I514" s="9"/>
      <c r="J514" s="9"/>
      <c r="K514" s="9"/>
    </row>
    <row r="515" spans="1:11" x14ac:dyDescent="0.55000000000000004">
      <c r="A515" s="4" t="s">
        <v>3752</v>
      </c>
      <c r="B515" s="60">
        <v>0.32999600000000001</v>
      </c>
      <c r="C515" s="60">
        <v>0.164913</v>
      </c>
      <c r="D515" s="60">
        <v>0.182396</v>
      </c>
      <c r="E515" s="4"/>
      <c r="F515" s="75">
        <v>44666.616682638887</v>
      </c>
      <c r="G515" s="4"/>
      <c r="H515" s="9"/>
      <c r="I515" s="9"/>
      <c r="J515" s="9"/>
      <c r="K515" s="9"/>
    </row>
    <row r="516" spans="1:11" x14ac:dyDescent="0.55000000000000004">
      <c r="A516" s="4" t="s">
        <v>3753</v>
      </c>
      <c r="B516" s="60">
        <v>0</v>
      </c>
      <c r="C516" s="60">
        <v>0</v>
      </c>
      <c r="D516" s="60">
        <v>0</v>
      </c>
      <c r="E516" s="4"/>
      <c r="F516" s="75">
        <v>44666.616732175928</v>
      </c>
      <c r="G516" s="4"/>
      <c r="H516" s="9">
        <v>199.53700000000001</v>
      </c>
      <c r="I516" s="9">
        <v>400.041</v>
      </c>
      <c r="J516" s="9">
        <f>H516-199.55</f>
        <v>-1.300000000000523E-2</v>
      </c>
      <c r="K516" s="9">
        <f>I516-400</f>
        <v>4.0999999999996817E-2</v>
      </c>
    </row>
    <row r="517" spans="1:11" x14ac:dyDescent="0.55000000000000004">
      <c r="A517" s="4" t="s">
        <v>3754</v>
      </c>
      <c r="B517" s="60">
        <v>-0.127857</v>
      </c>
      <c r="C517" s="60">
        <v>0.31567099999999998</v>
      </c>
      <c r="D517" s="60">
        <v>-0.12504899999999999</v>
      </c>
      <c r="E517" s="4"/>
      <c r="F517" s="75">
        <v>44666.616732175928</v>
      </c>
      <c r="G517" s="4"/>
      <c r="H517" s="9"/>
      <c r="I517" s="9"/>
      <c r="J517" s="9"/>
      <c r="K517" s="9"/>
    </row>
    <row r="518" spans="1:11" x14ac:dyDescent="0.55000000000000004">
      <c r="A518" s="4" t="s">
        <v>3755</v>
      </c>
      <c r="B518" s="60">
        <v>-0.127994</v>
      </c>
      <c r="C518" s="60">
        <v>0.31565599999999999</v>
      </c>
      <c r="D518" s="60">
        <v>0.124935</v>
      </c>
      <c r="E518" s="4"/>
      <c r="F518" s="75">
        <v>44666.616732175928</v>
      </c>
      <c r="G518" s="4"/>
      <c r="H518" s="9"/>
      <c r="I518" s="9"/>
      <c r="J518" s="9"/>
      <c r="K518" s="9"/>
    </row>
    <row r="519" spans="1:11" x14ac:dyDescent="0.55000000000000004">
      <c r="A519" s="4" t="s">
        <v>3756</v>
      </c>
      <c r="B519" s="60">
        <v>0.127941</v>
      </c>
      <c r="C519" s="60">
        <v>0.315384</v>
      </c>
      <c r="D519" s="60">
        <v>-0.124927</v>
      </c>
      <c r="E519" s="4"/>
      <c r="F519" s="75">
        <v>44666.616732175928</v>
      </c>
      <c r="G519" s="4"/>
      <c r="H519" s="9"/>
      <c r="I519" s="9"/>
      <c r="J519" s="9"/>
      <c r="K519" s="9"/>
    </row>
    <row r="520" spans="1:11" x14ac:dyDescent="0.55000000000000004">
      <c r="A520" s="4" t="s">
        <v>3757</v>
      </c>
      <c r="B520" s="60">
        <v>0.12793199999999999</v>
      </c>
      <c r="C520" s="60">
        <v>0.31569199999999997</v>
      </c>
      <c r="D520" s="60">
        <v>0.125032</v>
      </c>
      <c r="E520" s="4"/>
      <c r="F520" s="75">
        <v>44666.616732175928</v>
      </c>
      <c r="G520" s="4"/>
      <c r="H520" s="9"/>
      <c r="I520" s="9"/>
      <c r="J520" s="9"/>
      <c r="K520" s="9"/>
    </row>
    <row r="521" spans="1:11" x14ac:dyDescent="0.55000000000000004">
      <c r="A521" s="4" t="s">
        <v>3758</v>
      </c>
      <c r="B521" s="60">
        <v>-0.36556300000000003</v>
      </c>
      <c r="C521" s="60">
        <v>-1.8831000000000001E-2</v>
      </c>
      <c r="D521" s="60">
        <v>-0.12512300000000001</v>
      </c>
      <c r="E521" s="4"/>
      <c r="F521" s="75">
        <v>44666.616732175928</v>
      </c>
      <c r="G521" s="4"/>
      <c r="H521" s="9"/>
      <c r="I521" s="9"/>
      <c r="J521" s="9"/>
      <c r="K521" s="9"/>
    </row>
    <row r="522" spans="1:11" x14ac:dyDescent="0.55000000000000004">
      <c r="A522" s="4" t="s">
        <v>3759</v>
      </c>
      <c r="B522" s="60">
        <v>-0.36540299999999998</v>
      </c>
      <c r="C522" s="60">
        <v>-1.8877000000000001E-2</v>
      </c>
      <c r="D522" s="60">
        <v>0.124864</v>
      </c>
      <c r="E522" s="4"/>
      <c r="F522" s="75">
        <v>44666.616732175928</v>
      </c>
      <c r="G522" s="4"/>
      <c r="H522" s="9"/>
      <c r="I522" s="9"/>
      <c r="J522" s="9"/>
      <c r="K522" s="9"/>
    </row>
    <row r="523" spans="1:11" x14ac:dyDescent="0.55000000000000004">
      <c r="A523" s="4" t="s">
        <v>3760</v>
      </c>
      <c r="B523" s="60">
        <v>-0.229851</v>
      </c>
      <c r="C523" s="60">
        <v>-0.22973499999999999</v>
      </c>
      <c r="D523" s="60">
        <v>0.182287</v>
      </c>
      <c r="E523" s="4"/>
      <c r="F523" s="75">
        <v>44666.616732175928</v>
      </c>
      <c r="G523" s="4"/>
      <c r="H523" s="9"/>
      <c r="I523" s="9"/>
      <c r="J523" s="9"/>
      <c r="K523" s="9"/>
    </row>
    <row r="524" spans="1:11" x14ac:dyDescent="0.55000000000000004">
      <c r="A524" s="4" t="s">
        <v>3761</v>
      </c>
      <c r="B524" s="60">
        <v>0.32991300000000001</v>
      </c>
      <c r="C524" s="60">
        <v>0.16503899999999999</v>
      </c>
      <c r="D524" s="60">
        <v>0.182506</v>
      </c>
      <c r="E524" s="4"/>
      <c r="F524" s="75">
        <v>44666.616732175928</v>
      </c>
      <c r="G524" s="4"/>
      <c r="H524" s="9"/>
      <c r="I524" s="9"/>
      <c r="J524" s="9"/>
      <c r="K524" s="9"/>
    </row>
    <row r="525" spans="1:11" x14ac:dyDescent="0.55000000000000004">
      <c r="A525" s="4" t="s">
        <v>3762</v>
      </c>
      <c r="B525" s="60">
        <v>0</v>
      </c>
      <c r="C525" s="60">
        <v>0</v>
      </c>
      <c r="D525" s="60">
        <v>0</v>
      </c>
      <c r="E525" s="4"/>
      <c r="F525" s="75">
        <v>44666.616779745367</v>
      </c>
      <c r="G525" s="4"/>
      <c r="H525" s="9">
        <v>199.52900000000002</v>
      </c>
      <c r="I525" s="9">
        <v>400.03399999999999</v>
      </c>
      <c r="J525" s="9">
        <f>H525-199.55</f>
        <v>-2.0999999999986585E-2</v>
      </c>
      <c r="K525" s="9">
        <f>I525-400</f>
        <v>3.3999999999991815E-2</v>
      </c>
    </row>
    <row r="526" spans="1:11" x14ac:dyDescent="0.55000000000000004">
      <c r="A526" s="4" t="s">
        <v>3763</v>
      </c>
      <c r="B526" s="60">
        <v>-0.127855</v>
      </c>
      <c r="C526" s="60">
        <v>0.31547399999999998</v>
      </c>
      <c r="D526" s="60">
        <v>-0.12499499999999999</v>
      </c>
      <c r="E526" s="4"/>
      <c r="F526" s="75">
        <v>44666.616779745367</v>
      </c>
      <c r="G526" s="4"/>
      <c r="H526" s="9"/>
      <c r="I526" s="9"/>
      <c r="J526" s="9"/>
      <c r="K526" s="9"/>
    </row>
    <row r="527" spans="1:11" x14ac:dyDescent="0.55000000000000004">
      <c r="A527" s="4" t="s">
        <v>3764</v>
      </c>
      <c r="B527" s="60">
        <v>-0.12785199999999999</v>
      </c>
      <c r="C527" s="60">
        <v>0.31579299999999999</v>
      </c>
      <c r="D527" s="60">
        <v>0.12501100000000001</v>
      </c>
      <c r="E527" s="4"/>
      <c r="F527" s="75">
        <v>44666.616779745367</v>
      </c>
      <c r="G527" s="4"/>
      <c r="H527" s="9"/>
      <c r="I527" s="9"/>
      <c r="J527" s="9"/>
      <c r="K527" s="9"/>
    </row>
    <row r="528" spans="1:11" x14ac:dyDescent="0.55000000000000004">
      <c r="A528" s="4" t="s">
        <v>3765</v>
      </c>
      <c r="B528" s="60">
        <v>0.127969</v>
      </c>
      <c r="C528" s="60">
        <v>0.31545000000000001</v>
      </c>
      <c r="D528" s="60">
        <v>-0.124947</v>
      </c>
      <c r="E528" s="4"/>
      <c r="F528" s="75">
        <v>44666.616779745367</v>
      </c>
      <c r="G528" s="4"/>
      <c r="H528" s="9"/>
      <c r="I528" s="9"/>
      <c r="J528" s="9"/>
      <c r="K528" s="9"/>
    </row>
    <row r="529" spans="1:11" x14ac:dyDescent="0.55000000000000004">
      <c r="A529" s="4" t="s">
        <v>3766</v>
      </c>
      <c r="B529" s="60">
        <v>0.12792100000000001</v>
      </c>
      <c r="C529" s="60">
        <v>0.31577</v>
      </c>
      <c r="D529" s="60">
        <v>0.12507299999999999</v>
      </c>
      <c r="E529" s="4"/>
      <c r="F529" s="75">
        <v>44666.616779745367</v>
      </c>
      <c r="G529" s="4"/>
      <c r="H529" s="9"/>
      <c r="I529" s="9"/>
      <c r="J529" s="9"/>
      <c r="K529" s="9"/>
    </row>
    <row r="530" spans="1:11" x14ac:dyDescent="0.55000000000000004">
      <c r="A530" s="4" t="s">
        <v>3767</v>
      </c>
      <c r="B530" s="60">
        <v>-0.36566199999999999</v>
      </c>
      <c r="C530" s="60">
        <v>-1.8889E-2</v>
      </c>
      <c r="D530" s="60">
        <v>-0.124959</v>
      </c>
      <c r="E530" s="4"/>
      <c r="F530" s="75">
        <v>44666.616779745367</v>
      </c>
      <c r="G530" s="4"/>
      <c r="H530" s="9"/>
      <c r="I530" s="9"/>
      <c r="J530" s="9"/>
      <c r="K530" s="9"/>
    </row>
    <row r="531" spans="1:11" x14ac:dyDescent="0.55000000000000004">
      <c r="A531" s="4" t="s">
        <v>3768</v>
      </c>
      <c r="B531" s="60">
        <v>-0.36568800000000001</v>
      </c>
      <c r="C531" s="60">
        <v>-1.8887999999999999E-2</v>
      </c>
      <c r="D531" s="60">
        <v>0.12507199999999999</v>
      </c>
      <c r="E531" s="4"/>
      <c r="F531" s="75">
        <v>44666.616779745367</v>
      </c>
      <c r="G531" s="4"/>
      <c r="H531" s="9"/>
      <c r="I531" s="9"/>
      <c r="J531" s="9"/>
      <c r="K531" s="9"/>
    </row>
    <row r="532" spans="1:11" x14ac:dyDescent="0.55000000000000004">
      <c r="A532" s="4" t="s">
        <v>3769</v>
      </c>
      <c r="B532" s="60">
        <v>-0.229848</v>
      </c>
      <c r="C532" s="60">
        <v>-0.22975400000000001</v>
      </c>
      <c r="D532" s="60">
        <v>0.182392</v>
      </c>
      <c r="E532" s="4"/>
      <c r="F532" s="75">
        <v>44666.616779745367</v>
      </c>
      <c r="G532" s="4"/>
      <c r="H532" s="9"/>
      <c r="I532" s="9"/>
      <c r="J532" s="9"/>
      <c r="K532" s="9"/>
    </row>
    <row r="533" spans="1:11" x14ac:dyDescent="0.55000000000000004">
      <c r="A533" s="4" t="s">
        <v>3770</v>
      </c>
      <c r="B533" s="60">
        <v>0.33002300000000001</v>
      </c>
      <c r="C533" s="60">
        <v>0.16508500000000001</v>
      </c>
      <c r="D533" s="60">
        <v>0.18235599999999999</v>
      </c>
      <c r="E533" s="4"/>
      <c r="F533" s="75">
        <v>44666.616779745367</v>
      </c>
      <c r="G533" s="4"/>
      <c r="H533" s="9"/>
      <c r="I533" s="9"/>
      <c r="J533" s="9"/>
      <c r="K533" s="9"/>
    </row>
    <row r="534" spans="1:11" x14ac:dyDescent="0.55000000000000004">
      <c r="A534" s="4" t="s">
        <v>3771</v>
      </c>
      <c r="B534" s="60">
        <v>0</v>
      </c>
      <c r="C534" s="60">
        <v>0</v>
      </c>
      <c r="D534" s="60">
        <v>0</v>
      </c>
      <c r="E534" s="4"/>
      <c r="F534" s="75">
        <v>44666.616809027779</v>
      </c>
      <c r="G534" s="4"/>
      <c r="H534" s="9">
        <v>199.48</v>
      </c>
      <c r="I534" s="9">
        <v>400.05</v>
      </c>
      <c r="J534" s="9">
        <f>H534-199.55</f>
        <v>-7.00000000000216E-2</v>
      </c>
      <c r="K534" s="9">
        <f>I534-400</f>
        <v>5.0000000000011369E-2</v>
      </c>
    </row>
    <row r="535" spans="1:11" x14ac:dyDescent="0.55000000000000004">
      <c r="A535" s="4" t="s">
        <v>3772</v>
      </c>
      <c r="B535" s="60">
        <v>-0.127943</v>
      </c>
      <c r="C535" s="60">
        <v>0.31578600000000001</v>
      </c>
      <c r="D535" s="60">
        <v>-0.124929</v>
      </c>
      <c r="E535" s="4"/>
      <c r="F535" s="75">
        <v>44666.616809027779</v>
      </c>
      <c r="G535" s="4"/>
      <c r="H535" s="9"/>
      <c r="I535" s="9"/>
      <c r="J535" s="9"/>
      <c r="K535" s="9"/>
    </row>
    <row r="536" spans="1:11" x14ac:dyDescent="0.55000000000000004">
      <c r="A536" s="4" t="s">
        <v>3773</v>
      </c>
      <c r="B536" s="60">
        <v>-0.12779499999999999</v>
      </c>
      <c r="C536" s="60">
        <v>0.31564900000000001</v>
      </c>
      <c r="D536" s="60">
        <v>0.12490900000000001</v>
      </c>
      <c r="E536" s="4"/>
      <c r="F536" s="75">
        <v>44666.616809027779</v>
      </c>
      <c r="G536" s="4"/>
      <c r="H536" s="9"/>
      <c r="I536" s="9"/>
      <c r="J536" s="9"/>
      <c r="K536" s="9"/>
    </row>
    <row r="537" spans="1:11" x14ac:dyDescent="0.55000000000000004">
      <c r="A537" s="4" t="s">
        <v>3774</v>
      </c>
      <c r="B537" s="60">
        <v>0.127946</v>
      </c>
      <c r="C537" s="60">
        <v>0.31537399999999999</v>
      </c>
      <c r="D537" s="60">
        <v>-0.124986</v>
      </c>
      <c r="E537" s="4"/>
      <c r="F537" s="75">
        <v>44666.616809027779</v>
      </c>
      <c r="G537" s="4"/>
      <c r="H537" s="9"/>
      <c r="I537" s="9"/>
      <c r="J537" s="9"/>
      <c r="K537" s="9"/>
    </row>
    <row r="538" spans="1:11" x14ac:dyDescent="0.55000000000000004">
      <c r="A538" s="4" t="s">
        <v>3775</v>
      </c>
      <c r="B538" s="60">
        <v>0.12786400000000001</v>
      </c>
      <c r="C538" s="60">
        <v>0.31563600000000003</v>
      </c>
      <c r="D538" s="60">
        <v>0.12510499999999999</v>
      </c>
      <c r="E538" s="4"/>
      <c r="F538" s="75">
        <v>44666.616809027779</v>
      </c>
      <c r="G538" s="4"/>
      <c r="H538" s="9"/>
      <c r="I538" s="9"/>
      <c r="J538" s="9"/>
      <c r="K538" s="9"/>
    </row>
    <row r="539" spans="1:11" x14ac:dyDescent="0.55000000000000004">
      <c r="A539" s="4" t="s">
        <v>3776</v>
      </c>
      <c r="B539" s="60">
        <v>-0.36533199999999999</v>
      </c>
      <c r="C539" s="60">
        <v>-1.8814000000000001E-2</v>
      </c>
      <c r="D539" s="60">
        <v>-0.12506600000000001</v>
      </c>
      <c r="E539" s="4"/>
      <c r="F539" s="75">
        <v>44666.616809027779</v>
      </c>
      <c r="G539" s="4"/>
      <c r="H539" s="9"/>
      <c r="I539" s="9"/>
      <c r="J539" s="9"/>
      <c r="K539" s="9"/>
    </row>
    <row r="540" spans="1:11" x14ac:dyDescent="0.55000000000000004">
      <c r="A540" s="4" t="s">
        <v>3777</v>
      </c>
      <c r="B540" s="60">
        <v>-0.36535400000000001</v>
      </c>
      <c r="C540" s="60">
        <v>-1.8898999999999999E-2</v>
      </c>
      <c r="D540" s="60">
        <v>0.12493</v>
      </c>
      <c r="E540" s="4"/>
      <c r="F540" s="75">
        <v>44666.616809027779</v>
      </c>
      <c r="G540" s="4"/>
      <c r="H540" s="9"/>
      <c r="I540" s="9"/>
      <c r="J540" s="9"/>
      <c r="K540" s="9"/>
    </row>
    <row r="541" spans="1:11" x14ac:dyDescent="0.55000000000000004">
      <c r="A541" s="4" t="s">
        <v>3778</v>
      </c>
      <c r="B541" s="60">
        <v>-0.22981099999999999</v>
      </c>
      <c r="C541" s="60">
        <v>-0.22978399999999999</v>
      </c>
      <c r="D541" s="60">
        <v>0.18237200000000001</v>
      </c>
      <c r="E541" s="4"/>
      <c r="F541" s="75">
        <v>44666.616809027779</v>
      </c>
      <c r="G541" s="4"/>
      <c r="H541" s="9"/>
      <c r="I541" s="9"/>
      <c r="J541" s="9"/>
      <c r="K541" s="9"/>
    </row>
    <row r="542" spans="1:11" x14ac:dyDescent="0.55000000000000004">
      <c r="A542" s="4" t="s">
        <v>3779</v>
      </c>
      <c r="B542" s="60">
        <v>0.32993499999999998</v>
      </c>
      <c r="C542" s="60">
        <v>0.16486999999999999</v>
      </c>
      <c r="D542" s="60">
        <v>0.18221699999999999</v>
      </c>
      <c r="E542" s="4"/>
      <c r="F542" s="75">
        <v>44666.616809027779</v>
      </c>
      <c r="G542" s="4"/>
      <c r="H542" s="9"/>
      <c r="I542" s="9"/>
      <c r="J542" s="9"/>
      <c r="K542" s="9"/>
    </row>
    <row r="543" spans="1:11" x14ac:dyDescent="0.55000000000000004">
      <c r="A543" s="4" t="s">
        <v>3780</v>
      </c>
      <c r="B543" s="60">
        <v>0</v>
      </c>
      <c r="C543" s="60">
        <v>0</v>
      </c>
      <c r="D543" s="60">
        <v>0</v>
      </c>
      <c r="E543" s="4"/>
      <c r="F543" s="75">
        <v>44666.616858333335</v>
      </c>
      <c r="G543" s="4"/>
      <c r="H543" s="9">
        <v>199.52500000000001</v>
      </c>
      <c r="I543" s="9">
        <v>400.02700000000004</v>
      </c>
      <c r="J543" s="9">
        <f>H543-199.55</f>
        <v>-2.5000000000005684E-2</v>
      </c>
      <c r="K543" s="9">
        <f>I543-400</f>
        <v>2.7000000000043656E-2</v>
      </c>
    </row>
    <row r="544" spans="1:11" x14ac:dyDescent="0.55000000000000004">
      <c r="A544" s="4" t="s">
        <v>3781</v>
      </c>
      <c r="B544" s="60">
        <v>-0.12787399999999999</v>
      </c>
      <c r="C544" s="60">
        <v>0.31532700000000002</v>
      </c>
      <c r="D544" s="60">
        <v>-0.125023</v>
      </c>
      <c r="E544" s="4"/>
      <c r="F544" s="75">
        <v>44666.616858333335</v>
      </c>
      <c r="G544" s="4"/>
      <c r="H544" s="9"/>
      <c r="I544" s="9"/>
      <c r="J544" s="9"/>
      <c r="K544" s="9"/>
    </row>
    <row r="545" spans="1:11" x14ac:dyDescent="0.55000000000000004">
      <c r="A545" s="4" t="s">
        <v>3782</v>
      </c>
      <c r="B545" s="60">
        <v>-0.12787000000000001</v>
      </c>
      <c r="C545" s="60">
        <v>0.31565399999999999</v>
      </c>
      <c r="D545" s="60">
        <v>0.124926</v>
      </c>
      <c r="E545" s="4"/>
      <c r="F545" s="75">
        <v>44666.616858333335</v>
      </c>
      <c r="G545" s="4"/>
      <c r="H545" s="9"/>
      <c r="I545" s="9"/>
      <c r="J545" s="9"/>
      <c r="K545" s="9"/>
    </row>
    <row r="546" spans="1:11" x14ac:dyDescent="0.55000000000000004">
      <c r="A546" s="4" t="s">
        <v>3783</v>
      </c>
      <c r="B546" s="60">
        <v>0.12792799999999999</v>
      </c>
      <c r="C546" s="60">
        <v>0.31565100000000001</v>
      </c>
      <c r="D546" s="60">
        <v>-0.124956</v>
      </c>
      <c r="E546" s="4"/>
      <c r="F546" s="75">
        <v>44666.616858333335</v>
      </c>
      <c r="G546" s="4"/>
      <c r="H546" s="9"/>
      <c r="I546" s="9"/>
      <c r="J546" s="9"/>
      <c r="K546" s="9"/>
    </row>
    <row r="547" spans="1:11" x14ac:dyDescent="0.55000000000000004">
      <c r="A547" s="4" t="s">
        <v>3784</v>
      </c>
      <c r="B547" s="60">
        <v>0.12793399999999999</v>
      </c>
      <c r="C547" s="60">
        <v>0.315361</v>
      </c>
      <c r="D547" s="60">
        <v>0.125024</v>
      </c>
      <c r="E547" s="4"/>
      <c r="F547" s="75">
        <v>44666.616858333335</v>
      </c>
      <c r="G547" s="4"/>
      <c r="H547" s="9"/>
      <c r="I547" s="9"/>
      <c r="J547" s="9"/>
      <c r="K547" s="9"/>
    </row>
    <row r="548" spans="1:11" x14ac:dyDescent="0.55000000000000004">
      <c r="A548" s="4" t="s">
        <v>3785</v>
      </c>
      <c r="B548" s="60">
        <v>-0.36555700000000002</v>
      </c>
      <c r="C548" s="60">
        <v>-1.8943999999999999E-2</v>
      </c>
      <c r="D548" s="60">
        <v>-0.125052</v>
      </c>
      <c r="E548" s="4"/>
      <c r="F548" s="75">
        <v>44666.616858333335</v>
      </c>
      <c r="G548" s="4"/>
      <c r="H548" s="9"/>
      <c r="I548" s="9"/>
      <c r="J548" s="9"/>
      <c r="K548" s="9"/>
    </row>
    <row r="549" spans="1:11" x14ac:dyDescent="0.55000000000000004">
      <c r="A549" s="4" t="s">
        <v>3786</v>
      </c>
      <c r="B549" s="60">
        <v>-0.36530400000000002</v>
      </c>
      <c r="C549" s="60">
        <v>-1.8862E-2</v>
      </c>
      <c r="D549" s="60">
        <v>0.12496400000000001</v>
      </c>
      <c r="E549" s="4"/>
      <c r="F549" s="75">
        <v>44666.616858333335</v>
      </c>
      <c r="G549" s="4"/>
      <c r="H549" s="9"/>
      <c r="I549" s="9"/>
      <c r="J549" s="9"/>
      <c r="K549" s="9"/>
    </row>
    <row r="550" spans="1:11" x14ac:dyDescent="0.55000000000000004">
      <c r="A550" s="4" t="s">
        <v>3787</v>
      </c>
      <c r="B550" s="60">
        <v>-0.22978899999999999</v>
      </c>
      <c r="C550" s="60">
        <v>-0.22977</v>
      </c>
      <c r="D550" s="60">
        <v>0.182086</v>
      </c>
      <c r="E550" s="4"/>
      <c r="F550" s="75">
        <v>44666.616858333335</v>
      </c>
      <c r="G550" s="4"/>
      <c r="H550" s="9"/>
      <c r="I550" s="9"/>
      <c r="J550" s="9"/>
      <c r="K550" s="9"/>
    </row>
    <row r="551" spans="1:11" x14ac:dyDescent="0.55000000000000004">
      <c r="A551" s="4" t="s">
        <v>3788</v>
      </c>
      <c r="B551" s="60">
        <v>0.33004699999999998</v>
      </c>
      <c r="C551" s="60">
        <v>0.16494200000000001</v>
      </c>
      <c r="D551" s="60">
        <v>0.18242</v>
      </c>
      <c r="E551" s="4"/>
      <c r="F551" s="75">
        <v>44666.616858333335</v>
      </c>
      <c r="G551" s="4"/>
      <c r="H551" s="9"/>
      <c r="I551" s="9"/>
      <c r="J551" s="9"/>
      <c r="K551" s="9"/>
    </row>
    <row r="552" spans="1:11" x14ac:dyDescent="0.55000000000000004">
      <c r="A552" s="4" t="s">
        <v>4906</v>
      </c>
      <c r="B552" s="60">
        <v>0</v>
      </c>
      <c r="C552" s="60">
        <v>0</v>
      </c>
      <c r="D552" s="60">
        <v>0</v>
      </c>
      <c r="E552" s="4"/>
      <c r="F552" s="75">
        <v>44666.616887962962</v>
      </c>
      <c r="G552" s="4"/>
      <c r="H552" s="9">
        <v>199.51400000000001</v>
      </c>
      <c r="I552" s="9">
        <v>400.02300000000002</v>
      </c>
      <c r="J552" s="9">
        <f>H552-199.55</f>
        <v>-3.6000000000001364E-2</v>
      </c>
      <c r="K552" s="9">
        <f>I552-400</f>
        <v>2.3000000000024556E-2</v>
      </c>
    </row>
    <row r="553" spans="1:11" x14ac:dyDescent="0.55000000000000004">
      <c r="A553" s="4" t="s">
        <v>4907</v>
      </c>
      <c r="B553" s="60">
        <v>-0.12789900000000001</v>
      </c>
      <c r="C553" s="60">
        <v>0.31542700000000001</v>
      </c>
      <c r="D553" s="60">
        <v>-0.125027</v>
      </c>
      <c r="E553" s="4"/>
      <c r="F553" s="75">
        <v>44666.616887962962</v>
      </c>
      <c r="G553" s="4"/>
      <c r="H553" s="9"/>
      <c r="I553" s="9"/>
      <c r="J553" s="9"/>
      <c r="K553" s="9"/>
    </row>
    <row r="554" spans="1:11" x14ac:dyDescent="0.55000000000000004">
      <c r="A554" s="4" t="s">
        <v>4908</v>
      </c>
      <c r="B554" s="60">
        <v>-0.12795100000000001</v>
      </c>
      <c r="C554" s="60">
        <v>0.315388</v>
      </c>
      <c r="D554" s="60">
        <v>0.12498099999999999</v>
      </c>
      <c r="E554" s="4"/>
      <c r="F554" s="75">
        <v>44666.616887962962</v>
      </c>
      <c r="G554" s="4"/>
      <c r="H554" s="9"/>
      <c r="I554" s="9"/>
      <c r="J554" s="9"/>
      <c r="K554" s="9"/>
    </row>
    <row r="555" spans="1:11" x14ac:dyDescent="0.55000000000000004">
      <c r="A555" s="4" t="s">
        <v>4909</v>
      </c>
      <c r="B555" s="60">
        <v>0.12795100000000001</v>
      </c>
      <c r="C555" s="60">
        <v>0.31571900000000003</v>
      </c>
      <c r="D555" s="60">
        <v>-0.124898</v>
      </c>
      <c r="E555" s="4"/>
      <c r="F555" s="75">
        <v>44666.616887962962</v>
      </c>
      <c r="G555" s="4"/>
      <c r="H555" s="9"/>
      <c r="I555" s="9"/>
      <c r="J555" s="9"/>
      <c r="K555" s="9"/>
    </row>
    <row r="556" spans="1:11" x14ac:dyDescent="0.55000000000000004">
      <c r="A556" s="4" t="s">
        <v>4910</v>
      </c>
      <c r="B556" s="60">
        <v>0.12793499999999999</v>
      </c>
      <c r="C556" s="60">
        <v>0.31539899999999998</v>
      </c>
      <c r="D556" s="60">
        <v>0.12514500000000001</v>
      </c>
      <c r="E556" s="4"/>
      <c r="F556" s="75">
        <v>44666.616887962962</v>
      </c>
      <c r="G556" s="4"/>
      <c r="H556" s="9"/>
      <c r="I556" s="9"/>
      <c r="J556" s="9"/>
      <c r="K556" s="9"/>
    </row>
    <row r="557" spans="1:11" x14ac:dyDescent="0.55000000000000004">
      <c r="A557" s="4" t="s">
        <v>4911</v>
      </c>
      <c r="B557" s="60">
        <v>-0.36562800000000001</v>
      </c>
      <c r="C557" s="60">
        <v>-1.9022000000000001E-2</v>
      </c>
      <c r="D557" s="60">
        <v>-0.125086</v>
      </c>
      <c r="E557" s="4"/>
      <c r="F557" s="75">
        <v>44666.616887962962</v>
      </c>
      <c r="G557" s="4"/>
      <c r="H557" s="9"/>
      <c r="I557" s="9"/>
      <c r="J557" s="9"/>
      <c r="K557" s="9"/>
    </row>
    <row r="558" spans="1:11" x14ac:dyDescent="0.55000000000000004">
      <c r="A558" s="4" t="s">
        <v>4912</v>
      </c>
      <c r="B558" s="60">
        <v>-0.36539500000000003</v>
      </c>
      <c r="C558" s="60">
        <v>-1.8953999999999999E-2</v>
      </c>
      <c r="D558" s="60">
        <v>0.124959</v>
      </c>
      <c r="E558" s="4"/>
      <c r="F558" s="75">
        <v>44666.616887962962</v>
      </c>
      <c r="G558" s="4"/>
      <c r="H558" s="9"/>
      <c r="I558" s="9"/>
      <c r="J558" s="9"/>
      <c r="K558" s="9"/>
    </row>
    <row r="559" spans="1:11" x14ac:dyDescent="0.55000000000000004">
      <c r="A559" s="4" t="s">
        <v>4913</v>
      </c>
      <c r="B559" s="60">
        <v>-0.229933</v>
      </c>
      <c r="C559" s="60">
        <v>-0.22978199999999999</v>
      </c>
      <c r="D559" s="60">
        <v>0.18232000000000001</v>
      </c>
      <c r="E559" s="4"/>
      <c r="F559" s="75">
        <v>44666.616887962962</v>
      </c>
      <c r="G559" s="4"/>
      <c r="H559" s="9"/>
      <c r="I559" s="9"/>
      <c r="J559" s="9"/>
      <c r="K559" s="9"/>
    </row>
    <row r="560" spans="1:11" x14ac:dyDescent="0.55000000000000004">
      <c r="A560" s="4" t="s">
        <v>4914</v>
      </c>
      <c r="B560" s="60">
        <v>0.32994699999999999</v>
      </c>
      <c r="C560" s="60">
        <v>0.16502700000000001</v>
      </c>
      <c r="D560" s="60">
        <v>0.182446</v>
      </c>
      <c r="E560" s="4"/>
      <c r="F560" s="75">
        <v>44666.616887962962</v>
      </c>
      <c r="G560" s="4"/>
      <c r="H560" s="9"/>
      <c r="I560" s="9"/>
      <c r="J560" s="9"/>
      <c r="K560" s="9"/>
    </row>
    <row r="561" spans="1:11" x14ac:dyDescent="0.55000000000000004">
      <c r="A561" s="4" t="s">
        <v>3789</v>
      </c>
      <c r="B561" s="60">
        <v>0</v>
      </c>
      <c r="C561" s="60">
        <v>0</v>
      </c>
      <c r="D561" s="60">
        <v>0</v>
      </c>
      <c r="E561" s="4"/>
      <c r="F561" s="75">
        <v>44666.616918518521</v>
      </c>
      <c r="G561" s="4"/>
      <c r="H561" s="9">
        <v>199.51</v>
      </c>
      <c r="I561" s="9">
        <v>400.01900000000001</v>
      </c>
      <c r="J561" s="9">
        <f>H561-199.55</f>
        <v>-4.0000000000020464E-2</v>
      </c>
      <c r="K561" s="9">
        <f>I561-400</f>
        <v>1.9000000000005457E-2</v>
      </c>
    </row>
    <row r="562" spans="1:11" x14ac:dyDescent="0.55000000000000004">
      <c r="A562" s="4" t="s">
        <v>3790</v>
      </c>
      <c r="B562" s="60">
        <v>-0.12792899999999999</v>
      </c>
      <c r="C562" s="60">
        <v>0.315724</v>
      </c>
      <c r="D562" s="60">
        <v>-0.125001</v>
      </c>
      <c r="E562" s="4"/>
      <c r="F562" s="75">
        <v>44666.616918518521</v>
      </c>
      <c r="G562" s="4"/>
      <c r="H562" s="9"/>
      <c r="I562" s="9"/>
      <c r="J562" s="9"/>
      <c r="K562" s="9"/>
    </row>
    <row r="563" spans="1:11" x14ac:dyDescent="0.55000000000000004">
      <c r="A563" s="4" t="s">
        <v>3791</v>
      </c>
      <c r="B563" s="60">
        <v>-0.12790199999999999</v>
      </c>
      <c r="C563" s="60">
        <v>0.315747</v>
      </c>
      <c r="D563" s="60">
        <v>0.12501799999999999</v>
      </c>
      <c r="E563" s="4"/>
      <c r="F563" s="75">
        <v>44666.616918518521</v>
      </c>
      <c r="G563" s="4"/>
      <c r="H563" s="9"/>
      <c r="I563" s="9"/>
      <c r="J563" s="9"/>
      <c r="K563" s="9"/>
    </row>
    <row r="564" spans="1:11" x14ac:dyDescent="0.55000000000000004">
      <c r="A564" s="4" t="s">
        <v>3792</v>
      </c>
      <c r="B564" s="60">
        <v>0.127891</v>
      </c>
      <c r="C564" s="60">
        <v>0.31548100000000001</v>
      </c>
      <c r="D564" s="60">
        <v>-0.12497</v>
      </c>
      <c r="E564" s="4"/>
      <c r="F564" s="75">
        <v>44666.616918518521</v>
      </c>
      <c r="G564" s="4"/>
      <c r="H564" s="9"/>
      <c r="I564" s="9"/>
      <c r="J564" s="9"/>
      <c r="K564" s="9"/>
    </row>
    <row r="565" spans="1:11" x14ac:dyDescent="0.55000000000000004">
      <c r="A565" s="4" t="s">
        <v>3793</v>
      </c>
      <c r="B565" s="60">
        <v>0.12792600000000001</v>
      </c>
      <c r="C565" s="60">
        <v>0.31547999999999998</v>
      </c>
      <c r="D565" s="60">
        <v>0.12501100000000001</v>
      </c>
      <c r="E565" s="4"/>
      <c r="F565" s="75">
        <v>44666.616918518521</v>
      </c>
      <c r="G565" s="4"/>
      <c r="H565" s="9"/>
      <c r="I565" s="9"/>
      <c r="J565" s="9"/>
      <c r="K565" s="9"/>
    </row>
    <row r="566" spans="1:11" x14ac:dyDescent="0.55000000000000004">
      <c r="A566" s="4" t="s">
        <v>3794</v>
      </c>
      <c r="B566" s="60">
        <v>-0.36568400000000001</v>
      </c>
      <c r="C566" s="60">
        <v>-1.8918999999999998E-2</v>
      </c>
      <c r="D566" s="60">
        <v>-0.124954</v>
      </c>
      <c r="E566" s="4"/>
      <c r="F566" s="75">
        <v>44666.616918518521</v>
      </c>
      <c r="G566" s="4"/>
      <c r="H566" s="9"/>
      <c r="I566" s="9"/>
      <c r="J566" s="9"/>
      <c r="K566" s="9"/>
    </row>
    <row r="567" spans="1:11" x14ac:dyDescent="0.55000000000000004">
      <c r="A567" s="4" t="s">
        <v>3795</v>
      </c>
      <c r="B567" s="60">
        <v>-0.365367</v>
      </c>
      <c r="C567" s="60">
        <v>-1.8953000000000001E-2</v>
      </c>
      <c r="D567" s="60">
        <v>0.12500700000000001</v>
      </c>
      <c r="E567" s="4"/>
      <c r="F567" s="75">
        <v>44666.616918518521</v>
      </c>
      <c r="G567" s="4"/>
      <c r="H567" s="9"/>
      <c r="I567" s="9"/>
      <c r="J567" s="9"/>
      <c r="K567" s="9"/>
    </row>
    <row r="568" spans="1:11" x14ac:dyDescent="0.55000000000000004">
      <c r="A568" s="4" t="s">
        <v>3796</v>
      </c>
      <c r="B568" s="60">
        <v>-0.229795</v>
      </c>
      <c r="C568" s="60">
        <v>-0.22980200000000001</v>
      </c>
      <c r="D568" s="60">
        <v>0.18234700000000001</v>
      </c>
      <c r="E568" s="4"/>
      <c r="F568" s="75">
        <v>44666.616918518521</v>
      </c>
      <c r="G568" s="4"/>
      <c r="H568" s="9"/>
      <c r="I568" s="9"/>
      <c r="J568" s="9"/>
      <c r="K568" s="9"/>
    </row>
    <row r="569" spans="1:11" x14ac:dyDescent="0.55000000000000004">
      <c r="A569" s="4" t="s">
        <v>3797</v>
      </c>
      <c r="B569" s="60">
        <v>0.32997199999999999</v>
      </c>
      <c r="C569" s="60">
        <v>0.16501099999999999</v>
      </c>
      <c r="D569" s="60">
        <v>0.182308</v>
      </c>
      <c r="E569" s="4"/>
      <c r="F569" s="75">
        <v>44666.616918518521</v>
      </c>
      <c r="G569" s="4"/>
      <c r="H569" s="9"/>
      <c r="I569" s="9"/>
      <c r="J569" s="9"/>
      <c r="K569" s="9"/>
    </row>
    <row r="570" spans="1:11" x14ac:dyDescent="0.55000000000000004">
      <c r="A570" s="4" t="s">
        <v>4917</v>
      </c>
      <c r="B570" s="60">
        <v>0</v>
      </c>
      <c r="C570" s="60">
        <v>0</v>
      </c>
      <c r="D570" s="60">
        <v>0</v>
      </c>
      <c r="E570" s="4"/>
      <c r="F570" s="75">
        <v>44666.616947569448</v>
      </c>
      <c r="G570" s="4"/>
      <c r="H570" s="9">
        <v>199.52500000000001</v>
      </c>
      <c r="I570" s="9">
        <v>400.03399999999999</v>
      </c>
      <c r="J570" s="9">
        <f>H570-199.55</f>
        <v>-2.5000000000005684E-2</v>
      </c>
      <c r="K570" s="9">
        <f>I570-400</f>
        <v>3.3999999999991815E-2</v>
      </c>
    </row>
    <row r="571" spans="1:11" x14ac:dyDescent="0.55000000000000004">
      <c r="A571" s="4" t="s">
        <v>4918</v>
      </c>
      <c r="B571" s="60">
        <v>-0.127999</v>
      </c>
      <c r="C571" s="60">
        <v>0.31562299999999999</v>
      </c>
      <c r="D571" s="60">
        <v>-0.12504499999999999</v>
      </c>
      <c r="E571" s="4"/>
      <c r="F571" s="75">
        <v>44666.616947569448</v>
      </c>
      <c r="G571" s="4"/>
      <c r="H571" s="9"/>
      <c r="I571" s="9"/>
      <c r="J571" s="9"/>
      <c r="K571" s="9"/>
    </row>
    <row r="572" spans="1:11" x14ac:dyDescent="0.55000000000000004">
      <c r="A572" s="4" t="s">
        <v>4919</v>
      </c>
      <c r="B572" s="60">
        <v>-0.128022</v>
      </c>
      <c r="C572" s="60">
        <v>0.31563200000000002</v>
      </c>
      <c r="D572" s="60">
        <v>0.124929</v>
      </c>
      <c r="E572" s="4"/>
      <c r="F572" s="75">
        <v>44666.616947569448</v>
      </c>
      <c r="G572" s="4"/>
      <c r="H572" s="9"/>
      <c r="I572" s="9"/>
      <c r="J572" s="9"/>
      <c r="K572" s="9"/>
    </row>
    <row r="573" spans="1:11" x14ac:dyDescent="0.55000000000000004">
      <c r="A573" s="4" t="s">
        <v>4920</v>
      </c>
      <c r="B573" s="60">
        <v>0.127916</v>
      </c>
      <c r="C573" s="60">
        <v>0.31571100000000002</v>
      </c>
      <c r="D573" s="60">
        <v>-0.124945</v>
      </c>
      <c r="E573" s="4"/>
      <c r="F573" s="75">
        <v>44666.616947569448</v>
      </c>
      <c r="G573" s="4"/>
      <c r="H573" s="9"/>
      <c r="I573" s="9"/>
      <c r="J573" s="9"/>
      <c r="K573" s="9"/>
    </row>
    <row r="574" spans="1:11" x14ac:dyDescent="0.55000000000000004">
      <c r="A574" s="4" t="s">
        <v>4921</v>
      </c>
      <c r="B574" s="60">
        <v>0.12785199999999999</v>
      </c>
      <c r="C574" s="60">
        <v>0.31542599999999998</v>
      </c>
      <c r="D574" s="60">
        <v>0.125056</v>
      </c>
      <c r="E574" s="4"/>
      <c r="F574" s="75">
        <v>44666.616947569448</v>
      </c>
      <c r="G574" s="4"/>
      <c r="H574" s="9"/>
      <c r="I574" s="9"/>
      <c r="J574" s="9"/>
      <c r="K574" s="9"/>
    </row>
    <row r="575" spans="1:11" x14ac:dyDescent="0.55000000000000004">
      <c r="A575" s="4" t="s">
        <v>4922</v>
      </c>
      <c r="B575" s="60">
        <v>-0.36569000000000002</v>
      </c>
      <c r="C575" s="60">
        <v>-1.9002000000000002E-2</v>
      </c>
      <c r="D575" s="60">
        <v>-0.12504499999999999</v>
      </c>
      <c r="E575" s="4"/>
      <c r="F575" s="75">
        <v>44666.616947569448</v>
      </c>
      <c r="G575" s="4"/>
      <c r="H575" s="9"/>
      <c r="I575" s="9"/>
      <c r="J575" s="9"/>
      <c r="K575" s="9"/>
    </row>
    <row r="576" spans="1:11" x14ac:dyDescent="0.55000000000000004">
      <c r="A576" s="4" t="s">
        <v>4923</v>
      </c>
      <c r="B576" s="60">
        <v>-0.36546899999999999</v>
      </c>
      <c r="C576" s="60">
        <v>-1.8898000000000002E-2</v>
      </c>
      <c r="D576" s="60">
        <v>0.124976</v>
      </c>
      <c r="E576" s="4"/>
      <c r="F576" s="75">
        <v>44666.616947569448</v>
      </c>
      <c r="G576" s="4"/>
      <c r="H576" s="9"/>
      <c r="I576" s="9"/>
      <c r="J576" s="9"/>
      <c r="K576" s="9"/>
    </row>
    <row r="577" spans="1:11" x14ac:dyDescent="0.55000000000000004">
      <c r="A577" s="4" t="s">
        <v>4924</v>
      </c>
      <c r="B577" s="60">
        <v>-0.22983500000000001</v>
      </c>
      <c r="C577" s="60">
        <v>-0.229852</v>
      </c>
      <c r="D577" s="60">
        <v>0.18204400000000001</v>
      </c>
      <c r="E577" s="4"/>
      <c r="F577" s="75">
        <v>44666.616947569448</v>
      </c>
      <c r="G577" s="4"/>
      <c r="H577" s="9"/>
      <c r="I577" s="9"/>
      <c r="J577" s="9"/>
      <c r="K577" s="9"/>
    </row>
    <row r="578" spans="1:11" x14ac:dyDescent="0.55000000000000004">
      <c r="A578" s="4" t="s">
        <v>4925</v>
      </c>
      <c r="B578" s="60">
        <v>0.32991399999999999</v>
      </c>
      <c r="C578" s="60">
        <v>0.16502900000000001</v>
      </c>
      <c r="D578" s="60">
        <v>0.182418</v>
      </c>
      <c r="E578" s="4"/>
      <c r="F578" s="75">
        <v>44666.616947569448</v>
      </c>
      <c r="G578" s="4"/>
      <c r="H578" s="9"/>
      <c r="I578" s="9"/>
      <c r="J578" s="9"/>
      <c r="K578" s="9"/>
    </row>
    <row r="579" spans="1:11" x14ac:dyDescent="0.55000000000000004">
      <c r="A579" s="4" t="s">
        <v>3798</v>
      </c>
      <c r="B579" s="60">
        <v>0</v>
      </c>
      <c r="C579" s="60">
        <v>0</v>
      </c>
      <c r="D579" s="60">
        <v>0</v>
      </c>
      <c r="E579" s="4"/>
      <c r="F579" s="75">
        <v>44666.616978472222</v>
      </c>
      <c r="G579" s="4"/>
      <c r="H579" s="9">
        <v>199.50300000000001</v>
      </c>
      <c r="I579" s="9">
        <v>400.029</v>
      </c>
      <c r="J579" s="9">
        <f>H579-199.55</f>
        <v>-4.6999999999997044E-2</v>
      </c>
      <c r="K579" s="9">
        <f>I579-400</f>
        <v>2.8999999999996362E-2</v>
      </c>
    </row>
    <row r="580" spans="1:11" x14ac:dyDescent="0.55000000000000004">
      <c r="A580" s="4" t="s">
        <v>3799</v>
      </c>
      <c r="B580" s="60">
        <v>-0.12787699999999999</v>
      </c>
      <c r="C580" s="60">
        <v>0.31542500000000001</v>
      </c>
      <c r="D580" s="60">
        <v>-0.12500900000000001</v>
      </c>
      <c r="E580" s="4"/>
      <c r="F580" s="75">
        <v>44666.616978472222</v>
      </c>
      <c r="G580" s="4"/>
      <c r="H580" s="9"/>
      <c r="I580" s="9"/>
      <c r="J580" s="9"/>
      <c r="K580" s="9"/>
    </row>
    <row r="581" spans="1:11" x14ac:dyDescent="0.55000000000000004">
      <c r="A581" s="4" t="s">
        <v>3800</v>
      </c>
      <c r="B581" s="60">
        <v>-0.12799099999999999</v>
      </c>
      <c r="C581" s="60">
        <v>0.315716</v>
      </c>
      <c r="D581" s="60">
        <v>0.12499399999999999</v>
      </c>
      <c r="E581" s="4"/>
      <c r="F581" s="75">
        <v>44666.616978472222</v>
      </c>
      <c r="G581" s="4"/>
      <c r="H581" s="9"/>
      <c r="I581" s="9"/>
      <c r="J581" s="9"/>
      <c r="K581" s="9"/>
    </row>
    <row r="582" spans="1:11" x14ac:dyDescent="0.55000000000000004">
      <c r="A582" s="4" t="s">
        <v>3801</v>
      </c>
      <c r="B582" s="60">
        <v>0.12798200000000001</v>
      </c>
      <c r="C582" s="60">
        <v>0.315743</v>
      </c>
      <c r="D582" s="60">
        <v>-0.124851</v>
      </c>
      <c r="E582" s="4"/>
      <c r="F582" s="75">
        <v>44666.616978472222</v>
      </c>
      <c r="G582" s="4"/>
      <c r="H582" s="9"/>
      <c r="I582" s="9"/>
      <c r="J582" s="9"/>
      <c r="K582" s="9"/>
    </row>
    <row r="583" spans="1:11" x14ac:dyDescent="0.55000000000000004">
      <c r="A583" s="4" t="s">
        <v>3802</v>
      </c>
      <c r="B583" s="60">
        <v>0.127888</v>
      </c>
      <c r="C583" s="60">
        <v>0.31540200000000002</v>
      </c>
      <c r="D583" s="60">
        <v>0.12512200000000001</v>
      </c>
      <c r="E583" s="4"/>
      <c r="F583" s="75">
        <v>44666.616978472222</v>
      </c>
      <c r="G583" s="4"/>
      <c r="H583" s="9"/>
      <c r="I583" s="9"/>
      <c r="J583" s="9"/>
      <c r="K583" s="9"/>
    </row>
    <row r="584" spans="1:11" x14ac:dyDescent="0.55000000000000004">
      <c r="A584" s="4" t="s">
        <v>3803</v>
      </c>
      <c r="B584" s="60">
        <v>-0.36562800000000001</v>
      </c>
      <c r="C584" s="60">
        <v>-1.8922000000000001E-2</v>
      </c>
      <c r="D584" s="60">
        <v>-0.125084</v>
      </c>
      <c r="E584" s="4"/>
      <c r="F584" s="75">
        <v>44666.616978472222</v>
      </c>
      <c r="G584" s="4"/>
      <c r="H584" s="9"/>
      <c r="I584" s="9"/>
      <c r="J584" s="9"/>
      <c r="K584" s="9"/>
    </row>
    <row r="585" spans="1:11" x14ac:dyDescent="0.55000000000000004">
      <c r="A585" s="4" t="s">
        <v>3804</v>
      </c>
      <c r="B585" s="60">
        <v>-0.365755</v>
      </c>
      <c r="C585" s="60">
        <v>-1.8904000000000001E-2</v>
      </c>
      <c r="D585" s="60">
        <v>0.124917</v>
      </c>
      <c r="E585" s="4"/>
      <c r="F585" s="75">
        <v>44666.616978472222</v>
      </c>
      <c r="G585" s="4"/>
      <c r="H585" s="9"/>
      <c r="I585" s="9"/>
      <c r="J585" s="9"/>
      <c r="K585" s="9"/>
    </row>
    <row r="586" spans="1:11" x14ac:dyDescent="0.55000000000000004">
      <c r="A586" s="4" t="s">
        <v>3805</v>
      </c>
      <c r="B586" s="60">
        <v>-0.22992699999999999</v>
      </c>
      <c r="C586" s="60">
        <v>-0.22980200000000001</v>
      </c>
      <c r="D586" s="60">
        <v>0.18230099999999999</v>
      </c>
      <c r="E586" s="4"/>
      <c r="F586" s="75">
        <v>44666.616978472222</v>
      </c>
      <c r="G586" s="4"/>
      <c r="H586" s="9"/>
      <c r="I586" s="9"/>
      <c r="J586" s="9"/>
      <c r="K586" s="9"/>
    </row>
    <row r="587" spans="1:11" x14ac:dyDescent="0.55000000000000004">
      <c r="A587" s="4" t="s">
        <v>3806</v>
      </c>
      <c r="B587" s="60">
        <v>0.32985900000000001</v>
      </c>
      <c r="C587" s="60">
        <v>0.165019</v>
      </c>
      <c r="D587" s="60">
        <v>0.182528</v>
      </c>
      <c r="E587" s="4"/>
      <c r="F587" s="75">
        <v>44666.616978472222</v>
      </c>
      <c r="G587" s="4"/>
      <c r="H587" s="9"/>
      <c r="I587" s="9"/>
      <c r="J587" s="9"/>
      <c r="K587" s="9"/>
    </row>
    <row r="588" spans="1:11" x14ac:dyDescent="0.55000000000000004">
      <c r="A588" s="4" t="s">
        <v>3807</v>
      </c>
      <c r="B588" s="60">
        <v>0</v>
      </c>
      <c r="C588" s="60">
        <v>0</v>
      </c>
      <c r="D588" s="60">
        <v>0</v>
      </c>
      <c r="E588" s="4"/>
      <c r="F588" s="75">
        <v>44666.617007175926</v>
      </c>
      <c r="G588" s="4"/>
      <c r="H588" s="9">
        <v>199.50300000000001</v>
      </c>
      <c r="I588" s="9">
        <v>400.02</v>
      </c>
      <c r="J588" s="9">
        <f>H588-199.55</f>
        <v>-4.6999999999997044E-2</v>
      </c>
      <c r="K588" s="9">
        <f>I588-400</f>
        <v>1.999999999998181E-2</v>
      </c>
    </row>
    <row r="589" spans="1:11" x14ac:dyDescent="0.55000000000000004">
      <c r="A589" s="4" t="s">
        <v>3808</v>
      </c>
      <c r="B589" s="60">
        <v>-0.12789200000000001</v>
      </c>
      <c r="C589" s="60">
        <v>0.315641</v>
      </c>
      <c r="D589" s="60">
        <v>-0.12509899999999999</v>
      </c>
      <c r="E589" s="4"/>
      <c r="F589" s="75">
        <v>44666.617007175926</v>
      </c>
      <c r="G589" s="4"/>
      <c r="H589" s="9"/>
      <c r="I589" s="9"/>
      <c r="J589" s="9"/>
      <c r="K589" s="9"/>
    </row>
    <row r="590" spans="1:11" x14ac:dyDescent="0.55000000000000004">
      <c r="A590" s="4" t="s">
        <v>3809</v>
      </c>
      <c r="B590" s="60">
        <v>-0.12784699999999999</v>
      </c>
      <c r="C590" s="60">
        <v>0.315419</v>
      </c>
      <c r="D590" s="60">
        <v>0.124946</v>
      </c>
      <c r="E590" s="4"/>
      <c r="F590" s="75">
        <v>44666.617007175926</v>
      </c>
      <c r="G590" s="4"/>
      <c r="H590" s="9"/>
      <c r="I590" s="9"/>
      <c r="J590" s="9"/>
      <c r="K590" s="9"/>
    </row>
    <row r="591" spans="1:11" x14ac:dyDescent="0.55000000000000004">
      <c r="A591" s="4" t="s">
        <v>3810</v>
      </c>
      <c r="B591" s="60">
        <v>0.12799099999999999</v>
      </c>
      <c r="C591" s="60">
        <v>0.31559700000000002</v>
      </c>
      <c r="D591" s="60">
        <v>-0.124913</v>
      </c>
      <c r="E591" s="4"/>
      <c r="F591" s="75">
        <v>44666.617007175926</v>
      </c>
      <c r="G591" s="4"/>
      <c r="H591" s="9"/>
      <c r="I591" s="9"/>
      <c r="J591" s="9"/>
      <c r="K591" s="9"/>
    </row>
    <row r="592" spans="1:11" x14ac:dyDescent="0.55000000000000004">
      <c r="A592" s="4" t="s">
        <v>3811</v>
      </c>
      <c r="B592" s="60">
        <v>0.12787100000000001</v>
      </c>
      <c r="C592" s="60">
        <v>0.31530000000000002</v>
      </c>
      <c r="D592" s="60">
        <v>0.12506400000000001</v>
      </c>
      <c r="E592" s="4"/>
      <c r="F592" s="75">
        <v>44666.617007175926</v>
      </c>
      <c r="G592" s="4"/>
      <c r="H592" s="9"/>
      <c r="I592" s="9"/>
      <c r="J592" s="9"/>
      <c r="K592" s="9"/>
    </row>
    <row r="593" spans="1:11" x14ac:dyDescent="0.55000000000000004">
      <c r="A593" s="4" t="s">
        <v>3812</v>
      </c>
      <c r="B593" s="60">
        <v>-0.36569000000000002</v>
      </c>
      <c r="C593" s="60">
        <v>-1.8873000000000001E-2</v>
      </c>
      <c r="D593" s="60">
        <v>-0.125163</v>
      </c>
      <c r="E593" s="4"/>
      <c r="F593" s="75">
        <v>44666.617007175926</v>
      </c>
      <c r="G593" s="4"/>
      <c r="H593" s="9"/>
      <c r="I593" s="9"/>
      <c r="J593" s="9"/>
      <c r="K593" s="9"/>
    </row>
    <row r="594" spans="1:11" x14ac:dyDescent="0.55000000000000004">
      <c r="A594" s="4" t="s">
        <v>3813</v>
      </c>
      <c r="B594" s="60">
        <v>-0.365788</v>
      </c>
      <c r="C594" s="60">
        <v>-1.8880999999999998E-2</v>
      </c>
      <c r="D594" s="60">
        <v>0.12495000000000001</v>
      </c>
      <c r="E594" s="4"/>
      <c r="F594" s="75">
        <v>44666.617007175926</v>
      </c>
      <c r="G594" s="4"/>
      <c r="H594" s="9"/>
      <c r="I594" s="9"/>
      <c r="J594" s="9"/>
      <c r="K594" s="9"/>
    </row>
    <row r="595" spans="1:11" x14ac:dyDescent="0.55000000000000004">
      <c r="A595" s="4" t="s">
        <v>3814</v>
      </c>
      <c r="B595" s="60">
        <v>-0.22992599999999999</v>
      </c>
      <c r="C595" s="60">
        <v>-0.22980700000000001</v>
      </c>
      <c r="D595" s="60">
        <v>0.18204400000000001</v>
      </c>
      <c r="E595" s="4"/>
      <c r="F595" s="75">
        <v>44666.617007175926</v>
      </c>
      <c r="G595" s="4"/>
      <c r="H595" s="9"/>
      <c r="I595" s="9"/>
      <c r="J595" s="9"/>
      <c r="K595" s="9"/>
    </row>
    <row r="596" spans="1:11" x14ac:dyDescent="0.55000000000000004">
      <c r="A596" s="4" t="s">
        <v>3815</v>
      </c>
      <c r="B596" s="60">
        <v>0.32994299999999999</v>
      </c>
      <c r="C596" s="60">
        <v>0.16489500000000001</v>
      </c>
      <c r="D596" s="60">
        <v>0.18254100000000001</v>
      </c>
      <c r="E596" s="4"/>
      <c r="F596" s="75">
        <v>44666.617007175926</v>
      </c>
      <c r="G596" s="4"/>
      <c r="H596" s="9"/>
      <c r="I596" s="9"/>
      <c r="J596" s="9"/>
      <c r="K596" s="9"/>
    </row>
    <row r="597" spans="1:11" x14ac:dyDescent="0.55000000000000004">
      <c r="A597" s="4" t="s">
        <v>3816</v>
      </c>
      <c r="B597" s="60">
        <v>0</v>
      </c>
      <c r="C597" s="60">
        <v>0</v>
      </c>
      <c r="D597" s="60">
        <v>0</v>
      </c>
      <c r="E597" s="4"/>
      <c r="F597" s="75">
        <v>44666.617036689815</v>
      </c>
      <c r="G597" s="4"/>
      <c r="H597" s="9">
        <v>199.52900000000002</v>
      </c>
      <c r="I597" s="9">
        <v>400.02700000000004</v>
      </c>
      <c r="J597" s="9">
        <f>H597-199.55</f>
        <v>-2.0999999999986585E-2</v>
      </c>
      <c r="K597" s="9">
        <f>I597-400</f>
        <v>2.7000000000043656E-2</v>
      </c>
    </row>
    <row r="598" spans="1:11" x14ac:dyDescent="0.55000000000000004">
      <c r="A598" s="4" t="s">
        <v>3817</v>
      </c>
      <c r="B598" s="60">
        <v>-0.127942</v>
      </c>
      <c r="C598" s="60">
        <v>0.31564500000000001</v>
      </c>
      <c r="D598" s="60">
        <v>-0.125086</v>
      </c>
      <c r="E598" s="4"/>
      <c r="F598" s="75">
        <v>44666.617036689815</v>
      </c>
      <c r="G598" s="4"/>
      <c r="H598" s="9"/>
      <c r="I598" s="9"/>
      <c r="J598" s="9"/>
      <c r="K598" s="9"/>
    </row>
    <row r="599" spans="1:11" x14ac:dyDescent="0.55000000000000004">
      <c r="A599" s="4" t="s">
        <v>3818</v>
      </c>
      <c r="B599" s="60">
        <v>-0.12797600000000001</v>
      </c>
      <c r="C599" s="60">
        <v>0.31537900000000002</v>
      </c>
      <c r="D599" s="60">
        <v>0.124962</v>
      </c>
      <c r="E599" s="4"/>
      <c r="F599" s="75">
        <v>44666.617036689815</v>
      </c>
      <c r="G599" s="4"/>
      <c r="H599" s="9"/>
      <c r="I599" s="9"/>
      <c r="J599" s="9"/>
      <c r="K599" s="9"/>
    </row>
    <row r="600" spans="1:11" x14ac:dyDescent="0.55000000000000004">
      <c r="A600" s="4" t="s">
        <v>3819</v>
      </c>
      <c r="B600" s="60">
        <v>0.12787100000000001</v>
      </c>
      <c r="C600" s="60">
        <v>0.31540000000000001</v>
      </c>
      <c r="D600" s="60">
        <v>-0.124878</v>
      </c>
      <c r="E600" s="4"/>
      <c r="F600" s="75">
        <v>44666.617036689815</v>
      </c>
      <c r="G600" s="4"/>
      <c r="H600" s="9"/>
      <c r="I600" s="9"/>
      <c r="J600" s="9"/>
      <c r="K600" s="9"/>
    </row>
    <row r="601" spans="1:11" x14ac:dyDescent="0.55000000000000004">
      <c r="A601" s="4" t="s">
        <v>3820</v>
      </c>
      <c r="B601" s="60">
        <v>0.12790399999999999</v>
      </c>
      <c r="C601" s="60">
        <v>0.315382</v>
      </c>
      <c r="D601" s="60">
        <v>0.12507499999999999</v>
      </c>
      <c r="E601" s="4"/>
      <c r="F601" s="75">
        <v>44666.617036689815</v>
      </c>
      <c r="G601" s="4"/>
      <c r="H601" s="9"/>
      <c r="I601" s="9"/>
      <c r="J601" s="9"/>
      <c r="K601" s="9"/>
    </row>
    <row r="602" spans="1:11" x14ac:dyDescent="0.55000000000000004">
      <c r="A602" s="4" t="s">
        <v>3821</v>
      </c>
      <c r="B602" s="60">
        <v>-0.36568600000000001</v>
      </c>
      <c r="C602" s="60">
        <v>-1.8962E-2</v>
      </c>
      <c r="D602" s="60">
        <v>-0.12504199999999999</v>
      </c>
      <c r="E602" s="4"/>
      <c r="F602" s="75">
        <v>44666.617036689815</v>
      </c>
      <c r="G602" s="4"/>
      <c r="H602" s="9"/>
      <c r="I602" s="9"/>
      <c r="J602" s="9"/>
      <c r="K602" s="9"/>
    </row>
    <row r="603" spans="1:11" x14ac:dyDescent="0.55000000000000004">
      <c r="A603" s="4" t="s">
        <v>3822</v>
      </c>
      <c r="B603" s="60">
        <v>-0.36577599999999999</v>
      </c>
      <c r="C603" s="60">
        <v>-1.8912000000000002E-2</v>
      </c>
      <c r="D603" s="60">
        <v>0.12500600000000001</v>
      </c>
      <c r="E603" s="4"/>
      <c r="F603" s="75">
        <v>44666.617036689815</v>
      </c>
      <c r="G603" s="4"/>
      <c r="H603" s="9"/>
      <c r="I603" s="9"/>
      <c r="J603" s="9"/>
      <c r="K603" s="9"/>
    </row>
    <row r="604" spans="1:11" x14ac:dyDescent="0.55000000000000004">
      <c r="A604" s="4" t="s">
        <v>3823</v>
      </c>
      <c r="B604" s="60">
        <v>-0.22995099999999999</v>
      </c>
      <c r="C604" s="60">
        <v>-0.22980500000000001</v>
      </c>
      <c r="D604" s="60">
        <v>0.18208099999999999</v>
      </c>
      <c r="E604" s="4"/>
      <c r="F604" s="75">
        <v>44666.617036689815</v>
      </c>
      <c r="G604" s="4"/>
      <c r="H604" s="9"/>
      <c r="I604" s="9"/>
      <c r="J604" s="9"/>
      <c r="K604" s="9"/>
    </row>
    <row r="605" spans="1:11" x14ac:dyDescent="0.55000000000000004">
      <c r="A605" s="4" t="s">
        <v>3824</v>
      </c>
      <c r="B605" s="60">
        <v>0.32997399999999999</v>
      </c>
      <c r="C605" s="60">
        <v>0.164912</v>
      </c>
      <c r="D605" s="60">
        <v>0.18241499999999999</v>
      </c>
      <c r="E605" s="4"/>
      <c r="F605" s="75">
        <v>44666.617036689815</v>
      </c>
      <c r="G605" s="4"/>
      <c r="H605" s="9"/>
      <c r="I605" s="9"/>
      <c r="J605" s="9"/>
      <c r="K605" s="9"/>
    </row>
    <row r="606" spans="1:11" x14ac:dyDescent="0.55000000000000004">
      <c r="A606" s="4" t="s">
        <v>4930</v>
      </c>
      <c r="B606" s="60">
        <v>0</v>
      </c>
      <c r="C606" s="60">
        <v>0</v>
      </c>
      <c r="D606" s="60">
        <v>0</v>
      </c>
      <c r="E606" s="4"/>
      <c r="F606" s="75">
        <v>44666.617066435188</v>
      </c>
      <c r="G606" s="4"/>
      <c r="H606" s="9">
        <v>199.517</v>
      </c>
      <c r="I606" s="9">
        <v>400.04699999999997</v>
      </c>
      <c r="J606" s="9">
        <f>H606-199.55</f>
        <v>-3.3000000000015461E-2</v>
      </c>
      <c r="K606" s="9">
        <f>I606-400</f>
        <v>4.6999999999968622E-2</v>
      </c>
    </row>
    <row r="607" spans="1:11" x14ac:dyDescent="0.55000000000000004">
      <c r="A607" s="4" t="s">
        <v>4931</v>
      </c>
      <c r="B607" s="60">
        <v>-0.127915</v>
      </c>
      <c r="C607" s="60">
        <v>0.31571399999999999</v>
      </c>
      <c r="D607" s="60">
        <v>-0.125026</v>
      </c>
      <c r="E607" s="4"/>
      <c r="F607" s="75">
        <v>44666.617066435188</v>
      </c>
      <c r="G607" s="4"/>
      <c r="H607" s="9"/>
      <c r="I607" s="9"/>
      <c r="J607" s="9"/>
      <c r="K607" s="9"/>
    </row>
    <row r="608" spans="1:11" x14ac:dyDescent="0.55000000000000004">
      <c r="A608" s="4" t="s">
        <v>4932</v>
      </c>
      <c r="B608" s="60">
        <v>-0.127973</v>
      </c>
      <c r="C608" s="60">
        <v>0.31578200000000001</v>
      </c>
      <c r="D608" s="60">
        <v>0.124984</v>
      </c>
      <c r="E608" s="4"/>
      <c r="F608" s="75">
        <v>44666.617066435188</v>
      </c>
      <c r="G608" s="4"/>
      <c r="H608" s="9"/>
      <c r="I608" s="9"/>
      <c r="J608" s="9"/>
      <c r="K608" s="9"/>
    </row>
    <row r="609" spans="1:11" x14ac:dyDescent="0.55000000000000004">
      <c r="A609" s="4" t="s">
        <v>4933</v>
      </c>
      <c r="B609" s="60">
        <v>0.12797800000000001</v>
      </c>
      <c r="C609" s="60">
        <v>0.31568000000000002</v>
      </c>
      <c r="D609" s="60">
        <v>-0.124927</v>
      </c>
      <c r="E609" s="4"/>
      <c r="F609" s="75">
        <v>44666.617066435188</v>
      </c>
      <c r="G609" s="4"/>
      <c r="H609" s="9"/>
      <c r="I609" s="9"/>
      <c r="J609" s="9"/>
      <c r="K609" s="9"/>
    </row>
    <row r="610" spans="1:11" x14ac:dyDescent="0.55000000000000004">
      <c r="A610" s="4" t="s">
        <v>4934</v>
      </c>
      <c r="B610" s="60">
        <v>0.12790599999999999</v>
      </c>
      <c r="C610" s="60">
        <v>0.315411</v>
      </c>
      <c r="D610" s="60">
        <v>0.12502099999999999</v>
      </c>
      <c r="E610" s="4"/>
      <c r="F610" s="75">
        <v>44666.617066435188</v>
      </c>
      <c r="G610" s="4"/>
      <c r="H610" s="9"/>
      <c r="I610" s="9"/>
      <c r="J610" s="9"/>
      <c r="K610" s="9"/>
    </row>
    <row r="611" spans="1:11" x14ac:dyDescent="0.55000000000000004">
      <c r="A611" s="4" t="s">
        <v>4935</v>
      </c>
      <c r="B611" s="60">
        <v>-0.36567499999999997</v>
      </c>
      <c r="C611" s="60">
        <v>-1.8894999999999999E-2</v>
      </c>
      <c r="D611" s="60">
        <v>-0.12501699999999999</v>
      </c>
      <c r="E611" s="4"/>
      <c r="F611" s="75">
        <v>44666.617066435188</v>
      </c>
      <c r="G611" s="4"/>
      <c r="H611" s="9"/>
      <c r="I611" s="9"/>
      <c r="J611" s="9"/>
      <c r="K611" s="9"/>
    </row>
    <row r="612" spans="1:11" x14ac:dyDescent="0.55000000000000004">
      <c r="A612" s="4" t="s">
        <v>4936</v>
      </c>
      <c r="B612" s="60">
        <v>-0.36543599999999998</v>
      </c>
      <c r="C612" s="60">
        <v>-1.8822999999999999E-2</v>
      </c>
      <c r="D612" s="60">
        <v>0.124976</v>
      </c>
      <c r="E612" s="4"/>
      <c r="F612" s="75">
        <v>44666.617066435188</v>
      </c>
      <c r="G612" s="4"/>
      <c r="H612" s="9"/>
      <c r="I612" s="9"/>
      <c r="J612" s="9"/>
      <c r="K612" s="9"/>
    </row>
    <row r="613" spans="1:11" x14ac:dyDescent="0.55000000000000004">
      <c r="A613" s="4" t="s">
        <v>4937</v>
      </c>
      <c r="B613" s="60">
        <v>-0.22989299999999999</v>
      </c>
      <c r="C613" s="60">
        <v>-0.22969999999999999</v>
      </c>
      <c r="D613" s="60">
        <v>0.18235699999999999</v>
      </c>
      <c r="E613" s="4"/>
      <c r="F613" s="75">
        <v>44666.617066435188</v>
      </c>
      <c r="G613" s="4"/>
      <c r="H613" s="9"/>
      <c r="I613" s="9"/>
      <c r="J613" s="9"/>
      <c r="K613" s="9"/>
    </row>
    <row r="614" spans="1:11" x14ac:dyDescent="0.55000000000000004">
      <c r="A614" s="4" t="s">
        <v>4938</v>
      </c>
      <c r="B614" s="60">
        <v>0.329953</v>
      </c>
      <c r="C614" s="60">
        <v>0.16489300000000001</v>
      </c>
      <c r="D614" s="60">
        <v>0.18246499999999999</v>
      </c>
      <c r="E614" s="4"/>
      <c r="F614" s="75">
        <v>44666.617066435188</v>
      </c>
      <c r="G614" s="4"/>
      <c r="H614" s="9"/>
      <c r="I614" s="9"/>
      <c r="J614" s="9"/>
      <c r="K614" s="9"/>
    </row>
    <row r="615" spans="1:11" x14ac:dyDescent="0.55000000000000004">
      <c r="A615" s="4" t="s">
        <v>3825</v>
      </c>
      <c r="B615" s="60">
        <v>0</v>
      </c>
      <c r="C615" s="60">
        <v>0</v>
      </c>
      <c r="D615" s="60">
        <v>0</v>
      </c>
      <c r="E615" s="4"/>
      <c r="F615" s="75">
        <v>44666.617118518516</v>
      </c>
      <c r="G615" s="4"/>
      <c r="H615" s="9">
        <v>199.52</v>
      </c>
      <c r="I615" s="9">
        <v>400.03199999999998</v>
      </c>
      <c r="J615" s="9">
        <f>H615-199.55</f>
        <v>-3.0000000000001137E-2</v>
      </c>
      <c r="K615" s="9">
        <f>I615-400</f>
        <v>3.1999999999982265E-2</v>
      </c>
    </row>
    <row r="616" spans="1:11" x14ac:dyDescent="0.55000000000000004">
      <c r="A616" s="4" t="s">
        <v>3826</v>
      </c>
      <c r="B616" s="60">
        <v>-0.12782399999999999</v>
      </c>
      <c r="C616" s="60">
        <v>0.31536999999999998</v>
      </c>
      <c r="D616" s="60">
        <v>-0.12501000000000001</v>
      </c>
      <c r="E616" s="4"/>
      <c r="F616" s="75">
        <v>44666.617118518516</v>
      </c>
      <c r="G616" s="4"/>
      <c r="H616" s="9"/>
      <c r="I616" s="9"/>
      <c r="J616" s="9"/>
      <c r="K616" s="9"/>
    </row>
    <row r="617" spans="1:11" x14ac:dyDescent="0.55000000000000004">
      <c r="A617" s="4" t="s">
        <v>3827</v>
      </c>
      <c r="B617" s="60">
        <v>-0.12789800000000001</v>
      </c>
      <c r="C617" s="60">
        <v>0.31542100000000001</v>
      </c>
      <c r="D617" s="60">
        <v>0.12506400000000001</v>
      </c>
      <c r="E617" s="4"/>
      <c r="F617" s="75">
        <v>44666.617118518516</v>
      </c>
      <c r="G617" s="4"/>
      <c r="H617" s="9"/>
      <c r="I617" s="9"/>
      <c r="J617" s="9"/>
      <c r="K617" s="9"/>
    </row>
    <row r="618" spans="1:11" x14ac:dyDescent="0.55000000000000004">
      <c r="A618" s="4" t="s">
        <v>3828</v>
      </c>
      <c r="B618" s="60">
        <v>0.127916</v>
      </c>
      <c r="C618" s="60">
        <v>0.31536500000000001</v>
      </c>
      <c r="D618" s="60">
        <v>-0.124824</v>
      </c>
      <c r="E618" s="4"/>
      <c r="F618" s="75">
        <v>44666.617118518516</v>
      </c>
      <c r="G618" s="4"/>
      <c r="H618" s="9"/>
      <c r="I618" s="9"/>
      <c r="J618" s="9"/>
      <c r="K618" s="9"/>
    </row>
    <row r="619" spans="1:11" x14ac:dyDescent="0.55000000000000004">
      <c r="A619" s="4" t="s">
        <v>3829</v>
      </c>
      <c r="B619" s="60">
        <v>0.12787899999999999</v>
      </c>
      <c r="C619" s="60">
        <v>0.315334</v>
      </c>
      <c r="D619" s="60">
        <v>0.12518699999999999</v>
      </c>
      <c r="E619" s="4"/>
      <c r="F619" s="75">
        <v>44666.617118518516</v>
      </c>
      <c r="G619" s="4"/>
      <c r="H619" s="9"/>
      <c r="I619" s="9"/>
      <c r="J619" s="9"/>
      <c r="K619" s="9"/>
    </row>
    <row r="620" spans="1:11" x14ac:dyDescent="0.55000000000000004">
      <c r="A620" s="4" t="s">
        <v>3830</v>
      </c>
      <c r="B620" s="60">
        <v>-0.36565399999999998</v>
      </c>
      <c r="C620" s="60">
        <v>-1.8912000000000002E-2</v>
      </c>
      <c r="D620" s="60">
        <v>-0.125058</v>
      </c>
      <c r="E620" s="4"/>
      <c r="F620" s="75">
        <v>44666.617118518516</v>
      </c>
      <c r="G620" s="4"/>
      <c r="H620" s="9"/>
      <c r="I620" s="9"/>
      <c r="J620" s="9"/>
      <c r="K620" s="9"/>
    </row>
    <row r="621" spans="1:11" x14ac:dyDescent="0.55000000000000004">
      <c r="A621" s="4" t="s">
        <v>3831</v>
      </c>
      <c r="B621" s="60">
        <v>-0.365483</v>
      </c>
      <c r="C621" s="60">
        <v>-1.8884000000000001E-2</v>
      </c>
      <c r="D621" s="60">
        <v>0.124949</v>
      </c>
      <c r="E621" s="4"/>
      <c r="F621" s="75">
        <v>44666.617118518516</v>
      </c>
      <c r="G621" s="4"/>
      <c r="H621" s="9"/>
      <c r="I621" s="9"/>
      <c r="J621" s="9"/>
      <c r="K621" s="9"/>
    </row>
    <row r="622" spans="1:11" x14ac:dyDescent="0.55000000000000004">
      <c r="A622" s="4" t="s">
        <v>3832</v>
      </c>
      <c r="B622" s="60">
        <v>-0.22992599999999999</v>
      </c>
      <c r="C622" s="60">
        <v>-0.22971900000000001</v>
      </c>
      <c r="D622" s="60">
        <v>0.182398</v>
      </c>
      <c r="E622" s="4"/>
      <c r="F622" s="75">
        <v>44666.617118518516</v>
      </c>
      <c r="G622" s="4"/>
      <c r="H622" s="9"/>
      <c r="I622" s="9"/>
      <c r="J622" s="9"/>
      <c r="K622" s="9"/>
    </row>
    <row r="623" spans="1:11" x14ac:dyDescent="0.55000000000000004">
      <c r="A623" s="4" t="s">
        <v>3833</v>
      </c>
      <c r="B623" s="60">
        <v>0.32990900000000001</v>
      </c>
      <c r="C623" s="60">
        <v>0.16478000000000001</v>
      </c>
      <c r="D623" s="60">
        <v>0.18228</v>
      </c>
      <c r="E623" s="4"/>
      <c r="F623" s="75">
        <v>44666.617118518516</v>
      </c>
      <c r="G623" s="4"/>
      <c r="H623" s="9"/>
      <c r="I623" s="9"/>
      <c r="J623" s="9"/>
      <c r="K623" s="9"/>
    </row>
    <row r="624" spans="1:11" x14ac:dyDescent="0.55000000000000004">
      <c r="A624" s="4" t="s">
        <v>3834</v>
      </c>
      <c r="B624" s="60">
        <v>0</v>
      </c>
      <c r="C624" s="60">
        <v>0</v>
      </c>
      <c r="D624" s="60">
        <v>0</v>
      </c>
      <c r="E624" s="4"/>
      <c r="F624" s="75">
        <v>44666.617152777777</v>
      </c>
      <c r="G624" s="4"/>
      <c r="H624" s="9">
        <v>199.52199999999999</v>
      </c>
      <c r="I624" s="9">
        <v>400.02</v>
      </c>
      <c r="J624" s="9">
        <f>H624-199.55</f>
        <v>-2.8000000000020009E-2</v>
      </c>
      <c r="K624" s="9">
        <f>I624-400</f>
        <v>1.999999999998181E-2</v>
      </c>
    </row>
    <row r="625" spans="1:11" x14ac:dyDescent="0.55000000000000004">
      <c r="A625" s="4" t="s">
        <v>3835</v>
      </c>
      <c r="B625" s="60">
        <v>-0.12796199999999999</v>
      </c>
      <c r="C625" s="60">
        <v>0.31540899999999999</v>
      </c>
      <c r="D625" s="60">
        <v>-0.12495000000000001</v>
      </c>
      <c r="E625" s="4"/>
      <c r="F625" s="75">
        <v>44666.617152777777</v>
      </c>
      <c r="G625" s="4"/>
      <c r="H625" s="9"/>
      <c r="I625" s="9"/>
      <c r="J625" s="9"/>
      <c r="K625" s="9"/>
    </row>
    <row r="626" spans="1:11" x14ac:dyDescent="0.55000000000000004">
      <c r="A626" s="4" t="s">
        <v>3836</v>
      </c>
      <c r="B626" s="60">
        <v>-0.12804699999999999</v>
      </c>
      <c r="C626" s="60">
        <v>0.31566</v>
      </c>
      <c r="D626" s="60">
        <v>0.12501100000000001</v>
      </c>
      <c r="E626" s="4"/>
      <c r="F626" s="75">
        <v>44666.617152777777</v>
      </c>
      <c r="G626" s="4"/>
      <c r="H626" s="9"/>
      <c r="I626" s="9"/>
      <c r="J626" s="9"/>
      <c r="K626" s="9"/>
    </row>
    <row r="627" spans="1:11" x14ac:dyDescent="0.55000000000000004">
      <c r="A627" s="4" t="s">
        <v>3837</v>
      </c>
      <c r="B627" s="60">
        <v>0.127967</v>
      </c>
      <c r="C627" s="60">
        <v>0.31539499999999998</v>
      </c>
      <c r="D627" s="60">
        <v>-0.124942</v>
      </c>
      <c r="E627" s="4"/>
      <c r="F627" s="75">
        <v>44666.617152777777</v>
      </c>
      <c r="G627" s="4"/>
      <c r="H627" s="9"/>
      <c r="I627" s="9"/>
      <c r="J627" s="9"/>
      <c r="K627" s="9"/>
    </row>
    <row r="628" spans="1:11" x14ac:dyDescent="0.55000000000000004">
      <c r="A628" s="4" t="s">
        <v>3838</v>
      </c>
      <c r="B628" s="60">
        <v>0.12787999999999999</v>
      </c>
      <c r="C628" s="60">
        <v>0.31542500000000001</v>
      </c>
      <c r="D628" s="60">
        <v>0.12509999999999999</v>
      </c>
      <c r="E628" s="4"/>
      <c r="F628" s="75">
        <v>44666.617152777777</v>
      </c>
      <c r="G628" s="4"/>
      <c r="H628" s="9"/>
      <c r="I628" s="9"/>
      <c r="J628" s="9"/>
      <c r="K628" s="9"/>
    </row>
    <row r="629" spans="1:11" x14ac:dyDescent="0.55000000000000004">
      <c r="A629" s="4" t="s">
        <v>3839</v>
      </c>
      <c r="B629" s="60">
        <v>-0.36538300000000001</v>
      </c>
      <c r="C629" s="60">
        <v>-1.8908999999999999E-2</v>
      </c>
      <c r="D629" s="60">
        <v>-0.124989</v>
      </c>
      <c r="E629" s="4"/>
      <c r="F629" s="75">
        <v>44666.617152777777</v>
      </c>
      <c r="G629" s="4"/>
      <c r="H629" s="9"/>
      <c r="I629" s="9"/>
      <c r="J629" s="9"/>
      <c r="K629" s="9"/>
    </row>
    <row r="630" spans="1:11" x14ac:dyDescent="0.55000000000000004">
      <c r="A630" s="4" t="s">
        <v>3840</v>
      </c>
      <c r="B630" s="60">
        <v>-0.36539199999999999</v>
      </c>
      <c r="C630" s="60">
        <v>-1.8862E-2</v>
      </c>
      <c r="D630" s="60">
        <v>0.12507599999999999</v>
      </c>
      <c r="E630" s="4"/>
      <c r="F630" s="75">
        <v>44666.617152777777</v>
      </c>
      <c r="G630" s="4"/>
      <c r="H630" s="9"/>
      <c r="I630" s="9"/>
      <c r="J630" s="9"/>
      <c r="K630" s="9"/>
    </row>
    <row r="631" spans="1:11" x14ac:dyDescent="0.55000000000000004">
      <c r="A631" s="4" t="s">
        <v>3841</v>
      </c>
      <c r="B631" s="60">
        <v>-0.22986400000000001</v>
      </c>
      <c r="C631" s="60">
        <v>-0.22972500000000001</v>
      </c>
      <c r="D631" s="60">
        <v>0.18240200000000001</v>
      </c>
      <c r="E631" s="4"/>
      <c r="F631" s="75">
        <v>44666.617152777777</v>
      </c>
      <c r="G631" s="4"/>
      <c r="H631" s="9"/>
      <c r="I631" s="9"/>
      <c r="J631" s="9"/>
      <c r="K631" s="9"/>
    </row>
    <row r="632" spans="1:11" x14ac:dyDescent="0.55000000000000004">
      <c r="A632" s="4" t="s">
        <v>3842</v>
      </c>
      <c r="B632" s="60">
        <v>0.32992899999999997</v>
      </c>
      <c r="C632" s="60">
        <v>0.164878</v>
      </c>
      <c r="D632" s="60">
        <v>0.182447</v>
      </c>
      <c r="E632" s="4"/>
      <c r="F632" s="75">
        <v>44666.617152777777</v>
      </c>
      <c r="G632" s="4"/>
      <c r="H632" s="9"/>
      <c r="I632" s="9"/>
      <c r="J632" s="9"/>
      <c r="K632" s="9"/>
    </row>
    <row r="633" spans="1:11" x14ac:dyDescent="0.55000000000000004">
      <c r="A633" s="4" t="s">
        <v>4942</v>
      </c>
      <c r="B633" s="60">
        <v>0</v>
      </c>
      <c r="C633" s="60">
        <v>0</v>
      </c>
      <c r="D633" s="60">
        <v>0</v>
      </c>
      <c r="E633" s="4"/>
      <c r="F633" s="75">
        <v>44666.617186342592</v>
      </c>
      <c r="G633" s="4"/>
      <c r="H633" s="9">
        <v>199.512</v>
      </c>
      <c r="I633" s="9">
        <v>400.01499999999999</v>
      </c>
      <c r="J633" s="9">
        <f>H633-199.55</f>
        <v>-3.8000000000010914E-2</v>
      </c>
      <c r="K633" s="9">
        <f>I633-400</f>
        <v>1.4999999999986358E-2</v>
      </c>
    </row>
    <row r="634" spans="1:11" x14ac:dyDescent="0.55000000000000004">
      <c r="A634" s="4" t="s">
        <v>4943</v>
      </c>
      <c r="B634" s="60">
        <v>-0.12781600000000001</v>
      </c>
      <c r="C634" s="60">
        <v>0.315689</v>
      </c>
      <c r="D634" s="60">
        <v>-0.12507599999999999</v>
      </c>
      <c r="E634" s="4"/>
      <c r="F634" s="75">
        <v>44666.617186342592</v>
      </c>
      <c r="G634" s="4"/>
      <c r="H634" s="9"/>
      <c r="I634" s="9"/>
      <c r="J634" s="9"/>
      <c r="K634" s="9"/>
    </row>
    <row r="635" spans="1:11" x14ac:dyDescent="0.55000000000000004">
      <c r="A635" s="4" t="s">
        <v>4944</v>
      </c>
      <c r="B635" s="60">
        <v>-0.127885</v>
      </c>
      <c r="C635" s="60">
        <v>0.315751</v>
      </c>
      <c r="D635" s="60">
        <v>0.124954</v>
      </c>
      <c r="E635" s="4"/>
      <c r="F635" s="75">
        <v>44666.617186342592</v>
      </c>
      <c r="G635" s="4"/>
      <c r="H635" s="9"/>
      <c r="I635" s="9"/>
      <c r="J635" s="9"/>
      <c r="K635" s="9"/>
    </row>
    <row r="636" spans="1:11" x14ac:dyDescent="0.55000000000000004">
      <c r="A636" s="4" t="s">
        <v>4945</v>
      </c>
      <c r="B636" s="60">
        <v>0.12807099999999999</v>
      </c>
      <c r="C636" s="60">
        <v>0.31565900000000002</v>
      </c>
      <c r="D636" s="60">
        <v>-0.12504399999999999</v>
      </c>
      <c r="E636" s="4"/>
      <c r="F636" s="75">
        <v>44666.617186342592</v>
      </c>
      <c r="G636" s="4"/>
      <c r="H636" s="9"/>
      <c r="I636" s="9"/>
      <c r="J636" s="9"/>
      <c r="K636" s="9"/>
    </row>
    <row r="637" spans="1:11" x14ac:dyDescent="0.55000000000000004">
      <c r="A637" s="4" t="s">
        <v>4946</v>
      </c>
      <c r="B637" s="60">
        <v>0.12800800000000001</v>
      </c>
      <c r="C637" s="60">
        <v>0.31568099999999999</v>
      </c>
      <c r="D637" s="60">
        <v>0.124963</v>
      </c>
      <c r="E637" s="4"/>
      <c r="F637" s="75">
        <v>44666.617186342592</v>
      </c>
      <c r="G637" s="4"/>
      <c r="H637" s="9"/>
      <c r="I637" s="9"/>
      <c r="J637" s="9"/>
      <c r="K637" s="9"/>
    </row>
    <row r="638" spans="1:11" x14ac:dyDescent="0.55000000000000004">
      <c r="A638" s="4" t="s">
        <v>4947</v>
      </c>
      <c r="B638" s="60">
        <v>-0.36563800000000002</v>
      </c>
      <c r="C638" s="60">
        <v>-1.8842000000000001E-2</v>
      </c>
      <c r="D638" s="60">
        <v>-0.12510599999999999</v>
      </c>
      <c r="E638" s="4"/>
      <c r="F638" s="75">
        <v>44666.617186342592</v>
      </c>
      <c r="G638" s="4"/>
      <c r="H638" s="9"/>
      <c r="I638" s="9"/>
      <c r="J638" s="9"/>
      <c r="K638" s="9"/>
    </row>
    <row r="639" spans="1:11" x14ac:dyDescent="0.55000000000000004">
      <c r="A639" s="4" t="s">
        <v>4948</v>
      </c>
      <c r="B639" s="60">
        <v>-0.365707</v>
      </c>
      <c r="C639" s="60">
        <v>-1.8811000000000001E-2</v>
      </c>
      <c r="D639" s="60">
        <v>0.124921</v>
      </c>
      <c r="E639" s="4"/>
      <c r="F639" s="75">
        <v>44666.617186342592</v>
      </c>
      <c r="G639" s="4"/>
      <c r="H639" s="9"/>
      <c r="I639" s="9"/>
      <c r="J639" s="9"/>
      <c r="K639" s="9"/>
    </row>
    <row r="640" spans="1:11" x14ac:dyDescent="0.55000000000000004">
      <c r="A640" s="4" t="s">
        <v>4949</v>
      </c>
      <c r="B640" s="60">
        <v>-0.22977900000000001</v>
      </c>
      <c r="C640" s="60">
        <v>-0.22975799999999999</v>
      </c>
      <c r="D640" s="60">
        <v>0.18234400000000001</v>
      </c>
      <c r="E640" s="4"/>
      <c r="F640" s="75">
        <v>44666.617186342592</v>
      </c>
      <c r="G640" s="4"/>
      <c r="H640" s="9"/>
      <c r="I640" s="9"/>
      <c r="J640" s="9"/>
      <c r="K640" s="9"/>
    </row>
    <row r="641" spans="1:11" x14ac:dyDescent="0.55000000000000004">
      <c r="A641" s="4" t="s">
        <v>4950</v>
      </c>
      <c r="B641" s="60">
        <v>0.329901</v>
      </c>
      <c r="C641" s="60">
        <v>0.16483500000000001</v>
      </c>
      <c r="D641" s="60">
        <v>0.18248700000000001</v>
      </c>
      <c r="E641" s="4"/>
      <c r="F641" s="75">
        <v>44666.617186342592</v>
      </c>
      <c r="G641" s="4"/>
      <c r="H641" s="9"/>
      <c r="I641" s="9"/>
      <c r="J641" s="9"/>
      <c r="K641" s="9"/>
    </row>
    <row r="642" spans="1:11" x14ac:dyDescent="0.55000000000000004">
      <c r="A642" s="4" t="s">
        <v>4952</v>
      </c>
      <c r="B642" s="60">
        <v>0</v>
      </c>
      <c r="C642" s="60">
        <v>0</v>
      </c>
      <c r="D642" s="60">
        <v>0</v>
      </c>
      <c r="E642" s="4"/>
      <c r="F642" s="75">
        <v>44666.617217361112</v>
      </c>
      <c r="G642" s="4"/>
      <c r="H642" s="9">
        <v>199.52199999999999</v>
      </c>
      <c r="I642" s="9">
        <v>400.02199999999999</v>
      </c>
      <c r="J642" s="9">
        <f>H642-199.55</f>
        <v>-2.8000000000020009E-2</v>
      </c>
      <c r="K642" s="9">
        <f>I642-400</f>
        <v>2.199999999999136E-2</v>
      </c>
    </row>
    <row r="643" spans="1:11" x14ac:dyDescent="0.55000000000000004">
      <c r="A643" s="4" t="s">
        <v>4953</v>
      </c>
      <c r="B643" s="60">
        <v>-0.12792999999999999</v>
      </c>
      <c r="C643" s="60">
        <v>0.31537100000000001</v>
      </c>
      <c r="D643" s="60">
        <v>-0.12501999999999999</v>
      </c>
      <c r="E643" s="4"/>
      <c r="F643" s="75">
        <v>44666.617217361112</v>
      </c>
      <c r="G643" s="4"/>
      <c r="H643" s="9"/>
      <c r="I643" s="9"/>
      <c r="J643" s="9"/>
      <c r="K643" s="9"/>
    </row>
    <row r="644" spans="1:11" x14ac:dyDescent="0.55000000000000004">
      <c r="A644" s="4" t="s">
        <v>4954</v>
      </c>
      <c r="B644" s="60">
        <v>-0.127973</v>
      </c>
      <c r="C644" s="60">
        <v>0.31576399999999999</v>
      </c>
      <c r="D644" s="60">
        <v>0.12500600000000001</v>
      </c>
      <c r="E644" s="4"/>
      <c r="F644" s="75">
        <v>44666.617217361112</v>
      </c>
      <c r="G644" s="4"/>
      <c r="H644" s="9"/>
      <c r="I644" s="9"/>
      <c r="J644" s="9"/>
      <c r="K644" s="9"/>
    </row>
    <row r="645" spans="1:11" x14ac:dyDescent="0.55000000000000004">
      <c r="A645" s="4" t="s">
        <v>4955</v>
      </c>
      <c r="B645" s="60">
        <v>0.12786600000000001</v>
      </c>
      <c r="C645" s="60">
        <v>0.31571300000000002</v>
      </c>
      <c r="D645" s="60">
        <v>-0.125026</v>
      </c>
      <c r="E645" s="4"/>
      <c r="F645" s="75">
        <v>44666.617217361112</v>
      </c>
      <c r="G645" s="4"/>
      <c r="H645" s="9"/>
      <c r="I645" s="9"/>
      <c r="J645" s="9"/>
      <c r="K645" s="9"/>
    </row>
    <row r="646" spans="1:11" x14ac:dyDescent="0.55000000000000004">
      <c r="A646" s="4" t="s">
        <v>4956</v>
      </c>
      <c r="B646" s="60">
        <v>0.12795300000000001</v>
      </c>
      <c r="C646" s="60">
        <v>0.31547999999999998</v>
      </c>
      <c r="D646" s="60">
        <v>0.124955</v>
      </c>
      <c r="E646" s="4"/>
      <c r="F646" s="75">
        <v>44666.617217361112</v>
      </c>
      <c r="G646" s="4"/>
      <c r="H646" s="9"/>
      <c r="I646" s="9"/>
      <c r="J646" s="9"/>
      <c r="K646" s="9"/>
    </row>
    <row r="647" spans="1:11" x14ac:dyDescent="0.55000000000000004">
      <c r="A647" s="4" t="s">
        <v>4957</v>
      </c>
      <c r="B647" s="60">
        <v>-0.36555900000000002</v>
      </c>
      <c r="C647" s="60">
        <v>-1.8898000000000002E-2</v>
      </c>
      <c r="D647" s="60">
        <v>-0.12503600000000001</v>
      </c>
      <c r="E647" s="4"/>
      <c r="F647" s="75">
        <v>44666.617217361112</v>
      </c>
      <c r="G647" s="4"/>
      <c r="H647" s="9"/>
      <c r="I647" s="9"/>
      <c r="J647" s="9"/>
      <c r="K647" s="9"/>
    </row>
    <row r="648" spans="1:11" x14ac:dyDescent="0.55000000000000004">
      <c r="A648" s="4" t="s">
        <v>4958</v>
      </c>
      <c r="B648" s="60">
        <v>-0.365367</v>
      </c>
      <c r="C648" s="60">
        <v>-1.8825999999999999E-2</v>
      </c>
      <c r="D648" s="60">
        <v>0.12499200000000001</v>
      </c>
      <c r="E648" s="4"/>
      <c r="F648" s="75">
        <v>44666.617217361112</v>
      </c>
      <c r="G648" s="4"/>
      <c r="H648" s="9"/>
      <c r="I648" s="9"/>
      <c r="J648" s="9"/>
      <c r="K648" s="9"/>
    </row>
    <row r="649" spans="1:11" x14ac:dyDescent="0.55000000000000004">
      <c r="A649" s="4" t="s">
        <v>4959</v>
      </c>
      <c r="B649" s="60">
        <v>-0.22978599999999999</v>
      </c>
      <c r="C649" s="60">
        <v>-0.229654</v>
      </c>
      <c r="D649" s="60">
        <v>0.182336</v>
      </c>
      <c r="E649" s="4"/>
      <c r="F649" s="75">
        <v>44666.617217361112</v>
      </c>
      <c r="G649" s="4"/>
      <c r="H649" s="9"/>
      <c r="I649" s="9"/>
      <c r="J649" s="9"/>
      <c r="K649" s="9"/>
    </row>
    <row r="650" spans="1:11" x14ac:dyDescent="0.55000000000000004">
      <c r="A650" s="4" t="s">
        <v>4960</v>
      </c>
      <c r="B650" s="60">
        <v>0.33006600000000003</v>
      </c>
      <c r="C650" s="60">
        <v>0.16500600000000001</v>
      </c>
      <c r="D650" s="60">
        <v>0.18199499999999999</v>
      </c>
      <c r="E650" s="4"/>
      <c r="F650" s="75">
        <v>44666.617217361112</v>
      </c>
      <c r="G650" s="4"/>
      <c r="H650" s="9"/>
      <c r="I650" s="9"/>
      <c r="J650" s="9"/>
      <c r="K650" s="9"/>
    </row>
    <row r="651" spans="1:11" x14ac:dyDescent="0.55000000000000004">
      <c r="A651" s="4" t="s">
        <v>4962</v>
      </c>
      <c r="B651" s="60">
        <v>0</v>
      </c>
      <c r="C651" s="60">
        <v>0</v>
      </c>
      <c r="D651" s="60">
        <v>0</v>
      </c>
      <c r="E651" s="4"/>
      <c r="F651" s="75">
        <v>44666.61726770833</v>
      </c>
      <c r="G651" s="4"/>
      <c r="H651" s="9">
        <v>199.53799999999998</v>
      </c>
      <c r="I651" s="9">
        <v>400.029</v>
      </c>
      <c r="J651" s="9">
        <f>H651-199.55</f>
        <v>-1.2000000000028876E-2</v>
      </c>
      <c r="K651" s="9">
        <f>I651-400</f>
        <v>2.8999999999996362E-2</v>
      </c>
    </row>
    <row r="652" spans="1:11" x14ac:dyDescent="0.55000000000000004">
      <c r="A652" s="4" t="s">
        <v>4963</v>
      </c>
      <c r="B652" s="60">
        <v>-0.12784799999999999</v>
      </c>
      <c r="C652" s="60">
        <v>0.31573200000000001</v>
      </c>
      <c r="D652" s="60">
        <v>-0.12507799999999999</v>
      </c>
      <c r="E652" s="4"/>
      <c r="F652" s="75">
        <v>44666.61726770833</v>
      </c>
      <c r="G652" s="4"/>
      <c r="H652" s="9"/>
      <c r="I652" s="9"/>
      <c r="J652" s="9"/>
      <c r="K652" s="9"/>
    </row>
    <row r="653" spans="1:11" x14ac:dyDescent="0.55000000000000004">
      <c r="A653" s="4" t="s">
        <v>4964</v>
      </c>
      <c r="B653" s="60">
        <v>-0.12792899999999999</v>
      </c>
      <c r="C653" s="60">
        <v>0.31576900000000002</v>
      </c>
      <c r="D653" s="60">
        <v>0.12492200000000001</v>
      </c>
      <c r="E653" s="4"/>
      <c r="F653" s="75">
        <v>44666.61726770833</v>
      </c>
      <c r="G653" s="4"/>
      <c r="H653" s="9"/>
      <c r="I653" s="9"/>
      <c r="J653" s="9"/>
      <c r="K653" s="9"/>
    </row>
    <row r="654" spans="1:11" x14ac:dyDescent="0.55000000000000004">
      <c r="A654" s="4" t="s">
        <v>4965</v>
      </c>
      <c r="B654" s="60">
        <v>0.12803500000000001</v>
      </c>
      <c r="C654" s="60">
        <v>0.315772</v>
      </c>
      <c r="D654" s="60">
        <v>-0.1249</v>
      </c>
      <c r="E654" s="4"/>
      <c r="F654" s="75">
        <v>44666.61726770833</v>
      </c>
      <c r="G654" s="4"/>
      <c r="H654" s="9"/>
      <c r="I654" s="9"/>
      <c r="J654" s="9"/>
      <c r="K654" s="9"/>
    </row>
    <row r="655" spans="1:11" x14ac:dyDescent="0.55000000000000004">
      <c r="A655" s="4" t="s">
        <v>4966</v>
      </c>
      <c r="B655" s="60">
        <v>0.12795200000000001</v>
      </c>
      <c r="C655" s="60">
        <v>0.31570599999999999</v>
      </c>
      <c r="D655" s="60">
        <v>0.12501599999999999</v>
      </c>
      <c r="E655" s="4"/>
      <c r="F655" s="75">
        <v>44666.61726770833</v>
      </c>
      <c r="G655" s="4"/>
      <c r="H655" s="9"/>
      <c r="I655" s="9"/>
      <c r="J655" s="9"/>
      <c r="K655" s="9"/>
    </row>
    <row r="656" spans="1:11" x14ac:dyDescent="0.55000000000000004">
      <c r="A656" s="4" t="s">
        <v>4967</v>
      </c>
      <c r="B656" s="60">
        <v>-0.36564799999999997</v>
      </c>
      <c r="C656" s="60">
        <v>-1.8828000000000001E-2</v>
      </c>
      <c r="D656" s="60">
        <v>-0.12507099999999999</v>
      </c>
      <c r="E656" s="4"/>
      <c r="F656" s="75">
        <v>44666.61726770833</v>
      </c>
      <c r="G656" s="4"/>
      <c r="H656" s="9"/>
      <c r="I656" s="9"/>
      <c r="J656" s="9"/>
      <c r="K656" s="9"/>
    </row>
    <row r="657" spans="1:11" x14ac:dyDescent="0.55000000000000004">
      <c r="A657" s="4" t="s">
        <v>4968</v>
      </c>
      <c r="B657" s="60">
        <v>-0.36573699999999998</v>
      </c>
      <c r="C657" s="60">
        <v>-1.8842000000000001E-2</v>
      </c>
      <c r="D657" s="60">
        <v>0.124915</v>
      </c>
      <c r="E657" s="4"/>
      <c r="F657" s="75">
        <v>44666.61726770833</v>
      </c>
      <c r="G657" s="4"/>
      <c r="H657" s="9"/>
      <c r="I657" s="9"/>
      <c r="J657" s="9"/>
      <c r="K657" s="9"/>
    </row>
    <row r="658" spans="1:11" x14ac:dyDescent="0.55000000000000004">
      <c r="A658" s="4" t="s">
        <v>4969</v>
      </c>
      <c r="B658" s="60">
        <v>-0.22977600000000001</v>
      </c>
      <c r="C658" s="60">
        <v>-0.22972699999999999</v>
      </c>
      <c r="D658" s="60">
        <v>0.18237800000000001</v>
      </c>
      <c r="E658" s="4"/>
      <c r="F658" s="75">
        <v>44666.61726770833</v>
      </c>
      <c r="G658" s="4"/>
      <c r="H658" s="9"/>
      <c r="I658" s="9"/>
      <c r="J658" s="9"/>
      <c r="K658" s="9"/>
    </row>
    <row r="659" spans="1:11" x14ac:dyDescent="0.55000000000000004">
      <c r="A659" s="4" t="s">
        <v>4970</v>
      </c>
      <c r="B659" s="60">
        <v>0.32985900000000001</v>
      </c>
      <c r="C659" s="60">
        <v>0.165051</v>
      </c>
      <c r="D659" s="60">
        <v>0.18213399999999999</v>
      </c>
      <c r="E659" s="4"/>
      <c r="F659" s="75">
        <v>44666.61726770833</v>
      </c>
      <c r="G659" s="4"/>
      <c r="H659" s="9"/>
      <c r="I659" s="9"/>
      <c r="J659" s="9"/>
      <c r="K659" s="9"/>
    </row>
    <row r="660" spans="1:11" x14ac:dyDescent="0.55000000000000004">
      <c r="A660" s="4" t="s">
        <v>4972</v>
      </c>
      <c r="B660" s="60">
        <v>0</v>
      </c>
      <c r="C660" s="60">
        <v>0</v>
      </c>
      <c r="D660" s="60">
        <v>0</v>
      </c>
      <c r="E660" s="4"/>
      <c r="F660" s="75">
        <v>44666.617298726851</v>
      </c>
      <c r="G660" s="4"/>
      <c r="H660" s="9">
        <v>199.559</v>
      </c>
      <c r="I660" s="9">
        <v>400.01399999999995</v>
      </c>
      <c r="J660" s="9">
        <f>H660-199.55</f>
        <v>8.9999999999861302E-3</v>
      </c>
      <c r="K660" s="9">
        <f>I660-400</f>
        <v>1.3999999999953161E-2</v>
      </c>
    </row>
    <row r="661" spans="1:11" x14ac:dyDescent="0.55000000000000004">
      <c r="A661" s="4" t="s">
        <v>4973</v>
      </c>
      <c r="B661" s="60">
        <v>-0.12782299999999999</v>
      </c>
      <c r="C661" s="60">
        <v>0.315382</v>
      </c>
      <c r="D661" s="60">
        <v>-0.12515799999999999</v>
      </c>
      <c r="E661" s="4"/>
      <c r="F661" s="75">
        <v>44666.617298726851</v>
      </c>
      <c r="G661" s="4"/>
      <c r="H661" s="9"/>
      <c r="I661" s="9"/>
      <c r="J661" s="9"/>
      <c r="K661" s="9"/>
    </row>
    <row r="662" spans="1:11" x14ac:dyDescent="0.55000000000000004">
      <c r="A662" s="4" t="s">
        <v>4974</v>
      </c>
      <c r="B662" s="60">
        <v>-0.127937</v>
      </c>
      <c r="C662" s="60">
        <v>0.31540699999999999</v>
      </c>
      <c r="D662" s="60">
        <v>0.12486800000000001</v>
      </c>
      <c r="E662" s="4"/>
      <c r="F662" s="75">
        <v>44666.617298726851</v>
      </c>
      <c r="G662" s="4"/>
      <c r="H662" s="9"/>
      <c r="I662" s="9"/>
      <c r="J662" s="9"/>
      <c r="K662" s="9"/>
    </row>
    <row r="663" spans="1:11" x14ac:dyDescent="0.55000000000000004">
      <c r="A663" s="4" t="s">
        <v>4975</v>
      </c>
      <c r="B663" s="60">
        <v>0.12811400000000001</v>
      </c>
      <c r="C663" s="60">
        <v>0.31537799999999999</v>
      </c>
      <c r="D663" s="60">
        <v>-0.124958</v>
      </c>
      <c r="E663" s="4"/>
      <c r="F663" s="75">
        <v>44666.617298726851</v>
      </c>
      <c r="G663" s="4"/>
      <c r="H663" s="9"/>
      <c r="I663" s="9"/>
      <c r="J663" s="9"/>
      <c r="K663" s="9"/>
    </row>
    <row r="664" spans="1:11" x14ac:dyDescent="0.55000000000000004">
      <c r="A664" s="4" t="s">
        <v>4976</v>
      </c>
      <c r="B664" s="60">
        <v>0.12803300000000001</v>
      </c>
      <c r="C664" s="60">
        <v>0.31534099999999998</v>
      </c>
      <c r="D664" s="60">
        <v>0.125082</v>
      </c>
      <c r="E664" s="4"/>
      <c r="F664" s="75">
        <v>44666.617298726851</v>
      </c>
      <c r="G664" s="4"/>
      <c r="H664" s="9"/>
      <c r="I664" s="9"/>
      <c r="J664" s="9"/>
      <c r="K664" s="9"/>
    </row>
    <row r="665" spans="1:11" x14ac:dyDescent="0.55000000000000004">
      <c r="A665" s="4" t="s">
        <v>4977</v>
      </c>
      <c r="B665" s="60">
        <v>-0.36532399999999998</v>
      </c>
      <c r="C665" s="60">
        <v>-1.8844E-2</v>
      </c>
      <c r="D665" s="60">
        <v>-0.12515699999999999</v>
      </c>
      <c r="E665" s="4"/>
      <c r="F665" s="75">
        <v>44666.617298726851</v>
      </c>
      <c r="G665" s="4"/>
      <c r="H665" s="9"/>
      <c r="I665" s="9"/>
      <c r="J665" s="9"/>
      <c r="K665" s="9"/>
    </row>
    <row r="666" spans="1:11" x14ac:dyDescent="0.55000000000000004">
      <c r="A666" s="4" t="s">
        <v>4978</v>
      </c>
      <c r="B666" s="60">
        <v>-0.36574499999999999</v>
      </c>
      <c r="C666" s="60">
        <v>-1.8755000000000001E-2</v>
      </c>
      <c r="D666" s="60">
        <v>0.124848</v>
      </c>
      <c r="E666" s="4"/>
      <c r="F666" s="75">
        <v>44666.617298726851</v>
      </c>
      <c r="G666" s="4"/>
      <c r="H666" s="9"/>
      <c r="I666" s="9"/>
      <c r="J666" s="9"/>
      <c r="K666" s="9"/>
    </row>
    <row r="667" spans="1:11" x14ac:dyDescent="0.55000000000000004">
      <c r="A667" s="4" t="s">
        <v>4979</v>
      </c>
      <c r="B667" s="60">
        <v>-0.229904</v>
      </c>
      <c r="C667" s="60">
        <v>-0.229712</v>
      </c>
      <c r="D667" s="60">
        <v>0.18201899999999999</v>
      </c>
      <c r="E667" s="4"/>
      <c r="F667" s="75">
        <v>44666.617298726851</v>
      </c>
      <c r="G667" s="4"/>
      <c r="H667" s="9"/>
      <c r="I667" s="9"/>
      <c r="J667" s="9"/>
      <c r="K667" s="9"/>
    </row>
    <row r="668" spans="1:11" x14ac:dyDescent="0.55000000000000004">
      <c r="A668" s="4" t="s">
        <v>4980</v>
      </c>
      <c r="B668" s="60">
        <v>0.32984799999999997</v>
      </c>
      <c r="C668" s="60">
        <v>0.164989</v>
      </c>
      <c r="D668" s="60">
        <v>0.18223700000000001</v>
      </c>
      <c r="E668" s="4"/>
      <c r="F668" s="75">
        <v>44666.617298726851</v>
      </c>
      <c r="G668" s="4"/>
      <c r="H668" s="9"/>
      <c r="I668" s="9"/>
      <c r="J668" s="9"/>
      <c r="K668" s="9"/>
    </row>
    <row r="669" spans="1:11" x14ac:dyDescent="0.55000000000000004">
      <c r="A669" s="4" t="s">
        <v>4982</v>
      </c>
      <c r="B669" s="60">
        <v>0</v>
      </c>
      <c r="C669" s="60">
        <v>0</v>
      </c>
      <c r="D669" s="60">
        <v>0</v>
      </c>
      <c r="E669" s="4"/>
      <c r="F669" s="75">
        <v>44666.617330555557</v>
      </c>
      <c r="G669" s="4"/>
      <c r="H669" s="9">
        <v>199.517</v>
      </c>
      <c r="I669" s="9">
        <v>400.03399999999999</v>
      </c>
      <c r="J669" s="9">
        <f>H669-199.55</f>
        <v>-3.3000000000015461E-2</v>
      </c>
      <c r="K669" s="9">
        <f>I669-400</f>
        <v>3.3999999999991815E-2</v>
      </c>
    </row>
    <row r="670" spans="1:11" x14ac:dyDescent="0.55000000000000004">
      <c r="A670" s="4" t="s">
        <v>4983</v>
      </c>
      <c r="B670" s="60">
        <v>-0.12784599999999999</v>
      </c>
      <c r="C670" s="60">
        <v>0.315641</v>
      </c>
      <c r="D670" s="60">
        <v>-0.125087</v>
      </c>
      <c r="E670" s="4"/>
      <c r="F670" s="75">
        <v>44666.617330555557</v>
      </c>
      <c r="G670" s="4"/>
      <c r="H670" s="9"/>
      <c r="I670" s="9"/>
      <c r="J670" s="9"/>
      <c r="K670" s="9"/>
    </row>
    <row r="671" spans="1:11" x14ac:dyDescent="0.55000000000000004">
      <c r="A671" s="4" t="s">
        <v>4984</v>
      </c>
      <c r="B671" s="60">
        <v>-0.127999</v>
      </c>
      <c r="C671" s="60">
        <v>0.31565300000000002</v>
      </c>
      <c r="D671" s="60">
        <v>0.12489400000000001</v>
      </c>
      <c r="E671" s="4"/>
      <c r="F671" s="75">
        <v>44666.617330555557</v>
      </c>
      <c r="G671" s="4"/>
      <c r="H671" s="9"/>
      <c r="I671" s="9"/>
      <c r="J671" s="9"/>
      <c r="K671" s="9"/>
    </row>
    <row r="672" spans="1:11" x14ac:dyDescent="0.55000000000000004">
      <c r="A672" s="4" t="s">
        <v>4985</v>
      </c>
      <c r="B672" s="60">
        <v>0.12803</v>
      </c>
      <c r="C672" s="60">
        <v>0.31537500000000002</v>
      </c>
      <c r="D672" s="60">
        <v>-0.12499</v>
      </c>
      <c r="E672" s="4"/>
      <c r="F672" s="75">
        <v>44666.617330555557</v>
      </c>
      <c r="G672" s="4"/>
      <c r="H672" s="9"/>
      <c r="I672" s="9"/>
      <c r="J672" s="9"/>
      <c r="K672" s="9"/>
    </row>
    <row r="673" spans="1:11" x14ac:dyDescent="0.55000000000000004">
      <c r="A673" s="4" t="s">
        <v>4986</v>
      </c>
      <c r="B673" s="60">
        <v>0.127914</v>
      </c>
      <c r="C673" s="60">
        <v>0.31540499999999999</v>
      </c>
      <c r="D673" s="60">
        <v>0.12501799999999999</v>
      </c>
      <c r="E673" s="4"/>
      <c r="F673" s="75">
        <v>44666.617330555557</v>
      </c>
      <c r="G673" s="4"/>
      <c r="H673" s="9"/>
      <c r="I673" s="9"/>
      <c r="J673" s="9"/>
      <c r="K673" s="9"/>
    </row>
    <row r="674" spans="1:11" x14ac:dyDescent="0.55000000000000004">
      <c r="A674" s="4" t="s">
        <v>4987</v>
      </c>
      <c r="B674" s="60">
        <v>-0.36533700000000002</v>
      </c>
      <c r="C674" s="60">
        <v>-1.8881999999999999E-2</v>
      </c>
      <c r="D674" s="60">
        <v>-0.12512400000000001</v>
      </c>
      <c r="E674" s="4"/>
      <c r="F674" s="75">
        <v>44666.617330555557</v>
      </c>
      <c r="G674" s="4"/>
      <c r="H674" s="9"/>
      <c r="I674" s="9"/>
      <c r="J674" s="9"/>
      <c r="K674" s="9"/>
    </row>
    <row r="675" spans="1:11" x14ac:dyDescent="0.55000000000000004">
      <c r="A675" s="4" t="s">
        <v>4988</v>
      </c>
      <c r="B675" s="60">
        <v>-0.36543300000000001</v>
      </c>
      <c r="C675" s="60">
        <v>-1.8842999999999999E-2</v>
      </c>
      <c r="D675" s="60">
        <v>0.12489400000000001</v>
      </c>
      <c r="E675" s="4"/>
      <c r="F675" s="75">
        <v>44666.617330555557</v>
      </c>
      <c r="G675" s="4"/>
      <c r="H675" s="9"/>
      <c r="I675" s="9"/>
      <c r="J675" s="9"/>
      <c r="K675" s="9"/>
    </row>
    <row r="676" spans="1:11" x14ac:dyDescent="0.55000000000000004">
      <c r="A676" s="4" t="s">
        <v>4989</v>
      </c>
      <c r="B676" s="60">
        <v>-0.22993</v>
      </c>
      <c r="C676" s="60">
        <v>-0.22977700000000001</v>
      </c>
      <c r="D676" s="60">
        <v>0.18235199999999999</v>
      </c>
      <c r="E676" s="4"/>
      <c r="F676" s="75">
        <v>44666.617330555557</v>
      </c>
      <c r="G676" s="4"/>
      <c r="H676" s="9"/>
      <c r="I676" s="9"/>
      <c r="J676" s="9"/>
      <c r="K676" s="9"/>
    </row>
    <row r="677" spans="1:11" x14ac:dyDescent="0.55000000000000004">
      <c r="A677" s="4" t="s">
        <v>4990</v>
      </c>
      <c r="B677" s="60">
        <v>0.32974799999999999</v>
      </c>
      <c r="C677" s="60">
        <v>0.16503399999999999</v>
      </c>
      <c r="D677" s="60">
        <v>0.182534</v>
      </c>
      <c r="E677" s="4"/>
      <c r="F677" s="75">
        <v>44666.617330555557</v>
      </c>
      <c r="G677" s="4"/>
      <c r="H677" s="9"/>
      <c r="I677" s="9"/>
      <c r="J677" s="9"/>
      <c r="K677" s="9"/>
    </row>
    <row r="678" spans="1:11" x14ac:dyDescent="0.55000000000000004">
      <c r="A678" s="4" t="s">
        <v>4992</v>
      </c>
      <c r="B678" s="60">
        <v>0</v>
      </c>
      <c r="C678" s="60">
        <v>0</v>
      </c>
      <c r="D678" s="60">
        <v>0</v>
      </c>
      <c r="E678" s="4"/>
      <c r="F678" s="75">
        <v>44666.617361342593</v>
      </c>
      <c r="G678" s="4"/>
      <c r="H678" s="9">
        <v>199.523</v>
      </c>
      <c r="I678" s="9">
        <v>400.04200000000003</v>
      </c>
      <c r="J678" s="9">
        <f>H678-199.55</f>
        <v>-2.7000000000015234E-2</v>
      </c>
      <c r="K678" s="9">
        <f>I678-400</f>
        <v>4.2000000000030013E-2</v>
      </c>
    </row>
    <row r="679" spans="1:11" x14ac:dyDescent="0.55000000000000004">
      <c r="A679" s="4" t="s">
        <v>4993</v>
      </c>
      <c r="B679" s="60">
        <v>-0.12781799999999999</v>
      </c>
      <c r="C679" s="60">
        <v>0.315359</v>
      </c>
      <c r="D679" s="60">
        <v>-0.12501699999999999</v>
      </c>
      <c r="E679" s="4"/>
      <c r="F679" s="75">
        <v>44666.617361342593</v>
      </c>
      <c r="G679" s="4"/>
      <c r="H679" s="9"/>
      <c r="I679" s="9"/>
      <c r="J679" s="9"/>
      <c r="K679" s="9"/>
    </row>
    <row r="680" spans="1:11" x14ac:dyDescent="0.55000000000000004">
      <c r="A680" s="4" t="s">
        <v>4994</v>
      </c>
      <c r="B680" s="60">
        <v>-0.12796399999999999</v>
      </c>
      <c r="C680" s="60">
        <v>0.31543700000000002</v>
      </c>
      <c r="D680" s="60">
        <v>0.124943</v>
      </c>
      <c r="E680" s="4"/>
      <c r="F680" s="75">
        <v>44666.617361342593</v>
      </c>
      <c r="G680" s="4"/>
      <c r="H680" s="9"/>
      <c r="I680" s="9"/>
      <c r="J680" s="9"/>
      <c r="K680" s="9"/>
    </row>
    <row r="681" spans="1:11" x14ac:dyDescent="0.55000000000000004">
      <c r="A681" s="4" t="s">
        <v>4995</v>
      </c>
      <c r="B681" s="60">
        <v>0.128079</v>
      </c>
      <c r="C681" s="60">
        <v>0.31570199999999998</v>
      </c>
      <c r="D681" s="60">
        <v>-0.124915</v>
      </c>
      <c r="E681" s="4"/>
      <c r="F681" s="75">
        <v>44666.617361342593</v>
      </c>
      <c r="G681" s="4"/>
      <c r="H681" s="9"/>
      <c r="I681" s="9"/>
      <c r="J681" s="9"/>
      <c r="K681" s="9"/>
    </row>
    <row r="682" spans="1:11" x14ac:dyDescent="0.55000000000000004">
      <c r="A682" s="4" t="s">
        <v>4996</v>
      </c>
      <c r="B682" s="60">
        <v>0.127968</v>
      </c>
      <c r="C682" s="60">
        <v>0.31537100000000001</v>
      </c>
      <c r="D682" s="60">
        <v>0.12510299999999999</v>
      </c>
      <c r="E682" s="4"/>
      <c r="F682" s="75">
        <v>44666.617361342593</v>
      </c>
      <c r="G682" s="4"/>
      <c r="H682" s="9"/>
      <c r="I682" s="9"/>
      <c r="J682" s="9"/>
      <c r="K682" s="9"/>
    </row>
    <row r="683" spans="1:11" x14ac:dyDescent="0.55000000000000004">
      <c r="A683" s="4" t="s">
        <v>4997</v>
      </c>
      <c r="B683" s="60">
        <v>-0.36533399999999999</v>
      </c>
      <c r="C683" s="60">
        <v>-1.8811000000000001E-2</v>
      </c>
      <c r="D683" s="60">
        <v>-0.12508900000000001</v>
      </c>
      <c r="E683" s="4"/>
      <c r="F683" s="75">
        <v>44666.617361342593</v>
      </c>
      <c r="G683" s="4"/>
      <c r="H683" s="9"/>
      <c r="I683" s="9"/>
      <c r="J683" s="9"/>
      <c r="K683" s="9"/>
    </row>
    <row r="684" spans="1:11" x14ac:dyDescent="0.55000000000000004">
      <c r="A684" s="4" t="s">
        <v>4998</v>
      </c>
      <c r="B684" s="60">
        <v>-0.36573499999999998</v>
      </c>
      <c r="C684" s="60">
        <v>-1.8793000000000001E-2</v>
      </c>
      <c r="D684" s="60">
        <v>0.12490999999999999</v>
      </c>
      <c r="E684" s="4"/>
      <c r="F684" s="75">
        <v>44666.617361342593</v>
      </c>
      <c r="G684" s="4"/>
      <c r="H684" s="9"/>
      <c r="I684" s="9"/>
      <c r="J684" s="9"/>
      <c r="K684" s="9"/>
    </row>
    <row r="685" spans="1:11" x14ac:dyDescent="0.55000000000000004">
      <c r="A685" s="4" t="s">
        <v>4999</v>
      </c>
      <c r="B685" s="60">
        <v>-0.22980400000000001</v>
      </c>
      <c r="C685" s="60">
        <v>-0.22980500000000001</v>
      </c>
      <c r="D685" s="60">
        <v>0.18232999999999999</v>
      </c>
      <c r="E685" s="4"/>
      <c r="F685" s="75">
        <v>44666.617361342593</v>
      </c>
      <c r="G685" s="4"/>
      <c r="H685" s="9"/>
      <c r="I685" s="9"/>
      <c r="J685" s="9"/>
      <c r="K685" s="9"/>
    </row>
    <row r="686" spans="1:11" x14ac:dyDescent="0.55000000000000004">
      <c r="A686" s="4" t="s">
        <v>5000</v>
      </c>
      <c r="B686" s="60">
        <v>0.32981899999999997</v>
      </c>
      <c r="C686" s="60">
        <v>0.16488</v>
      </c>
      <c r="D686" s="60">
        <v>0.18254100000000001</v>
      </c>
      <c r="E686" s="4"/>
      <c r="F686" s="75">
        <v>44666.617361342593</v>
      </c>
      <c r="G686" s="4"/>
      <c r="H686" s="9"/>
      <c r="I686" s="9"/>
      <c r="J686" s="9"/>
      <c r="K686" s="9"/>
    </row>
    <row r="687" spans="1:11" x14ac:dyDescent="0.55000000000000004">
      <c r="A687" s="4" t="s">
        <v>5002</v>
      </c>
      <c r="B687" s="60">
        <v>0</v>
      </c>
      <c r="C687" s="60">
        <v>0</v>
      </c>
      <c r="D687" s="60">
        <v>0</v>
      </c>
      <c r="E687" s="4"/>
      <c r="F687" s="75">
        <v>44666.617393171298</v>
      </c>
      <c r="G687" s="4"/>
      <c r="H687" s="9">
        <v>199.547</v>
      </c>
      <c r="I687" s="9">
        <v>400.03199999999998</v>
      </c>
      <c r="J687" s="9">
        <f>H687-199.55</f>
        <v>-3.0000000000143245E-3</v>
      </c>
      <c r="K687" s="9">
        <f>I687-400</f>
        <v>3.1999999999982265E-2</v>
      </c>
    </row>
    <row r="688" spans="1:11" x14ac:dyDescent="0.55000000000000004">
      <c r="A688" s="4" t="s">
        <v>5003</v>
      </c>
      <c r="B688" s="60">
        <v>-0.127828</v>
      </c>
      <c r="C688" s="60">
        <v>0.315662</v>
      </c>
      <c r="D688" s="60">
        <v>-0.125058</v>
      </c>
      <c r="E688" s="4"/>
      <c r="F688" s="75">
        <v>44666.617393171298</v>
      </c>
      <c r="G688" s="4"/>
      <c r="H688" s="9"/>
      <c r="I688" s="9"/>
      <c r="J688" s="9"/>
      <c r="K688" s="9"/>
    </row>
    <row r="689" spans="1:11" x14ac:dyDescent="0.55000000000000004">
      <c r="A689" s="4" t="s">
        <v>5004</v>
      </c>
      <c r="B689" s="60">
        <v>-0.12787699999999999</v>
      </c>
      <c r="C689" s="60">
        <v>0.31564399999999998</v>
      </c>
      <c r="D689" s="60">
        <v>0.124954</v>
      </c>
      <c r="E689" s="4"/>
      <c r="F689" s="75">
        <v>44666.617393171298</v>
      </c>
      <c r="G689" s="4"/>
      <c r="H689" s="9"/>
      <c r="I689" s="9"/>
      <c r="J689" s="9"/>
      <c r="K689" s="9"/>
    </row>
    <row r="690" spans="1:11" x14ac:dyDescent="0.55000000000000004">
      <c r="A690" s="4" t="s">
        <v>5005</v>
      </c>
      <c r="B690" s="60">
        <v>0.12799199999999999</v>
      </c>
      <c r="C690" s="60">
        <v>0.31565700000000002</v>
      </c>
      <c r="D690" s="60">
        <v>-0.124973</v>
      </c>
      <c r="E690" s="4"/>
      <c r="F690" s="75">
        <v>44666.617393171298</v>
      </c>
      <c r="G690" s="4"/>
      <c r="H690" s="9"/>
      <c r="I690" s="9"/>
      <c r="J690" s="9"/>
      <c r="K690" s="9"/>
    </row>
    <row r="691" spans="1:11" x14ac:dyDescent="0.55000000000000004">
      <c r="A691" s="4" t="s">
        <v>5006</v>
      </c>
      <c r="B691" s="60">
        <v>0.12796099999999999</v>
      </c>
      <c r="C691" s="60">
        <v>0.31564799999999998</v>
      </c>
      <c r="D691" s="60">
        <v>0.125025</v>
      </c>
      <c r="E691" s="4"/>
      <c r="F691" s="75">
        <v>44666.617393171298</v>
      </c>
      <c r="G691" s="4"/>
      <c r="H691" s="9"/>
      <c r="I691" s="9"/>
      <c r="J691" s="9"/>
      <c r="K691" s="9"/>
    </row>
    <row r="692" spans="1:11" x14ac:dyDescent="0.55000000000000004">
      <c r="A692" s="4" t="s">
        <v>5007</v>
      </c>
      <c r="B692" s="60">
        <v>-0.365622</v>
      </c>
      <c r="C692" s="60">
        <v>-1.8797999999999999E-2</v>
      </c>
      <c r="D692" s="60">
        <v>-0.12506999999999999</v>
      </c>
      <c r="E692" s="4"/>
      <c r="F692" s="75">
        <v>44666.617393171298</v>
      </c>
      <c r="G692" s="4"/>
      <c r="H692" s="9"/>
      <c r="I692" s="9"/>
      <c r="J692" s="9"/>
      <c r="K692" s="9"/>
    </row>
    <row r="693" spans="1:11" x14ac:dyDescent="0.55000000000000004">
      <c r="A693" s="4" t="s">
        <v>5008</v>
      </c>
      <c r="B693" s="60">
        <v>-0.365672</v>
      </c>
      <c r="C693" s="60">
        <v>-1.8741000000000001E-2</v>
      </c>
      <c r="D693" s="60">
        <v>0.12494</v>
      </c>
      <c r="E693" s="4"/>
      <c r="F693" s="75">
        <v>44666.617393171298</v>
      </c>
      <c r="G693" s="4"/>
      <c r="H693" s="9"/>
      <c r="I693" s="9"/>
      <c r="J693" s="9"/>
      <c r="K693" s="9"/>
    </row>
    <row r="694" spans="1:11" x14ac:dyDescent="0.55000000000000004">
      <c r="A694" s="4" t="s">
        <v>5009</v>
      </c>
      <c r="B694" s="60">
        <v>-0.22971900000000001</v>
      </c>
      <c r="C694" s="60">
        <v>-0.22966300000000001</v>
      </c>
      <c r="D694" s="60">
        <v>0.18238299999999999</v>
      </c>
      <c r="E694" s="4"/>
      <c r="F694" s="75">
        <v>44666.617393171298</v>
      </c>
      <c r="G694" s="4"/>
      <c r="H694" s="9"/>
      <c r="I694" s="9"/>
      <c r="J694" s="9"/>
      <c r="K694" s="9"/>
    </row>
    <row r="695" spans="1:11" x14ac:dyDescent="0.55000000000000004">
      <c r="A695" s="4" t="s">
        <v>5010</v>
      </c>
      <c r="B695" s="60">
        <v>0.329818</v>
      </c>
      <c r="C695" s="60">
        <v>0.164856</v>
      </c>
      <c r="D695" s="60">
        <v>0.18243400000000001</v>
      </c>
      <c r="E695" s="4"/>
      <c r="F695" s="75">
        <v>44666.617393171298</v>
      </c>
      <c r="G695" s="4"/>
      <c r="H695" s="9"/>
      <c r="I695" s="9"/>
      <c r="J695" s="9"/>
      <c r="K695" s="9"/>
    </row>
    <row r="696" spans="1:11" x14ac:dyDescent="0.55000000000000004">
      <c r="A696" s="4" t="s">
        <v>5012</v>
      </c>
      <c r="B696" s="60">
        <v>0</v>
      </c>
      <c r="C696" s="60">
        <v>0</v>
      </c>
      <c r="D696" s="60">
        <v>0</v>
      </c>
      <c r="E696" s="4"/>
      <c r="F696" s="75">
        <v>44666.617424421296</v>
      </c>
      <c r="G696" s="4"/>
      <c r="H696" s="9">
        <v>199.54400000000001</v>
      </c>
      <c r="I696" s="9">
        <v>400.02800000000002</v>
      </c>
      <c r="J696" s="9">
        <f>H696-199.55</f>
        <v>-6.0000000000002274E-3</v>
      </c>
      <c r="K696" s="9">
        <f>I696-400</f>
        <v>2.8000000000020009E-2</v>
      </c>
    </row>
    <row r="697" spans="1:11" x14ac:dyDescent="0.55000000000000004">
      <c r="A697" s="4" t="s">
        <v>5013</v>
      </c>
      <c r="B697" s="60">
        <v>-0.127833</v>
      </c>
      <c r="C697" s="60">
        <v>0.31542700000000001</v>
      </c>
      <c r="D697" s="60">
        <v>-0.12506300000000001</v>
      </c>
      <c r="E697" s="4"/>
      <c r="F697" s="75">
        <v>44666.617424421296</v>
      </c>
      <c r="G697" s="4"/>
      <c r="H697" s="9"/>
      <c r="I697" s="9"/>
      <c r="J697" s="9"/>
      <c r="K697" s="9"/>
    </row>
    <row r="698" spans="1:11" x14ac:dyDescent="0.55000000000000004">
      <c r="A698" s="4" t="s">
        <v>5014</v>
      </c>
      <c r="B698" s="60">
        <v>-0.127854</v>
      </c>
      <c r="C698" s="60">
        <v>0.315467</v>
      </c>
      <c r="D698" s="60">
        <v>0.12486999999999999</v>
      </c>
      <c r="E698" s="4"/>
      <c r="F698" s="75">
        <v>44666.617424421296</v>
      </c>
      <c r="G698" s="4"/>
      <c r="H698" s="9"/>
      <c r="I698" s="9"/>
      <c r="J698" s="9"/>
      <c r="K698" s="9"/>
    </row>
    <row r="699" spans="1:11" x14ac:dyDescent="0.55000000000000004">
      <c r="A699" s="4" t="s">
        <v>5015</v>
      </c>
      <c r="B699" s="60">
        <v>0.12797</v>
      </c>
      <c r="C699" s="60">
        <v>0.31540699999999999</v>
      </c>
      <c r="D699" s="60">
        <v>-0.124887</v>
      </c>
      <c r="E699" s="4"/>
      <c r="F699" s="75">
        <v>44666.617424421296</v>
      </c>
      <c r="G699" s="4"/>
      <c r="H699" s="9"/>
      <c r="I699" s="9"/>
      <c r="J699" s="9"/>
      <c r="K699" s="9"/>
    </row>
    <row r="700" spans="1:11" x14ac:dyDescent="0.55000000000000004">
      <c r="A700" s="4" t="s">
        <v>5016</v>
      </c>
      <c r="B700" s="60">
        <v>0.127937</v>
      </c>
      <c r="C700" s="60">
        <v>0.31564700000000001</v>
      </c>
      <c r="D700" s="60">
        <v>0.12511</v>
      </c>
      <c r="E700" s="4"/>
      <c r="F700" s="75">
        <v>44666.617424421296</v>
      </c>
      <c r="G700" s="4"/>
      <c r="H700" s="9"/>
      <c r="I700" s="9"/>
      <c r="J700" s="9"/>
      <c r="K700" s="9"/>
    </row>
    <row r="701" spans="1:11" x14ac:dyDescent="0.55000000000000004">
      <c r="A701" s="4" t="s">
        <v>5017</v>
      </c>
      <c r="B701" s="60">
        <v>-0.36559999999999998</v>
      </c>
      <c r="C701" s="60">
        <v>-1.8862E-2</v>
      </c>
      <c r="D701" s="60">
        <v>-0.12517600000000001</v>
      </c>
      <c r="E701" s="4"/>
      <c r="F701" s="75">
        <v>44666.617424421296</v>
      </c>
      <c r="G701" s="4"/>
      <c r="H701" s="9"/>
      <c r="I701" s="9"/>
      <c r="J701" s="9"/>
      <c r="K701" s="9"/>
    </row>
    <row r="702" spans="1:11" x14ac:dyDescent="0.55000000000000004">
      <c r="A702" s="4" t="s">
        <v>5018</v>
      </c>
      <c r="B702" s="60">
        <v>-0.36576799999999998</v>
      </c>
      <c r="C702" s="60">
        <v>-1.8744E-2</v>
      </c>
      <c r="D702" s="60">
        <v>0.12482699999999999</v>
      </c>
      <c r="E702" s="4"/>
      <c r="F702" s="75">
        <v>44666.617424421296</v>
      </c>
      <c r="G702" s="4"/>
      <c r="H702" s="9"/>
      <c r="I702" s="9"/>
      <c r="J702" s="9"/>
      <c r="K702" s="9"/>
    </row>
    <row r="703" spans="1:11" x14ac:dyDescent="0.55000000000000004">
      <c r="A703" s="4" t="s">
        <v>5019</v>
      </c>
      <c r="B703" s="60">
        <v>-0.22983500000000001</v>
      </c>
      <c r="C703" s="60">
        <v>-0.229737</v>
      </c>
      <c r="D703" s="60">
        <v>0.182312</v>
      </c>
      <c r="E703" s="4"/>
      <c r="F703" s="75">
        <v>44666.617424421296</v>
      </c>
      <c r="G703" s="4"/>
      <c r="H703" s="9"/>
      <c r="I703" s="9"/>
      <c r="J703" s="9"/>
      <c r="K703" s="9"/>
    </row>
    <row r="704" spans="1:11" x14ac:dyDescent="0.55000000000000004">
      <c r="A704" s="4" t="s">
        <v>5020</v>
      </c>
      <c r="B704" s="60">
        <v>0.32999499999999998</v>
      </c>
      <c r="C704" s="60">
        <v>0.16491900000000001</v>
      </c>
      <c r="D704" s="60">
        <v>0.18224799999999999</v>
      </c>
      <c r="E704" s="4"/>
      <c r="F704" s="75">
        <v>44666.617424421296</v>
      </c>
      <c r="G704" s="4"/>
      <c r="H704" s="9"/>
      <c r="I704" s="9"/>
      <c r="J704" s="9"/>
      <c r="K704" s="9"/>
    </row>
    <row r="705" spans="1:11" x14ac:dyDescent="0.55000000000000004">
      <c r="A705" s="4" t="s">
        <v>5022</v>
      </c>
      <c r="B705" s="60">
        <v>0</v>
      </c>
      <c r="C705" s="60">
        <v>0</v>
      </c>
      <c r="D705" s="60">
        <v>0</v>
      </c>
      <c r="E705" s="4"/>
      <c r="F705" s="75">
        <v>44666.617456134256</v>
      </c>
      <c r="G705" s="4"/>
      <c r="H705" s="9">
        <v>199.54</v>
      </c>
      <c r="I705" s="9">
        <v>400.02</v>
      </c>
      <c r="J705" s="9">
        <f>H705-199.55</f>
        <v>-1.0000000000019327E-2</v>
      </c>
      <c r="K705" s="9">
        <f>I705-400</f>
        <v>1.999999999998181E-2</v>
      </c>
    </row>
    <row r="706" spans="1:11" x14ac:dyDescent="0.55000000000000004">
      <c r="A706" s="4" t="s">
        <v>5023</v>
      </c>
      <c r="B706" s="60">
        <v>-0.12776000000000001</v>
      </c>
      <c r="C706" s="60">
        <v>0.31567000000000001</v>
      </c>
      <c r="D706" s="60">
        <v>-0.125025</v>
      </c>
      <c r="E706" s="4"/>
      <c r="F706" s="75">
        <v>44666.617456134256</v>
      </c>
      <c r="G706" s="4"/>
      <c r="H706" s="9"/>
      <c r="I706" s="9"/>
      <c r="J706" s="9"/>
      <c r="K706" s="9"/>
    </row>
    <row r="707" spans="1:11" x14ac:dyDescent="0.55000000000000004">
      <c r="A707" s="4" t="s">
        <v>5024</v>
      </c>
      <c r="B707" s="60">
        <v>-0.12792700000000001</v>
      </c>
      <c r="C707" s="60">
        <v>0.31573699999999999</v>
      </c>
      <c r="D707" s="60">
        <v>0.12493700000000001</v>
      </c>
      <c r="E707" s="4"/>
      <c r="F707" s="75">
        <v>44666.617456134256</v>
      </c>
      <c r="G707" s="4"/>
      <c r="H707" s="9"/>
      <c r="I707" s="9"/>
      <c r="J707" s="9"/>
      <c r="K707" s="9"/>
    </row>
    <row r="708" spans="1:11" x14ac:dyDescent="0.55000000000000004">
      <c r="A708" s="4" t="s">
        <v>5025</v>
      </c>
      <c r="B708" s="60">
        <v>0.12805</v>
      </c>
      <c r="C708" s="60">
        <v>0.31564500000000001</v>
      </c>
      <c r="D708" s="60">
        <v>-0.124976</v>
      </c>
      <c r="E708" s="4"/>
      <c r="F708" s="75">
        <v>44666.617456134256</v>
      </c>
      <c r="G708" s="4"/>
      <c r="H708" s="9"/>
      <c r="I708" s="9"/>
      <c r="J708" s="9"/>
      <c r="K708" s="9"/>
    </row>
    <row r="709" spans="1:11" x14ac:dyDescent="0.55000000000000004">
      <c r="A709" s="4" t="s">
        <v>5026</v>
      </c>
      <c r="B709" s="60">
        <v>0.12792999999999999</v>
      </c>
      <c r="C709" s="60">
        <v>0.31535400000000002</v>
      </c>
      <c r="D709" s="60">
        <v>0.125028</v>
      </c>
      <c r="E709" s="4"/>
      <c r="F709" s="75">
        <v>44666.617456134256</v>
      </c>
      <c r="G709" s="4"/>
      <c r="H709" s="9"/>
      <c r="I709" s="9"/>
      <c r="J709" s="9"/>
      <c r="K709" s="9"/>
    </row>
    <row r="710" spans="1:11" x14ac:dyDescent="0.55000000000000004">
      <c r="A710" s="4" t="s">
        <v>5027</v>
      </c>
      <c r="B710" s="60">
        <v>-0.36526999999999998</v>
      </c>
      <c r="C710" s="60">
        <v>-1.8783999999999999E-2</v>
      </c>
      <c r="D710" s="60">
        <v>-0.12510299999999999</v>
      </c>
      <c r="E710" s="4"/>
      <c r="F710" s="75">
        <v>44666.617456134256</v>
      </c>
      <c r="G710" s="4"/>
      <c r="H710" s="9"/>
      <c r="I710" s="9"/>
      <c r="J710" s="9"/>
      <c r="K710" s="9"/>
    </row>
    <row r="711" spans="1:11" x14ac:dyDescent="0.55000000000000004">
      <c r="A711" s="4" t="s">
        <v>5028</v>
      </c>
      <c r="B711" s="60">
        <v>-0.36539300000000002</v>
      </c>
      <c r="C711" s="60">
        <v>-1.8766000000000001E-2</v>
      </c>
      <c r="D711" s="60">
        <v>0.124893</v>
      </c>
      <c r="E711" s="4"/>
      <c r="F711" s="75">
        <v>44666.617456134256</v>
      </c>
      <c r="G711" s="4"/>
      <c r="H711" s="9"/>
      <c r="I711" s="9"/>
      <c r="J711" s="9"/>
      <c r="K711" s="9"/>
    </row>
    <row r="712" spans="1:11" x14ac:dyDescent="0.55000000000000004">
      <c r="A712" s="4" t="s">
        <v>5029</v>
      </c>
      <c r="B712" s="60">
        <v>-0.229822</v>
      </c>
      <c r="C712" s="60">
        <v>-0.22978599999999999</v>
      </c>
      <c r="D712" s="60">
        <v>0.18235699999999999</v>
      </c>
      <c r="E712" s="4"/>
      <c r="F712" s="75">
        <v>44666.617456134256</v>
      </c>
      <c r="G712" s="4"/>
      <c r="H712" s="9"/>
      <c r="I712" s="9"/>
      <c r="J712" s="9"/>
      <c r="K712" s="9"/>
    </row>
    <row r="713" spans="1:11" x14ac:dyDescent="0.55000000000000004">
      <c r="A713" s="4" t="s">
        <v>5030</v>
      </c>
      <c r="B713" s="60">
        <v>0.32991999999999999</v>
      </c>
      <c r="C713" s="60">
        <v>0.164964</v>
      </c>
      <c r="D713" s="60">
        <v>0.18223900000000001</v>
      </c>
      <c r="E713" s="4"/>
      <c r="F713" s="75">
        <v>44666.617456134256</v>
      </c>
      <c r="G713" s="4"/>
      <c r="H713" s="9"/>
      <c r="I713" s="9"/>
      <c r="J713" s="9"/>
      <c r="K713" s="9"/>
    </row>
    <row r="714" spans="1:11" x14ac:dyDescent="0.55000000000000004">
      <c r="A714" s="4" t="s">
        <v>5032</v>
      </c>
      <c r="B714" s="60">
        <v>0</v>
      </c>
      <c r="C714" s="60">
        <v>0</v>
      </c>
      <c r="D714" s="60">
        <v>0</v>
      </c>
      <c r="E714" s="4"/>
      <c r="F714" s="75">
        <v>44666.617491435187</v>
      </c>
      <c r="G714" s="4"/>
      <c r="H714" s="9">
        <v>199.53899999999999</v>
      </c>
      <c r="I714" s="9">
        <v>400.02100000000002</v>
      </c>
      <c r="J714" s="9">
        <f>H714-199.55</f>
        <v>-1.1000000000024102E-2</v>
      </c>
      <c r="K714" s="9">
        <f>I714-400</f>
        <v>2.1000000000015007E-2</v>
      </c>
    </row>
    <row r="715" spans="1:11" x14ac:dyDescent="0.55000000000000004">
      <c r="A715" s="4" t="s">
        <v>5033</v>
      </c>
      <c r="B715" s="60">
        <v>-0.127748</v>
      </c>
      <c r="C715" s="60">
        <v>0.31566499999999997</v>
      </c>
      <c r="D715" s="60">
        <v>-0.12504000000000001</v>
      </c>
      <c r="E715" s="4"/>
      <c r="F715" s="75">
        <v>44666.617491435187</v>
      </c>
      <c r="G715" s="4"/>
      <c r="H715" s="9"/>
      <c r="I715" s="9"/>
      <c r="J715" s="9"/>
      <c r="K715" s="9"/>
    </row>
    <row r="716" spans="1:11" x14ac:dyDescent="0.55000000000000004">
      <c r="A716" s="4" t="s">
        <v>5034</v>
      </c>
      <c r="B716" s="60">
        <v>-0.12797700000000001</v>
      </c>
      <c r="C716" s="60">
        <v>0.31534899999999999</v>
      </c>
      <c r="D716" s="60">
        <v>0.12495199999999999</v>
      </c>
      <c r="E716" s="4"/>
      <c r="F716" s="75">
        <v>44666.617491435187</v>
      </c>
      <c r="G716" s="4"/>
      <c r="H716" s="9"/>
      <c r="I716" s="9"/>
      <c r="J716" s="9"/>
      <c r="K716" s="9"/>
    </row>
    <row r="717" spans="1:11" x14ac:dyDescent="0.55000000000000004">
      <c r="A717" s="4" t="s">
        <v>5035</v>
      </c>
      <c r="B717" s="60">
        <v>0.12808700000000001</v>
      </c>
      <c r="C717" s="60">
        <v>0.315693</v>
      </c>
      <c r="D717" s="60">
        <v>-0.124935</v>
      </c>
      <c r="E717" s="4"/>
      <c r="F717" s="75">
        <v>44666.617491435187</v>
      </c>
      <c r="G717" s="4"/>
      <c r="H717" s="9"/>
      <c r="I717" s="9"/>
      <c r="J717" s="9"/>
      <c r="K717" s="9"/>
    </row>
    <row r="718" spans="1:11" x14ac:dyDescent="0.55000000000000004">
      <c r="A718" s="4" t="s">
        <v>5036</v>
      </c>
      <c r="B718" s="60">
        <v>0.127943</v>
      </c>
      <c r="C718" s="60">
        <v>0.31567600000000001</v>
      </c>
      <c r="D718" s="60">
        <v>0.125026</v>
      </c>
      <c r="E718" s="4"/>
      <c r="F718" s="75">
        <v>44666.617491435187</v>
      </c>
      <c r="G718" s="4"/>
      <c r="H718" s="9"/>
      <c r="I718" s="9"/>
      <c r="J718" s="9"/>
      <c r="K718" s="9"/>
    </row>
    <row r="719" spans="1:11" x14ac:dyDescent="0.55000000000000004">
      <c r="A719" s="4" t="s">
        <v>5037</v>
      </c>
      <c r="B719" s="60">
        <v>-0.36558600000000002</v>
      </c>
      <c r="C719" s="60">
        <v>-1.8856000000000001E-2</v>
      </c>
      <c r="D719" s="60">
        <v>-0.125194</v>
      </c>
      <c r="E719" s="4"/>
      <c r="F719" s="75">
        <v>44666.617491435187</v>
      </c>
      <c r="G719" s="4"/>
      <c r="H719" s="9"/>
      <c r="I719" s="9"/>
      <c r="J719" s="9"/>
      <c r="K719" s="9"/>
    </row>
    <row r="720" spans="1:11" x14ac:dyDescent="0.55000000000000004">
      <c r="A720" s="4" t="s">
        <v>5038</v>
      </c>
      <c r="B720" s="60">
        <v>-0.36544199999999999</v>
      </c>
      <c r="C720" s="60">
        <v>-1.8835999999999999E-2</v>
      </c>
      <c r="D720" s="60">
        <v>0.12485400000000001</v>
      </c>
      <c r="E720" s="4"/>
      <c r="F720" s="75">
        <v>44666.617491435187</v>
      </c>
      <c r="G720" s="4"/>
      <c r="H720" s="9"/>
      <c r="I720" s="9"/>
      <c r="J720" s="9"/>
      <c r="K720" s="9"/>
    </row>
    <row r="721" spans="1:11" x14ac:dyDescent="0.55000000000000004">
      <c r="A721" s="4" t="s">
        <v>5039</v>
      </c>
      <c r="B721" s="60">
        <v>-0.22983799999999999</v>
      </c>
      <c r="C721" s="60">
        <v>-0.22977800000000001</v>
      </c>
      <c r="D721" s="60">
        <v>0.18204000000000001</v>
      </c>
      <c r="E721" s="4"/>
      <c r="F721" s="75">
        <v>44666.617491435187</v>
      </c>
      <c r="G721" s="4"/>
      <c r="H721" s="9"/>
      <c r="I721" s="9"/>
      <c r="J721" s="9"/>
      <c r="K721" s="9"/>
    </row>
    <row r="722" spans="1:11" x14ac:dyDescent="0.55000000000000004">
      <c r="A722" s="4" t="s">
        <v>5040</v>
      </c>
      <c r="B722" s="60">
        <v>0.32985799999999998</v>
      </c>
      <c r="C722" s="60">
        <v>0.16501099999999999</v>
      </c>
      <c r="D722" s="60">
        <v>0.18226500000000001</v>
      </c>
      <c r="E722" s="4"/>
      <c r="F722" s="75">
        <v>44666.617491435187</v>
      </c>
      <c r="G722" s="4"/>
      <c r="H722" s="9"/>
      <c r="I722" s="9"/>
      <c r="J722" s="9"/>
      <c r="K722" s="9"/>
    </row>
    <row r="723" spans="1:11" x14ac:dyDescent="0.55000000000000004">
      <c r="A723" s="4" t="s">
        <v>5042</v>
      </c>
      <c r="B723" s="60">
        <v>0</v>
      </c>
      <c r="C723" s="60">
        <v>0</v>
      </c>
      <c r="D723" s="60">
        <v>0</v>
      </c>
      <c r="E723" s="4"/>
      <c r="F723" s="75">
        <v>44666.617523842593</v>
      </c>
      <c r="G723" s="4"/>
      <c r="H723" s="9">
        <v>199.56199999999998</v>
      </c>
      <c r="I723" s="9">
        <v>400.024</v>
      </c>
      <c r="J723" s="9">
        <f>H723-199.55</f>
        <v>1.1999999999972033E-2</v>
      </c>
      <c r="K723" s="9">
        <f>I723-400</f>
        <v>2.4000000000000909E-2</v>
      </c>
    </row>
    <row r="724" spans="1:11" x14ac:dyDescent="0.55000000000000004">
      <c r="A724" s="4" t="s">
        <v>5043</v>
      </c>
      <c r="B724" s="60">
        <v>-0.12781400000000001</v>
      </c>
      <c r="C724" s="60">
        <v>0.31567200000000001</v>
      </c>
      <c r="D724" s="60">
        <v>-0.12504299999999999</v>
      </c>
      <c r="E724" s="4"/>
      <c r="F724" s="75">
        <v>44666.617523842593</v>
      </c>
      <c r="G724" s="4"/>
      <c r="H724" s="9"/>
      <c r="I724" s="9"/>
      <c r="J724" s="9"/>
      <c r="K724" s="9"/>
    </row>
    <row r="725" spans="1:11" x14ac:dyDescent="0.55000000000000004">
      <c r="A725" s="4" t="s">
        <v>5044</v>
      </c>
      <c r="B725" s="60">
        <v>-0.127883</v>
      </c>
      <c r="C725" s="60">
        <v>0.31567499999999998</v>
      </c>
      <c r="D725" s="60">
        <v>0.124968</v>
      </c>
      <c r="E725" s="4"/>
      <c r="F725" s="75">
        <v>44666.617523842593</v>
      </c>
      <c r="G725" s="4"/>
      <c r="H725" s="9"/>
      <c r="I725" s="9"/>
      <c r="J725" s="9"/>
      <c r="K725" s="9"/>
    </row>
    <row r="726" spans="1:11" x14ac:dyDescent="0.55000000000000004">
      <c r="A726" s="4" t="s">
        <v>5045</v>
      </c>
      <c r="B726" s="60">
        <v>0.12807499999999999</v>
      </c>
      <c r="C726" s="60">
        <v>0.31564799999999998</v>
      </c>
      <c r="D726" s="60">
        <v>-0.125026</v>
      </c>
      <c r="E726" s="4"/>
      <c r="F726" s="75">
        <v>44666.617523842593</v>
      </c>
      <c r="G726" s="4"/>
      <c r="H726" s="9"/>
      <c r="I726" s="9"/>
      <c r="J726" s="9"/>
      <c r="K726" s="9"/>
    </row>
    <row r="727" spans="1:11" x14ac:dyDescent="0.55000000000000004">
      <c r="A727" s="4" t="s">
        <v>5046</v>
      </c>
      <c r="B727" s="60">
        <v>0.12797900000000001</v>
      </c>
      <c r="C727" s="60">
        <v>0.315355</v>
      </c>
      <c r="D727" s="60">
        <v>0.12502199999999999</v>
      </c>
      <c r="E727" s="4"/>
      <c r="F727" s="75">
        <v>44666.617523842593</v>
      </c>
      <c r="G727" s="4"/>
      <c r="H727" s="9"/>
      <c r="I727" s="9"/>
      <c r="J727" s="9"/>
      <c r="K727" s="9"/>
    </row>
    <row r="728" spans="1:11" x14ac:dyDescent="0.55000000000000004">
      <c r="A728" s="4" t="s">
        <v>5047</v>
      </c>
      <c r="B728" s="60">
        <v>-0.36564400000000002</v>
      </c>
      <c r="C728" s="60">
        <v>-1.8724999999999999E-2</v>
      </c>
      <c r="D728" s="60">
        <v>-0.12500900000000001</v>
      </c>
      <c r="E728" s="4"/>
      <c r="F728" s="75">
        <v>44666.617523842593</v>
      </c>
      <c r="G728" s="4"/>
      <c r="H728" s="9"/>
      <c r="I728" s="9"/>
      <c r="J728" s="9"/>
      <c r="K728" s="9"/>
    </row>
    <row r="729" spans="1:11" x14ac:dyDescent="0.55000000000000004">
      <c r="A729" s="4" t="s">
        <v>5048</v>
      </c>
      <c r="B729" s="60">
        <v>-0.36563099999999998</v>
      </c>
      <c r="C729" s="60">
        <v>-1.8751E-2</v>
      </c>
      <c r="D729" s="60">
        <v>0.124929</v>
      </c>
      <c r="E729" s="4"/>
      <c r="F729" s="75">
        <v>44666.617523842593</v>
      </c>
      <c r="G729" s="4"/>
      <c r="H729" s="9"/>
      <c r="I729" s="9"/>
      <c r="J729" s="9"/>
      <c r="K729" s="9"/>
    </row>
    <row r="730" spans="1:11" x14ac:dyDescent="0.55000000000000004">
      <c r="A730" s="4" t="s">
        <v>5049</v>
      </c>
      <c r="B730" s="60">
        <v>-0.22978999999999999</v>
      </c>
      <c r="C730" s="60">
        <v>-0.229629</v>
      </c>
      <c r="D730" s="60">
        <v>0.182392</v>
      </c>
      <c r="E730" s="4"/>
      <c r="F730" s="75">
        <v>44666.617523842593</v>
      </c>
      <c r="G730" s="4"/>
      <c r="H730" s="9"/>
      <c r="I730" s="9"/>
      <c r="J730" s="9"/>
      <c r="K730" s="9"/>
    </row>
    <row r="731" spans="1:11" x14ac:dyDescent="0.55000000000000004">
      <c r="A731" s="4" t="s">
        <v>5050</v>
      </c>
      <c r="B731" s="60">
        <v>0.33000099999999999</v>
      </c>
      <c r="C731" s="60">
        <v>0.164961</v>
      </c>
      <c r="D731" s="60">
        <v>0.18243599999999999</v>
      </c>
      <c r="E731" s="4"/>
      <c r="F731" s="75">
        <v>44666.617523842593</v>
      </c>
      <c r="G731" s="4"/>
      <c r="H731" s="9"/>
      <c r="I731" s="9"/>
      <c r="J731" s="9"/>
      <c r="K731" s="9"/>
    </row>
    <row r="732" spans="1:11" x14ac:dyDescent="0.55000000000000004">
      <c r="A732" s="4" t="s">
        <v>5052</v>
      </c>
      <c r="B732" s="60">
        <v>0</v>
      </c>
      <c r="C732" s="60">
        <v>0</v>
      </c>
      <c r="D732" s="60">
        <v>0</v>
      </c>
      <c r="E732" s="4"/>
      <c r="F732" s="75">
        <v>44666.617580787039</v>
      </c>
      <c r="G732" s="4"/>
      <c r="H732" s="9">
        <v>199.506</v>
      </c>
      <c r="I732" s="9">
        <v>400.01900000000001</v>
      </c>
      <c r="J732" s="9">
        <f>H732-199.55</f>
        <v>-4.4000000000011141E-2</v>
      </c>
      <c r="K732" s="9">
        <f>I732-400</f>
        <v>1.9000000000005457E-2</v>
      </c>
    </row>
    <row r="733" spans="1:11" x14ac:dyDescent="0.55000000000000004">
      <c r="A733" s="4" t="s">
        <v>5053</v>
      </c>
      <c r="B733" s="60">
        <v>-0.12794700000000001</v>
      </c>
      <c r="C733" s="60">
        <v>0.31563999999999998</v>
      </c>
      <c r="D733" s="60">
        <v>-0.12506300000000001</v>
      </c>
      <c r="E733" s="4"/>
      <c r="F733" s="75">
        <v>44666.617580787039</v>
      </c>
      <c r="G733" s="4"/>
      <c r="H733" s="9"/>
      <c r="I733" s="9"/>
      <c r="J733" s="9"/>
      <c r="K733" s="9"/>
    </row>
    <row r="734" spans="1:11" x14ac:dyDescent="0.55000000000000004">
      <c r="A734" s="4" t="s">
        <v>5054</v>
      </c>
      <c r="B734" s="60">
        <v>-0.12790199999999999</v>
      </c>
      <c r="C734" s="60">
        <v>0.31566300000000003</v>
      </c>
      <c r="D734" s="60">
        <v>0.124945</v>
      </c>
      <c r="E734" s="4"/>
      <c r="F734" s="75">
        <v>44666.617580787039</v>
      </c>
      <c r="G734" s="4"/>
      <c r="H734" s="9"/>
      <c r="I734" s="9"/>
      <c r="J734" s="9"/>
      <c r="K734" s="9"/>
    </row>
    <row r="735" spans="1:11" x14ac:dyDescent="0.55000000000000004">
      <c r="A735" s="4" t="s">
        <v>5055</v>
      </c>
      <c r="B735" s="60">
        <v>0.12776999999999999</v>
      </c>
      <c r="C735" s="60">
        <v>0.315832</v>
      </c>
      <c r="D735" s="60">
        <v>-0.125026</v>
      </c>
      <c r="E735" s="4"/>
      <c r="F735" s="75">
        <v>44666.617580787039</v>
      </c>
      <c r="G735" s="4"/>
      <c r="H735" s="9"/>
      <c r="I735" s="9"/>
      <c r="J735" s="9"/>
      <c r="K735" s="9"/>
    </row>
    <row r="736" spans="1:11" x14ac:dyDescent="0.55000000000000004">
      <c r="A736" s="4" t="s">
        <v>5056</v>
      </c>
      <c r="B736" s="60">
        <v>0.12789900000000001</v>
      </c>
      <c r="C736" s="60">
        <v>0.31576199999999999</v>
      </c>
      <c r="D736" s="60">
        <v>0.12488299999999999</v>
      </c>
      <c r="E736" s="4"/>
      <c r="F736" s="75">
        <v>44666.617580787039</v>
      </c>
      <c r="G736" s="4"/>
      <c r="H736" s="9"/>
      <c r="I736" s="9"/>
      <c r="J736" s="9"/>
      <c r="K736" s="9"/>
    </row>
    <row r="737" spans="1:11" x14ac:dyDescent="0.55000000000000004">
      <c r="A737" s="4" t="s">
        <v>5057</v>
      </c>
      <c r="B737" s="60">
        <v>-0.36568499999999998</v>
      </c>
      <c r="C737" s="60">
        <v>-1.8893E-2</v>
      </c>
      <c r="D737" s="60">
        <v>-0.124957</v>
      </c>
      <c r="E737" s="4"/>
      <c r="F737" s="75">
        <v>44666.617580787039</v>
      </c>
      <c r="G737" s="4"/>
      <c r="H737" s="9"/>
      <c r="I737" s="9"/>
      <c r="J737" s="9"/>
      <c r="K737" s="9"/>
    </row>
    <row r="738" spans="1:11" x14ac:dyDescent="0.55000000000000004">
      <c r="A738" s="4" t="s">
        <v>5058</v>
      </c>
      <c r="B738" s="60">
        <v>-0.36560900000000002</v>
      </c>
      <c r="C738" s="60">
        <v>-1.8884000000000001E-2</v>
      </c>
      <c r="D738" s="60">
        <v>0.125055</v>
      </c>
      <c r="E738" s="4"/>
      <c r="F738" s="75">
        <v>44666.617580787039</v>
      </c>
      <c r="G738" s="4"/>
      <c r="H738" s="9"/>
      <c r="I738" s="9"/>
      <c r="J738" s="9"/>
      <c r="K738" s="9"/>
    </row>
    <row r="739" spans="1:11" x14ac:dyDescent="0.55000000000000004">
      <c r="A739" s="4" t="s">
        <v>5059</v>
      </c>
      <c r="B739" s="60">
        <v>-0.22961500000000001</v>
      </c>
      <c r="C739" s="60">
        <v>-0.22977700000000001</v>
      </c>
      <c r="D739" s="60">
        <v>0.18244299999999999</v>
      </c>
      <c r="E739" s="4"/>
      <c r="F739" s="75">
        <v>44666.617580787039</v>
      </c>
      <c r="G739" s="4"/>
      <c r="H739" s="9"/>
      <c r="I739" s="9"/>
      <c r="J739" s="9"/>
      <c r="K739" s="9"/>
    </row>
    <row r="740" spans="1:11" x14ac:dyDescent="0.55000000000000004">
      <c r="A740" s="4" t="s">
        <v>5060</v>
      </c>
      <c r="B740" s="60">
        <v>0.32994200000000001</v>
      </c>
      <c r="C740" s="60">
        <v>0.165132</v>
      </c>
      <c r="D740" s="60">
        <v>0.18232400000000001</v>
      </c>
      <c r="E740" s="4"/>
      <c r="F740" s="75">
        <v>44666.617580787039</v>
      </c>
      <c r="G740" s="4"/>
      <c r="H740" s="9"/>
      <c r="I740" s="9"/>
      <c r="J740" s="9"/>
      <c r="K740" s="9"/>
    </row>
  </sheetData>
  <sortState xmlns:xlrd2="http://schemas.microsoft.com/office/spreadsheetml/2017/richdata2" ref="A3:K681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Legend</vt:lpstr>
      <vt:lpstr>CDB Xref</vt:lpstr>
      <vt:lpstr>Q1</vt:lpstr>
      <vt:lpstr>Q2</vt:lpstr>
      <vt:lpstr>Q3</vt:lpstr>
      <vt:lpstr>Q4</vt:lpstr>
      <vt:lpstr>Q5</vt:lpstr>
      <vt:lpstr>Q6</vt:lpstr>
      <vt:lpstr>Q7</vt:lpstr>
      <vt:lpstr>Q8</vt:lpstr>
      <vt:lpstr>S1_S3</vt:lpstr>
      <vt:lpstr>S2</vt:lpstr>
      <vt:lpstr>M1</vt:lpstr>
      <vt:lpstr>M2</vt:lpstr>
      <vt:lpstr>M3</vt:lpstr>
      <vt:lpstr>M4</vt:lpstr>
    </vt:vector>
  </TitlesOfParts>
  <Company>Argonne National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Jansma, William G.</dc:creator>
  <cp:lastModifiedBy>Lopez, Roberto</cp:lastModifiedBy>
  <dcterms:created xsi:type="dcterms:W3CDTF">2019-10-17T18:45:41Z</dcterms:created>
  <dcterms:modified xsi:type="dcterms:W3CDTF">2022-05-16T12:32:11Z</dcterms:modified>
</cp:coreProperties>
</file>