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0720" windowHeight="15400" tabRatio="500" activeTab="2"/>
  </bookViews>
  <sheets>
    <sheet name="Sheet1" sheetId="1" r:id="rId1"/>
    <sheet name="US Only" sheetId="2" r:id="rId2"/>
    <sheet name="Sheet2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3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B38"/>
  <c r="C38"/>
  <c r="D38"/>
  <c r="E38"/>
  <c r="B39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E2"/>
  <c r="D2"/>
  <c r="C2"/>
  <c r="B2"/>
</calcChain>
</file>

<file path=xl/sharedStrings.xml><?xml version="1.0" encoding="utf-8"?>
<sst xmlns="http://schemas.openxmlformats.org/spreadsheetml/2006/main" count="239" uniqueCount="185">
  <si>
    <t>HI</t>
  </si>
  <si>
    <t>MI</t>
  </si>
  <si>
    <t>DE</t>
    <phoneticPr fontId="1" type="noConversion"/>
  </si>
  <si>
    <t>DC</t>
    <phoneticPr fontId="1" type="noConversion"/>
  </si>
  <si>
    <t>FL</t>
    <phoneticPr fontId="1" type="noConversion"/>
  </si>
  <si>
    <t>GA</t>
    <phoneticPr fontId="1" type="noConversion"/>
  </si>
  <si>
    <t>HI</t>
    <phoneticPr fontId="1" type="noConversion"/>
  </si>
  <si>
    <t>ID</t>
    <phoneticPr fontId="1" type="noConversion"/>
  </si>
  <si>
    <t>IL</t>
    <phoneticPr fontId="1" type="noConversion"/>
  </si>
  <si>
    <t>IN</t>
    <phoneticPr fontId="1" type="noConversion"/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</si>
  <si>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</si>
  <si>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</si>
  <si>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</si>
  <si>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</si>
  <si>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</si>
  <si>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</si>
  <si>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</si>
  <si>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</si>
  <si>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</si>
  <si>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</si>
  <si>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</si>
  <si>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  <phoneticPr fontId="1" type="noConversion"/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</si>
  <si>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</si>
  <si>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</si>
  <si>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</si>
  <si>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</si>
  <si>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</si>
  <si>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</si>
  <si>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</si>
  <si>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</si>
  <si>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</si>
  <si>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</si>
  <si>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MI-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</si>
  <si>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</si>
  <si>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</si>
  <si>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</si>
  <si>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</si>
  <si>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</si>
  <si>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</si>
  <si>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</si>
  <si>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</si>
  <si>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</si>
  <si>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</si>
  <si>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</si>
  <si>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</si>
  <si>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</si>
  <si>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</si>
  <si>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</si>
  <si>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</si>
  <si>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</si>
  <si>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</si>
  <si>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</si>
  <si>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SP-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</si>
  <si>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</si>
  <si>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</si>
  <si>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</si>
  <si>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</si>
  <si>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</si>
  <si>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</si>
  <si>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</si>
  <si>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</si>
  <si>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</si>
  <si>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IA</t>
    <phoneticPr fontId="1" type="noConversion"/>
  </si>
  <si>
    <t>KS</t>
    <phoneticPr fontId="1" type="noConversion"/>
  </si>
  <si>
    <t>KY</t>
    <phoneticPr fontId="1" type="noConversion"/>
  </si>
  <si>
    <t>LA</t>
    <phoneticPr fontId="1" type="noConversion"/>
  </si>
  <si>
    <t>ME</t>
    <phoneticPr fontId="1" type="noConversion"/>
  </si>
  <si>
    <t>MD</t>
    <phoneticPr fontId="1" type="noConversion"/>
  </si>
  <si>
    <t>MA</t>
    <phoneticPr fontId="1" type="noConversion"/>
  </si>
  <si>
    <t>MI</t>
    <phoneticPr fontId="1" type="noConversion"/>
  </si>
  <si>
    <t>MN</t>
    <phoneticPr fontId="1" type="noConversion"/>
  </si>
  <si>
    <t>MS</t>
    <phoneticPr fontId="1" type="noConversion"/>
  </si>
  <si>
    <t>MO</t>
    <phoneticPr fontId="1" type="noConversion"/>
  </si>
  <si>
    <t>MT</t>
    <phoneticPr fontId="1" type="noConversion"/>
  </si>
  <si>
    <t>NE</t>
    <phoneticPr fontId="1" type="noConversion"/>
  </si>
  <si>
    <t>NV</t>
    <phoneticPr fontId="1" type="noConversion"/>
  </si>
  <si>
    <t>NH</t>
    <phoneticPr fontId="1" type="noConversion"/>
  </si>
  <si>
    <t>NJ</t>
    <phoneticPr fontId="1" type="noConversion"/>
  </si>
  <si>
    <t>NM</t>
    <phoneticPr fontId="1" type="noConversion"/>
  </si>
  <si>
    <t>NY</t>
    <phoneticPr fontId="1" type="noConversion"/>
  </si>
  <si>
    <t>NC</t>
    <phoneticPr fontId="1" type="noConversion"/>
  </si>
  <si>
    <t>ND</t>
    <phoneticPr fontId="1" type="noConversion"/>
  </si>
  <si>
    <t>OH</t>
    <phoneticPr fontId="1" type="noConversion"/>
  </si>
  <si>
    <t>OK</t>
    <phoneticPr fontId="1" type="noConversion"/>
  </si>
  <si>
    <t>OR</t>
    <phoneticPr fontId="1" type="noConversion"/>
  </si>
  <si>
    <t>PA</t>
    <phoneticPr fontId="1" type="noConversion"/>
  </si>
  <si>
    <t>RI</t>
    <phoneticPr fontId="1" type="noConversion"/>
  </si>
  <si>
    <t>SC</t>
    <phoneticPr fontId="1" type="noConversion"/>
  </si>
  <si>
    <t>SD</t>
    <phoneticPr fontId="1" type="noConversion"/>
  </si>
  <si>
    <t>TN</t>
    <phoneticPr fontId="1" type="noConversion"/>
  </si>
  <si>
    <t>TX</t>
    <phoneticPr fontId="1" type="noConversion"/>
  </si>
  <si>
    <t>UT</t>
    <phoneticPr fontId="1" type="noConversion"/>
  </si>
  <si>
    <t>VT</t>
    <phoneticPr fontId="1" type="noConversion"/>
  </si>
  <si>
    <t>VA</t>
    <phoneticPr fontId="1" type="noConversion"/>
  </si>
  <si>
    <t>WA</t>
    <phoneticPr fontId="1" type="noConversion"/>
  </si>
  <si>
    <t>WV</t>
    <phoneticPr fontId="1" type="noConversion"/>
  </si>
  <si>
    <t>WI</t>
    <phoneticPr fontId="1" type="noConversion"/>
  </si>
  <si>
    <t>WY</t>
    <phoneticPr fontId="1" type="noConversion"/>
  </si>
  <si>
    <t>pop</t>
    <phoneticPr fontId="1" type="noConversion"/>
  </si>
  <si>
    <t>soda</t>
    <phoneticPr fontId="1" type="noConversion"/>
  </si>
  <si>
    <t>coke</t>
    <phoneticPr fontId="1" type="noConversion"/>
  </si>
  <si>
    <t>other</t>
    <phoneticPr fontId="1" type="noConversion"/>
  </si>
  <si>
    <t>state</t>
    <phoneticPr fontId="1" type="noConversion"/>
  </si>
  <si>
    <t>State/Province</t>
  </si>
  <si>
    <t>pop</t>
  </si>
  <si>
    <t>soda</t>
  </si>
  <si>
    <t>coke</t>
  </si>
  <si>
    <t>other</t>
  </si>
  <si>
    <t>Total</t>
  </si>
  <si>
    <t>Alabama</t>
  </si>
  <si>
    <t>Alaska</t>
  </si>
  <si>
    <t>Alberta</t>
  </si>
  <si>
    <t>American Samoa</t>
  </si>
  <si>
    <t>Arizona</t>
  </si>
  <si>
    <t>Arkansas</t>
  </si>
  <si>
    <t>British Columbia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</si>
  <si>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</si>
  <si>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</si>
  <si>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</si>
  <si>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</si>
  <si>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</si>
  <si>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</si>
  <si>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</si>
  <si>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</si>
  <si>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</si>
  <si>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</si>
  <si>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</si>
  <si>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</si>
  <si>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</si>
  <si>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</si>
  <si>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</si>
  <si>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</si>
  <si>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</si>
  <si>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Manitoba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</si>
  <si>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</si>
  <si>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</si>
  <si>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</si>
  <si>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</si>
  <si>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</si>
  <si>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</si>
  <si>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</si>
  <si>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</si>
  <si>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</si>
  <si>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Brunswick</t>
  </si>
  <si>
    <t>New Hampshire</t>
  </si>
  <si>
    <t>New Jersey</t>
  </si>
  <si>
    <t>New Mexico</t>
  </si>
  <si>
    <t>New York</t>
  </si>
  <si>
    <t>Newfoundland</t>
  </si>
  <si>
    <t>North Carolina</t>
  </si>
  <si>
    <t>North Dakota</t>
  </si>
  <si>
    <t>Northwest Territories</t>
  </si>
  <si>
    <t>Nova Scotia</t>
  </si>
  <si>
    <t>Nunavut</t>
  </si>
  <si>
    <t>Ohio</t>
  </si>
  <si>
    <t>Oklahoma</t>
  </si>
  <si>
    <t>Ontario</t>
  </si>
  <si>
    <t>Oregon</t>
  </si>
  <si>
    <t>Pennsylvania</t>
  </si>
  <si>
    <t>Prince Edward Island</t>
  </si>
  <si>
    <t>Puerto Rico</t>
  </si>
  <si>
    <t>Quebec</t>
  </si>
  <si>
    <t>Rhode Island</t>
  </si>
  <si>
    <t>Saskatchewan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</si>
  <si>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</si>
  <si>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</si>
  <si>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</si>
  <si>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</si>
  <si>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</si>
  <si>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</si>
  <si>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</si>
  <si>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</si>
  <si>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</si>
  <si>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</si>
  <si>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</si>
  <si>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</si>
  <si>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Yukon</t>
  </si>
  <si>
    <t>No State/Province</t>
  </si>
  <si>
    <t>AL</t>
    <phoneticPr fontId="1" type="noConversion"/>
  </si>
  <si>
    <t>AK</t>
    <phoneticPr fontId="1" type="noConversion"/>
  </si>
  <si>
    <t>AZ</t>
    <phoneticPr fontId="1" type="noConversion"/>
  </si>
  <si>
    <t>CA</t>
    <phoneticPr fontId="1" type="noConversion"/>
  </si>
  <si>
    <t>AR</t>
    <phoneticPr fontId="1" type="noConversion"/>
  </si>
  <si>
    <t>CO</t>
    <phoneticPr fontId="1" type="noConversion"/>
  </si>
  <si>
    <t>CT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</si>
</sst>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2"/>
      <color theme="1"/>
      <name val="Calibri"/>
      <family val="2"/>
      <scheme val="minor"/>
    </font>
    <font>
      <sz val="8"/>
      <name val="Verdana"/>
    </font>
    <font>
      <u/>
      <sz val="12"/>
      <color indexed="12"/>
      <name val="Calibri"/>
      <family val="2"/>
    </font>
    <font>
      <u/>
      <sz val="10"/>
      <color indexed="12"/>
      <name val="Verdana"/>
    </font>
    <font>
      <sz val="11"/>
      <color indexed="8"/>
      <name val="Menl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2" fontId="0" fillId="0" borderId="0" xfId="0" applyNumberFormat="1"/>
    <xf numFmtId="0" fontId="2" fillId="0" borderId="1" xfId="1" applyBorder="1" applyAlignment="1" applyProtection="1">
      <alignment horizontal="left" wrapText="1" indent="2"/>
    </xf>
    <xf numFmtId="0" fontId="4" fillId="0" borderId="1" xfId="0" applyFont="1" applyBorder="1" applyAlignment="1">
      <alignment horizontal="left" wrapText="1" indent="2"/>
    </xf>
    <xf numFmtId="0" fontId="3" fillId="0" borderId="1" xfId="1" applyFont="1" applyBorder="1" applyAlignment="1" applyProtection="1">
      <alignment horizontal="left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opvssoda.com:2998/stats/DC.html" TargetMode="External"/><Relationship Id="rId14" Type="http://schemas.openxmlformats.org/officeDocument/2006/relationships/hyperlink" Target="http://popvssoda.com:2998/stats/FL.html" TargetMode="External"/><Relationship Id="rId15" Type="http://schemas.openxmlformats.org/officeDocument/2006/relationships/hyperlink" Target="http://popvssoda.com:2998/stats/GA.html" TargetMode="External"/><Relationship Id="rId16" Type="http://schemas.openxmlformats.org/officeDocument/2006/relationships/hyperlink" Target="http://popvssoda.com:2998/stats/GU.html" TargetMode="External"/><Relationship Id="rId17" Type="http://schemas.openxmlformats.org/officeDocument/2006/relationships/hyperlink" Target="http://popvssoda.com:2998/stats/HI.html" TargetMode="External"/><Relationship Id="rId18" Type="http://schemas.openxmlformats.org/officeDocument/2006/relationships/hyperlink" Target="http://popvssoda.com:2998/stats/ID.html" TargetMode="External"/><Relationship Id="rId19" Type="http://schemas.openxmlformats.org/officeDocument/2006/relationships/hyperlink" Target="http://popvssoda.com:2998/stats/IL.html" TargetMode="External"/><Relationship Id="rId63" Type="http://schemas.openxmlformats.org/officeDocument/2006/relationships/hyperlink" Target="http://popvssoda.com:2998/stats/VI.html" TargetMode="External"/><Relationship Id="rId64" Type="http://schemas.openxmlformats.org/officeDocument/2006/relationships/hyperlink" Target="http://popvssoda.com:2998/stats/VA.html" TargetMode="External"/><Relationship Id="rId65" Type="http://schemas.openxmlformats.org/officeDocument/2006/relationships/hyperlink" Target="http://popvssoda.com:2998/stats/WA.html" TargetMode="External"/><Relationship Id="rId66" Type="http://schemas.openxmlformats.org/officeDocument/2006/relationships/hyperlink" Target="http://popvssoda.com:2998/stats/WV.html" TargetMode="External"/><Relationship Id="rId67" Type="http://schemas.openxmlformats.org/officeDocument/2006/relationships/hyperlink" Target="http://popvssoda.com:2998/stats/WI.html" TargetMode="External"/><Relationship Id="rId68" Type="http://schemas.openxmlformats.org/officeDocument/2006/relationships/hyperlink" Target="http://popvssoda.com:2998/stats/WY.html" TargetMode="External"/><Relationship Id="rId69" Type="http://schemas.openxmlformats.org/officeDocument/2006/relationships/hyperlink" Target="http://popvssoda.com:2998/stats/YT.html" TargetMode="External"/><Relationship Id="rId50" Type="http://schemas.openxmlformats.org/officeDocument/2006/relationships/hyperlink" Target="http://popvssoda.com:2998/stats/OR.html" TargetMode="External"/><Relationship Id="rId51" Type="http://schemas.openxmlformats.org/officeDocument/2006/relationships/hyperlink" Target="http://popvssoda.com:2998/stats/PA.html" TargetMode="External"/><Relationship Id="rId52" Type="http://schemas.openxmlformats.org/officeDocument/2006/relationships/hyperlink" Target="http://popvssoda.com:2998/stats/PE.html" TargetMode="External"/><Relationship Id="rId53" Type="http://schemas.openxmlformats.org/officeDocument/2006/relationships/hyperlink" Target="http://popvssoda.com:2998/stats/PR.html" TargetMode="External"/><Relationship Id="rId54" Type="http://schemas.openxmlformats.org/officeDocument/2006/relationships/hyperlink" Target="http://popvssoda.com:2998/stats/QC.html" TargetMode="External"/><Relationship Id="rId55" Type="http://schemas.openxmlformats.org/officeDocument/2006/relationships/hyperlink" Target="http://popvssoda.com:2998/stats/RI.html" TargetMode="External"/><Relationship Id="rId56" Type="http://schemas.openxmlformats.org/officeDocument/2006/relationships/hyperlink" Target="http://popvssoda.com:2998/stats/SK.html" TargetMode="External"/><Relationship Id="rId57" Type="http://schemas.openxmlformats.org/officeDocument/2006/relationships/hyperlink" Target="http://popvssoda.com:2998/stats/SC.html" TargetMode="External"/><Relationship Id="rId58" Type="http://schemas.openxmlformats.org/officeDocument/2006/relationships/hyperlink" Target="http://popvssoda.com:2998/stats/SD.html" TargetMode="External"/><Relationship Id="rId59" Type="http://schemas.openxmlformats.org/officeDocument/2006/relationships/hyperlink" Target="http://popvssoda.com:2998/stats/TN.html" TargetMode="External"/><Relationship Id="rId40" Type="http://schemas.openxmlformats.org/officeDocument/2006/relationships/hyperlink" Target="http://popvssoda.com:2998/stats/NY.html" TargetMode="External"/><Relationship Id="rId41" Type="http://schemas.openxmlformats.org/officeDocument/2006/relationships/hyperlink" Target="http://popvssoda.com:2998/stats/NF.html" TargetMode="External"/><Relationship Id="rId42" Type="http://schemas.openxmlformats.org/officeDocument/2006/relationships/hyperlink" Target="http://popvssoda.com:2998/stats/NC.html" TargetMode="External"/><Relationship Id="rId43" Type="http://schemas.openxmlformats.org/officeDocument/2006/relationships/hyperlink" Target="http://popvssoda.com:2998/stats/ND.html" TargetMode="External"/><Relationship Id="rId44" Type="http://schemas.openxmlformats.org/officeDocument/2006/relationships/hyperlink" Target="http://popvssoda.com:2998/stats/NT.html" TargetMode="External"/><Relationship Id="rId45" Type="http://schemas.openxmlformats.org/officeDocument/2006/relationships/hyperlink" Target="http://popvssoda.com:2998/stats/NS.html" TargetMode="External"/><Relationship Id="rId46" Type="http://schemas.openxmlformats.org/officeDocument/2006/relationships/hyperlink" Target="http://popvssoda.com:2998/stats/NU.html" TargetMode="External"/><Relationship Id="rId47" Type="http://schemas.openxmlformats.org/officeDocument/2006/relationships/hyperlink" Target="http://popvssoda.com:2998/stats/OH.html" TargetMode="External"/><Relationship Id="rId48" Type="http://schemas.openxmlformats.org/officeDocument/2006/relationships/hyperlink" Target="http://popvssoda.com:2998/stats/OK.html" TargetMode="External"/><Relationship Id="rId49" Type="http://schemas.openxmlformats.org/officeDocument/2006/relationships/hyperlink" Target="http://popvssoda.com:2998/stats/ON.html" TargetMode="External"/><Relationship Id="rId1" Type="http://schemas.openxmlformats.org/officeDocument/2006/relationships/hyperlink" Target="http://popvssoda.com:2998/stats/TOTAL.html" TargetMode="External"/><Relationship Id="rId2" Type="http://schemas.openxmlformats.org/officeDocument/2006/relationships/hyperlink" Target="http://popvssoda.com:2998/stats/AL.html" TargetMode="External"/><Relationship Id="rId3" Type="http://schemas.openxmlformats.org/officeDocument/2006/relationships/hyperlink" Target="http://popvssoda.com:2998/stats/AK.html" TargetMode="External"/><Relationship Id="rId4" Type="http://schemas.openxmlformats.org/officeDocument/2006/relationships/hyperlink" Target="http://popvssoda.com:2998/stats/AB.html" TargetMode="External"/><Relationship Id="rId5" Type="http://schemas.openxmlformats.org/officeDocument/2006/relationships/hyperlink" Target="http://popvssoda.com:2998/stats/AS.html" TargetMode="External"/><Relationship Id="rId6" Type="http://schemas.openxmlformats.org/officeDocument/2006/relationships/hyperlink" Target="http://popvssoda.com:2998/stats/AZ.html" TargetMode="External"/><Relationship Id="rId7" Type="http://schemas.openxmlformats.org/officeDocument/2006/relationships/hyperlink" Target="http://popvssoda.com:2998/stats/AR.html" TargetMode="External"/><Relationship Id="rId8" Type="http://schemas.openxmlformats.org/officeDocument/2006/relationships/hyperlink" Target="http://popvssoda.com:2998/stats/BC.html" TargetMode="External"/><Relationship Id="rId9" Type="http://schemas.openxmlformats.org/officeDocument/2006/relationships/hyperlink" Target="http://popvssoda.com:2998/stats/CA.html" TargetMode="External"/><Relationship Id="rId30" Type="http://schemas.openxmlformats.org/officeDocument/2006/relationships/hyperlink" Target="http://popvssoda.com:2998/stats/MN.html" TargetMode="External"/><Relationship Id="rId31" Type="http://schemas.openxmlformats.org/officeDocument/2006/relationships/hyperlink" Target="http://popvssoda.com:2998/stats/MS.html" TargetMode="External"/><Relationship Id="rId32" Type="http://schemas.openxmlformats.org/officeDocument/2006/relationships/hyperlink" Target="http://popvssoda.com:2998/stats/MO.html" TargetMode="External"/><Relationship Id="rId33" Type="http://schemas.openxmlformats.org/officeDocument/2006/relationships/hyperlink" Target="http://popvssoda.com:2998/stats/MT.html" TargetMode="External"/><Relationship Id="rId34" Type="http://schemas.openxmlformats.org/officeDocument/2006/relationships/hyperlink" Target="http://popvssoda.com:2998/stats/NE.html" TargetMode="External"/><Relationship Id="rId35" Type="http://schemas.openxmlformats.org/officeDocument/2006/relationships/hyperlink" Target="http://popvssoda.com:2998/stats/NV.html" TargetMode="External"/><Relationship Id="rId36" Type="http://schemas.openxmlformats.org/officeDocument/2006/relationships/hyperlink" Target="http://popvssoda.com:2998/stats/NB.html" TargetMode="External"/><Relationship Id="rId37" Type="http://schemas.openxmlformats.org/officeDocument/2006/relationships/hyperlink" Target="http://popvssoda.com:2998/stats/NH.html" TargetMode="External"/><Relationship Id="rId38" Type="http://schemas.openxmlformats.org/officeDocument/2006/relationships/hyperlink" Target="http://popvssoda.com:2998/stats/NJ.html" TargetMode="External"/><Relationship Id="rId39" Type="http://schemas.openxmlformats.org/officeDocument/2006/relationships/hyperlink" Target="http://popvssoda.com:2998/stats/NM.html" TargetMode="External"/><Relationship Id="rId70" Type="http://schemas.openxmlformats.org/officeDocument/2006/relationships/hyperlink" Target="http://popvssoda.com:2998/stats/XX.html" TargetMode="External"/><Relationship Id="rId20" Type="http://schemas.openxmlformats.org/officeDocument/2006/relationships/hyperlink" Target="http://popvssoda.com:2998/stats/IN.html" TargetMode="External"/><Relationship Id="rId21" Type="http://schemas.openxmlformats.org/officeDocument/2006/relationships/hyperlink" Target="http://popvssoda.com:2998/stats/IA.html" TargetMode="External"/><Relationship Id="rId22" Type="http://schemas.openxmlformats.org/officeDocument/2006/relationships/hyperlink" Target="http://popvssoda.com:2998/stats/KS.html" TargetMode="External"/><Relationship Id="rId23" Type="http://schemas.openxmlformats.org/officeDocument/2006/relationships/hyperlink" Target="http://popvssoda.com:2998/stats/KY.html" TargetMode="External"/><Relationship Id="rId24" Type="http://schemas.openxmlformats.org/officeDocument/2006/relationships/hyperlink" Target="http://popvssoda.com:2998/stats/LA.html" TargetMode="External"/><Relationship Id="rId25" Type="http://schemas.openxmlformats.org/officeDocument/2006/relationships/hyperlink" Target="http://popvssoda.com:2998/stats/ME.html" TargetMode="External"/><Relationship Id="rId26" Type="http://schemas.openxmlformats.org/officeDocument/2006/relationships/hyperlink" Target="http://popvssoda.com:2998/stats/MB.html" TargetMode="External"/><Relationship Id="rId27" Type="http://schemas.openxmlformats.org/officeDocument/2006/relationships/hyperlink" Target="http://popvssoda.com:2998/stats/MD.html" TargetMode="External"/><Relationship Id="rId28" Type="http://schemas.openxmlformats.org/officeDocument/2006/relationships/hyperlink" Target="http://popvssoda.com:2998/stats/MA.html" TargetMode="External"/><Relationship Id="rId29" Type="http://schemas.openxmlformats.org/officeDocument/2006/relationships/hyperlink" Target="http://popvssoda.com:2998/stats/MI.html" TargetMode="External"/><Relationship Id="rId60" Type="http://schemas.openxmlformats.org/officeDocument/2006/relationships/hyperlink" Target="http://popvssoda.com:2998/stats/TX.html" TargetMode="External"/><Relationship Id="rId61" Type="http://schemas.openxmlformats.org/officeDocument/2006/relationships/hyperlink" Target="http://popvssoda.com:2998/stats/UT.html" TargetMode="External"/><Relationship Id="rId62" Type="http://schemas.openxmlformats.org/officeDocument/2006/relationships/hyperlink" Target="http://popvssoda.com:2998/stats/VT.html" TargetMode="External"/><Relationship Id="rId10" Type="http://schemas.openxmlformats.org/officeDocument/2006/relationships/hyperlink" Target="http://popvssoda.com:2998/stats/CO.html" TargetMode="External"/><Relationship Id="rId11" Type="http://schemas.openxmlformats.org/officeDocument/2006/relationships/hyperlink" Target="http://popvssoda.com:2998/stats/CT.html" TargetMode="External"/><Relationship Id="rId12" Type="http://schemas.openxmlformats.org/officeDocument/2006/relationships/hyperlink" Target="http://popvssoda.com:2998/stats/DE.html" TargetMode="External"/></Relationships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://localhost:8000/Documents/git/d3/Soda%20Map/soda_map.html" TargetMode="External"/><Relationship Id="rId47" Type="http://schemas.openxmlformats.org/officeDocument/2006/relationships/hyperlink" Target="http://localhost:8000/Documents/git/d3/Soda%20Map/soda_map.html" TargetMode="External"/><Relationship Id="rId48" Type="http://schemas.openxmlformats.org/officeDocument/2006/relationships/hyperlink" Target="http://localhost:8000/Documents/git/d3/Soda%20Map/soda_map.html" TargetMode="External"/><Relationship Id="rId49" Type="http://schemas.openxmlformats.org/officeDocument/2006/relationships/hyperlink" Target="http://localhost:8000/Documents/git/d3/Soda%20Map/soda_map.html" TargetMode="External"/><Relationship Id="rId20" Type="http://schemas.openxmlformats.org/officeDocument/2006/relationships/hyperlink" Target="http://localhost:8000/Documents/git/d3/Soda%20Map/soda_map.html" TargetMode="External"/><Relationship Id="rId21" Type="http://schemas.openxmlformats.org/officeDocument/2006/relationships/hyperlink" Target="http://localhost:8000/Documents/git/d3/Soda%20Map/soda_map.html" TargetMode="External"/><Relationship Id="rId22" Type="http://schemas.openxmlformats.org/officeDocument/2006/relationships/hyperlink" Target="http://localhost:8000/Documents/git/d3/Soda%20Map/soda_map.html" TargetMode="External"/><Relationship Id="rId23" Type="http://schemas.openxmlformats.org/officeDocument/2006/relationships/hyperlink" Target="http://localhost:8000/Documents/git/d3/Soda%20Map/soda_map.html" TargetMode="External"/><Relationship Id="rId24" Type="http://schemas.openxmlformats.org/officeDocument/2006/relationships/hyperlink" Target="http://localhost:8000/Documents/git/d3/Soda%20Map/soda_map.html" TargetMode="External"/><Relationship Id="rId25" Type="http://schemas.openxmlformats.org/officeDocument/2006/relationships/hyperlink" Target="http://localhost:8000/Documents/git/d3/Soda%20Map/soda_map.html" TargetMode="External"/><Relationship Id="rId26" Type="http://schemas.openxmlformats.org/officeDocument/2006/relationships/hyperlink" Target="http://localhost:8000/Documents/git/d3/Soda%20Map/soda_map.html" TargetMode="External"/><Relationship Id="rId27" Type="http://schemas.openxmlformats.org/officeDocument/2006/relationships/hyperlink" Target="http://localhost:8000/Documents/git/d3/Soda%20Map/soda_map.html" TargetMode="External"/><Relationship Id="rId28" Type="http://schemas.openxmlformats.org/officeDocument/2006/relationships/hyperlink" Target="http://localhost:8000/Documents/git/d3/Soda%20Map/soda_map.html" TargetMode="External"/><Relationship Id="rId29" Type="http://schemas.openxmlformats.org/officeDocument/2006/relationships/hyperlink" Target="http://localhost:8000/Documents/git/d3/Soda%20Map/soda_map.html" TargetMode="External"/><Relationship Id="rId50" Type="http://schemas.openxmlformats.org/officeDocument/2006/relationships/hyperlink" Target="http://localhost:8000/Documents/git/d3/Soda%20Map/soda_map.html" TargetMode="External"/><Relationship Id="rId51" Type="http://schemas.openxmlformats.org/officeDocument/2006/relationships/hyperlink" Target="http://localhost:8000/Documents/git/d3/Soda%20Map/soda_map.html" TargetMode="External"/><Relationship Id="rId1" Type="http://schemas.openxmlformats.org/officeDocument/2006/relationships/hyperlink" Target="http://localhost:8000/Documents/git/d3/Soda%20Map/soda_map.html" TargetMode="External"/><Relationship Id="rId2" Type="http://schemas.openxmlformats.org/officeDocument/2006/relationships/hyperlink" Target="http://localhost:8000/Documents/git/d3/Soda%20Map/soda_map.html" TargetMode="External"/><Relationship Id="rId3" Type="http://schemas.openxmlformats.org/officeDocument/2006/relationships/hyperlink" Target="http://localhost:8000/Documents/git/d3/Soda%20Map/soda_map.html" TargetMode="External"/><Relationship Id="rId4" Type="http://schemas.openxmlformats.org/officeDocument/2006/relationships/hyperlink" Target="http://localhost:8000/Documents/git/d3/Soda%20Map/soda_map.html" TargetMode="External"/><Relationship Id="rId5" Type="http://schemas.openxmlformats.org/officeDocument/2006/relationships/hyperlink" Target="http://localhost:8000/Documents/git/d3/Soda%20Map/soda_map.html" TargetMode="External"/><Relationship Id="rId30" Type="http://schemas.openxmlformats.org/officeDocument/2006/relationships/hyperlink" Target="http://localhost:8000/Documents/git/d3/Soda%20Map/soda_map.html" TargetMode="External"/><Relationship Id="rId31" Type="http://schemas.openxmlformats.org/officeDocument/2006/relationships/hyperlink" Target="http://localhost:8000/Documents/git/d3/Soda%20Map/soda_map.html" TargetMode="External"/><Relationship Id="rId32" Type="http://schemas.openxmlformats.org/officeDocument/2006/relationships/hyperlink" Target="http://localhost:8000/Documents/git/d3/Soda%20Map/soda_map.html" TargetMode="External"/><Relationship Id="rId9" Type="http://schemas.openxmlformats.org/officeDocument/2006/relationships/hyperlink" Target="http://localhost:8000/Documents/git/d3/Soda%20Map/soda_map.html" TargetMode="External"/><Relationship Id="rId6" Type="http://schemas.openxmlformats.org/officeDocument/2006/relationships/hyperlink" Target="http://localhost:8000/Documents/git/d3/Soda%20Map/soda_map.html" TargetMode="External"/><Relationship Id="rId7" Type="http://schemas.openxmlformats.org/officeDocument/2006/relationships/hyperlink" Target="http://localhost:8000/Documents/git/d3/Soda%20Map/soda_map.html" TargetMode="External"/><Relationship Id="rId8" Type="http://schemas.openxmlformats.org/officeDocument/2006/relationships/hyperlink" Target="http://localhost:8000/Documents/git/d3/Soda%20Map/soda_map.html" TargetMode="External"/><Relationship Id="rId33" Type="http://schemas.openxmlformats.org/officeDocument/2006/relationships/hyperlink" Target="http://localhost:8000/Documents/git/d3/Soda%20Map/soda_map.html" TargetMode="External"/><Relationship Id="rId34" Type="http://schemas.openxmlformats.org/officeDocument/2006/relationships/hyperlink" Target="http://localhost:8000/Documents/git/d3/Soda%20Map/soda_map.html" TargetMode="External"/><Relationship Id="rId35" Type="http://schemas.openxmlformats.org/officeDocument/2006/relationships/hyperlink" Target="http://localhost:8000/Documents/git/d3/Soda%20Map/soda_map.html" TargetMode="External"/><Relationship Id="rId36" Type="http://schemas.openxmlformats.org/officeDocument/2006/relationships/hyperlink" Target="http://localhost:8000/Documents/git/d3/Soda%20Map/soda_map.html" TargetMode="External"/><Relationship Id="rId10" Type="http://schemas.openxmlformats.org/officeDocument/2006/relationships/hyperlink" Target="http://localhost:8000/Documents/git/d3/Soda%20Map/soda_map.html" TargetMode="External"/><Relationship Id="rId11" Type="http://schemas.openxmlformats.org/officeDocument/2006/relationships/hyperlink" Target="http://localhost:8000/Documents/git/d3/Soda%20Map/soda_map.html" TargetMode="External"/><Relationship Id="rId12" Type="http://schemas.openxmlformats.org/officeDocument/2006/relationships/hyperlink" Target="http://localhost:8000/Documents/git/d3/Soda%20Map/soda_map.html" TargetMode="External"/><Relationship Id="rId13" Type="http://schemas.openxmlformats.org/officeDocument/2006/relationships/hyperlink" Target="http://localhost:8000/Documents/git/d3/Soda%20Map/soda_map.html" TargetMode="External"/><Relationship Id="rId14" Type="http://schemas.openxmlformats.org/officeDocument/2006/relationships/hyperlink" Target="http://localhost:8000/Documents/git/d3/Soda%20Map/soda_map.html" TargetMode="External"/><Relationship Id="rId15" Type="http://schemas.openxmlformats.org/officeDocument/2006/relationships/hyperlink" Target="http://localhost:8000/Documents/git/d3/Soda%20Map/soda_map.html" TargetMode="External"/><Relationship Id="rId16" Type="http://schemas.openxmlformats.org/officeDocument/2006/relationships/hyperlink" Target="http://localhost:8000/Documents/git/d3/Soda%20Map/soda_map.html" TargetMode="External"/><Relationship Id="rId17" Type="http://schemas.openxmlformats.org/officeDocument/2006/relationships/hyperlink" Target="http://localhost:8000/Documents/git/d3/Soda%20Map/soda_map.html" TargetMode="External"/><Relationship Id="rId18" Type="http://schemas.openxmlformats.org/officeDocument/2006/relationships/hyperlink" Target="http://localhost:8000/Documents/git/d3/Soda%20Map/soda_map.html" TargetMode="External"/><Relationship Id="rId19" Type="http://schemas.openxmlformats.org/officeDocument/2006/relationships/hyperlink" Target="http://localhost:8000/Documents/git/d3/Soda%20Map/soda_map.html" TargetMode="External"/><Relationship Id="rId37" Type="http://schemas.openxmlformats.org/officeDocument/2006/relationships/hyperlink" Target="http://localhost:8000/Documents/git/d3/Soda%20Map/soda_map.html" TargetMode="External"/><Relationship Id="rId38" Type="http://schemas.openxmlformats.org/officeDocument/2006/relationships/hyperlink" Target="http://localhost:8000/Documents/git/d3/Soda%20Map/soda_map.html" TargetMode="External"/><Relationship Id="rId39" Type="http://schemas.openxmlformats.org/officeDocument/2006/relationships/hyperlink" Target="http://localhost:8000/Documents/git/d3/Soda%20Map/soda_map.html" TargetMode="External"/><Relationship Id="rId40" Type="http://schemas.openxmlformats.org/officeDocument/2006/relationships/hyperlink" Target="http://localhost:8000/Documents/git/d3/Soda%20Map/soda_map.html" TargetMode="External"/><Relationship Id="rId41" Type="http://schemas.openxmlformats.org/officeDocument/2006/relationships/hyperlink" Target="http://localhost:8000/Documents/git/d3/Soda%20Map/soda_map.html" TargetMode="External"/><Relationship Id="rId42" Type="http://schemas.openxmlformats.org/officeDocument/2006/relationships/hyperlink" Target="http://localhost:8000/Documents/git/d3/Soda%20Map/soda_map.html" TargetMode="External"/><Relationship Id="rId43" Type="http://schemas.openxmlformats.org/officeDocument/2006/relationships/hyperlink" Target="http://localhost:8000/Documents/git/d3/Soda%20Map/soda_map.html" TargetMode="External"/><Relationship Id="rId44" Type="http://schemas.openxmlformats.org/officeDocument/2006/relationships/hyperlink" Target="http://localhost:8000/Documents/git/d3/Soda%20Map/soda_map.html" TargetMode="External"/><Relationship Id="rId45" Type="http://schemas.openxmlformats.org/officeDocument/2006/relationships/hyperlink" Target="http://localhost:8000/Documents/git/d3/Soda%20Map/soda_ma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1"/>
  <sheetViews>
    <sheetView workbookViewId="0">
      <selection activeCell="A5" sqref="A5"/>
    </sheetView>
  </sheetViews>
  <sheetFormatPr baseColWidth="10" defaultRowHeight="15"/>
  <sheetData>
    <row r="1" spans="1:7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</row>
    <row r="2" spans="1:7">
      <c r="A2" t="s">
        <v>108</v>
      </c>
      <c r="B2">
        <v>135240</v>
      </c>
      <c r="C2">
        <v>136864</v>
      </c>
      <c r="D2">
        <v>52373</v>
      </c>
      <c r="E2">
        <v>17187</v>
      </c>
      <c r="F2">
        <v>341664</v>
      </c>
      <c r="G2">
        <v>1</v>
      </c>
    </row>
    <row r="3" spans="1:7">
      <c r="A3" t="s">
        <v>109</v>
      </c>
      <c r="B3">
        <v>40</v>
      </c>
      <c r="C3">
        <v>352</v>
      </c>
      <c r="D3">
        <v>2565</v>
      </c>
      <c r="E3">
        <v>234</v>
      </c>
      <c r="F3">
        <v>3191</v>
      </c>
      <c r="G3">
        <v>9.2999999999999992E-3</v>
      </c>
    </row>
    <row r="4" spans="1:7">
      <c r="A4" t="s">
        <v>110</v>
      </c>
      <c r="B4">
        <v>285</v>
      </c>
      <c r="C4">
        <v>488</v>
      </c>
      <c r="D4">
        <v>43</v>
      </c>
      <c r="E4">
        <v>78</v>
      </c>
      <c r="F4">
        <v>894</v>
      </c>
      <c r="G4">
        <v>2.5999999999999999E-3</v>
      </c>
    </row>
    <row r="5" spans="1:7">
      <c r="A5" t="s">
        <v>111</v>
      </c>
      <c r="B5">
        <v>1925</v>
      </c>
      <c r="C5">
        <v>60</v>
      </c>
      <c r="D5">
        <v>54</v>
      </c>
      <c r="E5">
        <v>46</v>
      </c>
      <c r="F5">
        <v>2085</v>
      </c>
      <c r="G5">
        <v>6.1000000000000004E-3</v>
      </c>
    </row>
    <row r="6" spans="1:7">
      <c r="A6" t="s">
        <v>112</v>
      </c>
      <c r="B6">
        <v>7</v>
      </c>
      <c r="C6">
        <v>8</v>
      </c>
      <c r="D6">
        <v>1</v>
      </c>
      <c r="E6">
        <v>36</v>
      </c>
      <c r="F6">
        <v>52</v>
      </c>
      <c r="G6">
        <v>2.0000000000000001E-4</v>
      </c>
    </row>
    <row r="7" spans="1:7">
      <c r="A7" t="s">
        <v>113</v>
      </c>
      <c r="B7">
        <v>512</v>
      </c>
      <c r="C7">
        <v>2264</v>
      </c>
      <c r="D7">
        <v>400</v>
      </c>
      <c r="E7">
        <v>168</v>
      </c>
      <c r="F7">
        <v>3344</v>
      </c>
      <c r="G7">
        <v>9.7999999999999997E-3</v>
      </c>
    </row>
    <row r="8" spans="1:7">
      <c r="A8" t="s">
        <v>114</v>
      </c>
      <c r="B8">
        <v>124</v>
      </c>
      <c r="C8">
        <v>257</v>
      </c>
      <c r="D8">
        <v>1278</v>
      </c>
      <c r="E8">
        <v>77</v>
      </c>
      <c r="F8">
        <v>1736</v>
      </c>
      <c r="G8">
        <v>5.1000000000000004E-3</v>
      </c>
    </row>
    <row r="9" spans="1:7">
      <c r="A9" t="s">
        <v>115</v>
      </c>
      <c r="B9">
        <v>2301</v>
      </c>
      <c r="C9">
        <v>113</v>
      </c>
      <c r="D9">
        <v>47</v>
      </c>
      <c r="E9">
        <v>75</v>
      </c>
      <c r="F9">
        <v>2536</v>
      </c>
      <c r="G9">
        <v>7.4000000000000003E-3</v>
      </c>
    </row>
    <row r="10" spans="1:7">
      <c r="A10" t="s">
        <v>116</v>
      </c>
      <c r="B10">
        <v>820</v>
      </c>
      <c r="C10">
        <v>16863</v>
      </c>
      <c r="D10">
        <v>2674</v>
      </c>
      <c r="E10">
        <v>1864</v>
      </c>
      <c r="F10">
        <v>22221</v>
      </c>
      <c r="G10">
        <v>6.5000000000000002E-2</v>
      </c>
    </row>
    <row r="11" spans="1:7">
      <c r="A11" t="s">
        <v>117</v>
      </c>
      <c r="B11">
        <v>2580</v>
      </c>
      <c r="C11">
        <v>1471</v>
      </c>
      <c r="D11">
        <v>300</v>
      </c>
      <c r="E11">
        <v>164</v>
      </c>
      <c r="F11">
        <v>4515</v>
      </c>
      <c r="G11">
        <v>1.32E-2</v>
      </c>
    </row>
    <row r="12" spans="1:7">
      <c r="A12" t="s">
        <v>118</v>
      </c>
      <c r="B12">
        <v>62</v>
      </c>
      <c r="C12">
        <v>3681</v>
      </c>
      <c r="D12">
        <v>94</v>
      </c>
      <c r="E12">
        <v>112</v>
      </c>
      <c r="F12">
        <v>3949</v>
      </c>
      <c r="G12">
        <v>1.1599999999999999E-2</v>
      </c>
    </row>
    <row r="13" spans="1:7">
      <c r="A13" t="s">
        <v>119</v>
      </c>
      <c r="B13">
        <v>22</v>
      </c>
      <c r="C13">
        <v>604</v>
      </c>
      <c r="D13">
        <v>38</v>
      </c>
      <c r="E13">
        <v>22</v>
      </c>
      <c r="F13">
        <v>686</v>
      </c>
      <c r="G13">
        <v>2E-3</v>
      </c>
    </row>
    <row r="14" spans="1:7">
      <c r="A14" t="s">
        <v>120</v>
      </c>
      <c r="B14">
        <v>35</v>
      </c>
      <c r="C14">
        <v>377</v>
      </c>
      <c r="D14">
        <v>49</v>
      </c>
      <c r="E14">
        <v>34</v>
      </c>
      <c r="F14">
        <v>495</v>
      </c>
      <c r="G14">
        <v>1.4E-3</v>
      </c>
    </row>
    <row r="15" spans="1:7">
      <c r="A15" t="s">
        <v>121</v>
      </c>
      <c r="B15">
        <v>293</v>
      </c>
      <c r="C15">
        <v>4016</v>
      </c>
      <c r="D15">
        <v>3288</v>
      </c>
      <c r="E15">
        <v>315</v>
      </c>
      <c r="F15">
        <v>7912</v>
      </c>
      <c r="G15">
        <v>2.3199999999999998E-2</v>
      </c>
    </row>
    <row r="16" spans="1:7">
      <c r="A16" t="s">
        <v>122</v>
      </c>
      <c r="B16">
        <v>116</v>
      </c>
      <c r="C16">
        <v>943</v>
      </c>
      <c r="D16">
        <v>4312</v>
      </c>
      <c r="E16">
        <v>377</v>
      </c>
      <c r="F16">
        <v>5748</v>
      </c>
      <c r="G16">
        <v>1.6799999999999999E-2</v>
      </c>
    </row>
    <row r="17" spans="1:7">
      <c r="A17" t="s">
        <v>123</v>
      </c>
      <c r="B17">
        <v>4</v>
      </c>
      <c r="C17">
        <v>15</v>
      </c>
      <c r="D17">
        <v>7</v>
      </c>
      <c r="E17">
        <v>20</v>
      </c>
      <c r="F17">
        <v>46</v>
      </c>
      <c r="G17">
        <v>1E-4</v>
      </c>
    </row>
    <row r="18" spans="1:7">
      <c r="A18" t="s">
        <v>124</v>
      </c>
      <c r="B18">
        <v>32</v>
      </c>
      <c r="C18">
        <v>609</v>
      </c>
      <c r="D18">
        <v>34</v>
      </c>
      <c r="E18">
        <v>46</v>
      </c>
      <c r="F18">
        <v>721</v>
      </c>
      <c r="G18">
        <v>2.0999999999999999E-3</v>
      </c>
    </row>
    <row r="19" spans="1:7">
      <c r="A19" t="s">
        <v>125</v>
      </c>
      <c r="B19">
        <v>817</v>
      </c>
      <c r="C19">
        <v>355</v>
      </c>
      <c r="D19">
        <v>57</v>
      </c>
      <c r="E19">
        <v>116</v>
      </c>
      <c r="F19">
        <v>1345</v>
      </c>
      <c r="G19">
        <v>3.8999999999999998E-3</v>
      </c>
    </row>
    <row r="20" spans="1:7">
      <c r="A20" t="s">
        <v>126</v>
      </c>
      <c r="B20">
        <v>13987</v>
      </c>
      <c r="C20">
        <v>5809</v>
      </c>
      <c r="D20">
        <v>803</v>
      </c>
      <c r="E20">
        <v>485</v>
      </c>
      <c r="F20">
        <v>21084</v>
      </c>
      <c r="G20">
        <v>6.1699999999999998E-2</v>
      </c>
    </row>
    <row r="21" spans="1:7">
      <c r="A21" t="s">
        <v>127</v>
      </c>
      <c r="B21">
        <v>4650</v>
      </c>
      <c r="C21">
        <v>1083</v>
      </c>
      <c r="D21">
        <v>1786</v>
      </c>
      <c r="E21">
        <v>321</v>
      </c>
      <c r="F21">
        <v>7840</v>
      </c>
      <c r="G21">
        <v>2.29E-2</v>
      </c>
    </row>
    <row r="22" spans="1:7">
      <c r="A22" t="s">
        <v>128</v>
      </c>
      <c r="B22">
        <v>5272</v>
      </c>
      <c r="C22">
        <v>978</v>
      </c>
      <c r="D22">
        <v>63</v>
      </c>
      <c r="E22">
        <v>152</v>
      </c>
      <c r="F22">
        <v>6465</v>
      </c>
      <c r="G22">
        <v>1.89E-2</v>
      </c>
    </row>
    <row r="23" spans="1:7">
      <c r="A23" t="s">
        <v>129</v>
      </c>
      <c r="B23">
        <v>2545</v>
      </c>
      <c r="C23">
        <v>715</v>
      </c>
      <c r="D23">
        <v>311</v>
      </c>
      <c r="E23">
        <v>242</v>
      </c>
      <c r="F23">
        <v>3813</v>
      </c>
      <c r="G23">
        <v>1.12E-2</v>
      </c>
    </row>
    <row r="24" spans="1:7">
      <c r="A24" t="s">
        <v>130</v>
      </c>
      <c r="B24">
        <v>980</v>
      </c>
      <c r="C24">
        <v>463</v>
      </c>
      <c r="D24">
        <v>1929</v>
      </c>
      <c r="E24">
        <v>284</v>
      </c>
      <c r="F24">
        <v>3656</v>
      </c>
      <c r="G24">
        <v>1.0699999999999999E-2</v>
      </c>
    </row>
    <row r="25" spans="1:7">
      <c r="A25" t="s">
        <v>131</v>
      </c>
      <c r="B25">
        <v>67</v>
      </c>
      <c r="C25">
        <v>261</v>
      </c>
      <c r="D25">
        <v>2444</v>
      </c>
      <c r="E25">
        <v>516</v>
      </c>
      <c r="F25">
        <v>3288</v>
      </c>
      <c r="G25">
        <v>9.5999999999999992E-3</v>
      </c>
    </row>
    <row r="26" spans="1:7">
      <c r="A26" t="s">
        <v>132</v>
      </c>
      <c r="B26">
        <v>35</v>
      </c>
      <c r="C26">
        <v>1246</v>
      </c>
      <c r="D26">
        <v>19</v>
      </c>
      <c r="E26">
        <v>68</v>
      </c>
      <c r="F26">
        <v>1368</v>
      </c>
      <c r="G26">
        <v>4.0000000000000001E-3</v>
      </c>
    </row>
    <row r="27" spans="1:7">
      <c r="A27" t="s">
        <v>133</v>
      </c>
      <c r="B27">
        <v>324</v>
      </c>
      <c r="C27">
        <v>28</v>
      </c>
      <c r="D27">
        <v>48</v>
      </c>
      <c r="E27">
        <v>128</v>
      </c>
      <c r="F27">
        <v>528</v>
      </c>
      <c r="G27">
        <v>1.5E-3</v>
      </c>
    </row>
    <row r="28" spans="1:7">
      <c r="A28" t="s">
        <v>134</v>
      </c>
      <c r="B28">
        <v>174</v>
      </c>
      <c r="C28">
        <v>4250</v>
      </c>
      <c r="D28">
        <v>623</v>
      </c>
      <c r="E28">
        <v>205</v>
      </c>
      <c r="F28">
        <v>5252</v>
      </c>
      <c r="G28">
        <v>1.54E-2</v>
      </c>
    </row>
    <row r="29" spans="1:7">
      <c r="A29" t="s">
        <v>135</v>
      </c>
      <c r="B29">
        <v>104</v>
      </c>
      <c r="C29">
        <v>5010</v>
      </c>
      <c r="D29">
        <v>220</v>
      </c>
      <c r="E29">
        <v>1709</v>
      </c>
      <c r="F29">
        <v>7043</v>
      </c>
      <c r="G29">
        <v>2.06E-2</v>
      </c>
    </row>
    <row r="30" spans="1:7">
      <c r="A30" t="s">
        <v>136</v>
      </c>
      <c r="B30">
        <v>17074</v>
      </c>
      <c r="C30">
        <v>10508</v>
      </c>
      <c r="D30">
        <v>202</v>
      </c>
      <c r="E30">
        <v>348</v>
      </c>
      <c r="F30">
        <v>28132</v>
      </c>
      <c r="G30">
        <v>8.2299999999999998E-2</v>
      </c>
    </row>
    <row r="31" spans="1:7">
      <c r="A31" t="s">
        <v>137</v>
      </c>
      <c r="B31">
        <v>9595</v>
      </c>
      <c r="C31">
        <v>1467</v>
      </c>
      <c r="D31">
        <v>103</v>
      </c>
      <c r="E31">
        <v>246</v>
      </c>
      <c r="F31">
        <v>11411</v>
      </c>
      <c r="G31">
        <v>3.3399999999999999E-2</v>
      </c>
    </row>
    <row r="32" spans="1:7">
      <c r="A32" t="s">
        <v>138</v>
      </c>
      <c r="B32">
        <v>62</v>
      </c>
      <c r="C32">
        <v>134</v>
      </c>
      <c r="D32">
        <v>1309</v>
      </c>
      <c r="E32">
        <v>92</v>
      </c>
      <c r="F32">
        <v>1597</v>
      </c>
      <c r="G32">
        <v>4.7000000000000002E-3</v>
      </c>
    </row>
    <row r="33" spans="1:7">
      <c r="A33" t="s">
        <v>139</v>
      </c>
      <c r="B33">
        <v>1668</v>
      </c>
      <c r="C33">
        <v>5785</v>
      </c>
      <c r="D33">
        <v>486</v>
      </c>
      <c r="E33">
        <v>206</v>
      </c>
      <c r="F33">
        <v>8145</v>
      </c>
      <c r="G33">
        <v>2.3800000000000002E-2</v>
      </c>
    </row>
    <row r="34" spans="1:7">
      <c r="A34" t="s">
        <v>140</v>
      </c>
      <c r="B34">
        <v>930</v>
      </c>
      <c r="C34">
        <v>235</v>
      </c>
      <c r="D34">
        <v>31</v>
      </c>
      <c r="E34">
        <v>72</v>
      </c>
      <c r="F34">
        <v>1268</v>
      </c>
      <c r="G34">
        <v>3.7000000000000002E-3</v>
      </c>
    </row>
    <row r="35" spans="1:7">
      <c r="A35" t="s">
        <v>141</v>
      </c>
      <c r="B35">
        <v>2602</v>
      </c>
      <c r="C35">
        <v>559</v>
      </c>
      <c r="D35">
        <v>51</v>
      </c>
      <c r="E35">
        <v>105</v>
      </c>
      <c r="F35">
        <v>3317</v>
      </c>
      <c r="G35">
        <v>9.7000000000000003E-3</v>
      </c>
    </row>
    <row r="36" spans="1:7">
      <c r="A36" t="s">
        <v>142</v>
      </c>
      <c r="B36">
        <v>103</v>
      </c>
      <c r="C36">
        <v>658</v>
      </c>
      <c r="D36">
        <v>114</v>
      </c>
      <c r="E36">
        <v>43</v>
      </c>
      <c r="F36">
        <v>918</v>
      </c>
      <c r="G36">
        <v>2.7000000000000001E-3</v>
      </c>
    </row>
    <row r="37" spans="1:7">
      <c r="A37" t="s">
        <v>143</v>
      </c>
      <c r="B37">
        <v>460</v>
      </c>
      <c r="C37">
        <v>21</v>
      </c>
      <c r="D37">
        <v>11</v>
      </c>
      <c r="E37">
        <v>9</v>
      </c>
      <c r="F37">
        <v>501</v>
      </c>
      <c r="G37">
        <v>1.5E-3</v>
      </c>
    </row>
    <row r="38" spans="1:7">
      <c r="A38" t="s">
        <v>144</v>
      </c>
      <c r="B38">
        <v>14</v>
      </c>
      <c r="C38">
        <v>1225</v>
      </c>
      <c r="D38">
        <v>32</v>
      </c>
      <c r="E38">
        <v>227</v>
      </c>
      <c r="F38">
        <v>1498</v>
      </c>
      <c r="G38">
        <v>4.4000000000000003E-3</v>
      </c>
    </row>
    <row r="39" spans="1:7">
      <c r="A39" t="s">
        <v>145</v>
      </c>
      <c r="B39">
        <v>115</v>
      </c>
      <c r="C39">
        <v>7167</v>
      </c>
      <c r="D39">
        <v>246</v>
      </c>
      <c r="E39">
        <v>153</v>
      </c>
      <c r="F39">
        <v>7681</v>
      </c>
      <c r="G39">
        <v>2.2499999999999999E-2</v>
      </c>
    </row>
    <row r="40" spans="1:7">
      <c r="A40" t="s">
        <v>146</v>
      </c>
      <c r="B40">
        <v>82</v>
      </c>
      <c r="C40">
        <v>403</v>
      </c>
      <c r="D40">
        <v>643</v>
      </c>
      <c r="E40">
        <v>73</v>
      </c>
      <c r="F40">
        <v>1201</v>
      </c>
      <c r="G40">
        <v>3.5000000000000001E-3</v>
      </c>
    </row>
    <row r="41" spans="1:7">
      <c r="A41" t="s">
        <v>147</v>
      </c>
      <c r="B41">
        <v>6648</v>
      </c>
      <c r="C41">
        <v>14495</v>
      </c>
      <c r="D41">
        <v>438</v>
      </c>
      <c r="E41">
        <v>469</v>
      </c>
      <c r="F41">
        <v>22050</v>
      </c>
      <c r="G41">
        <v>6.4500000000000002E-2</v>
      </c>
    </row>
    <row r="42" spans="1:7">
      <c r="A42" t="s">
        <v>148</v>
      </c>
      <c r="B42">
        <v>108</v>
      </c>
      <c r="C42">
        <v>21</v>
      </c>
      <c r="D42">
        <v>20</v>
      </c>
      <c r="E42">
        <v>61</v>
      </c>
      <c r="F42">
        <v>210</v>
      </c>
      <c r="G42">
        <v>5.9999999999999995E-4</v>
      </c>
    </row>
    <row r="43" spans="1:7">
      <c r="A43" t="s">
        <v>149</v>
      </c>
      <c r="B43">
        <v>192</v>
      </c>
      <c r="C43">
        <v>1915</v>
      </c>
      <c r="D43">
        <v>1693</v>
      </c>
      <c r="E43">
        <v>865</v>
      </c>
      <c r="F43">
        <v>4665</v>
      </c>
      <c r="G43">
        <v>1.37E-2</v>
      </c>
    </row>
    <row r="44" spans="1:7">
      <c r="A44" t="s">
        <v>150</v>
      </c>
      <c r="B44">
        <v>996</v>
      </c>
      <c r="C44">
        <v>209</v>
      </c>
      <c r="D44">
        <v>15</v>
      </c>
      <c r="E44">
        <v>24</v>
      </c>
      <c r="F44">
        <v>1244</v>
      </c>
      <c r="G44">
        <v>3.5999999999999999E-3</v>
      </c>
    </row>
    <row r="45" spans="1:7">
      <c r="A45" t="s">
        <v>151</v>
      </c>
      <c r="B45">
        <v>15</v>
      </c>
      <c r="C45">
        <v>2</v>
      </c>
      <c r="D45">
        <v>1</v>
      </c>
      <c r="E45">
        <v>14</v>
      </c>
      <c r="F45">
        <v>32</v>
      </c>
      <c r="G45">
        <v>1E-4</v>
      </c>
    </row>
    <row r="46" spans="1:7">
      <c r="A46" t="s">
        <v>152</v>
      </c>
      <c r="B46">
        <v>758</v>
      </c>
      <c r="C46">
        <v>36</v>
      </c>
      <c r="D46">
        <v>9</v>
      </c>
      <c r="E46">
        <v>15</v>
      </c>
      <c r="F46">
        <v>818</v>
      </c>
      <c r="G46">
        <v>2.3999999999999998E-3</v>
      </c>
    </row>
    <row r="47" spans="1:7">
      <c r="A47" t="s">
        <v>153</v>
      </c>
      <c r="B47">
        <v>9</v>
      </c>
      <c r="C47">
        <v>1</v>
      </c>
      <c r="D47">
        <v>2</v>
      </c>
      <c r="E47">
        <v>19</v>
      </c>
      <c r="F47">
        <v>31</v>
      </c>
      <c r="G47">
        <v>1E-4</v>
      </c>
    </row>
    <row r="48" spans="1:7">
      <c r="A48" t="s">
        <v>154</v>
      </c>
      <c r="B48">
        <v>16307</v>
      </c>
      <c r="C48">
        <v>2470</v>
      </c>
      <c r="D48">
        <v>405</v>
      </c>
      <c r="E48">
        <v>437</v>
      </c>
      <c r="F48">
        <v>19619</v>
      </c>
      <c r="G48">
        <v>5.74E-2</v>
      </c>
    </row>
    <row r="49" spans="1:7">
      <c r="A49" t="s">
        <v>155</v>
      </c>
      <c r="B49">
        <v>1426</v>
      </c>
      <c r="C49">
        <v>553</v>
      </c>
      <c r="D49">
        <v>1324</v>
      </c>
      <c r="E49">
        <v>135</v>
      </c>
      <c r="F49">
        <v>3438</v>
      </c>
      <c r="G49">
        <v>1.01E-2</v>
      </c>
    </row>
    <row r="50" spans="1:7">
      <c r="A50" t="s">
        <v>156</v>
      </c>
      <c r="B50">
        <v>5797</v>
      </c>
      <c r="C50">
        <v>166</v>
      </c>
      <c r="D50">
        <v>197</v>
      </c>
      <c r="E50">
        <v>236</v>
      </c>
      <c r="F50">
        <v>6396</v>
      </c>
      <c r="G50">
        <v>1.8700000000000001E-2</v>
      </c>
    </row>
    <row r="51" spans="1:7">
      <c r="A51" t="s">
        <v>157</v>
      </c>
      <c r="B51">
        <v>2707</v>
      </c>
      <c r="C51">
        <v>1433</v>
      </c>
      <c r="D51">
        <v>150</v>
      </c>
      <c r="E51">
        <v>159</v>
      </c>
      <c r="F51">
        <v>4449</v>
      </c>
      <c r="G51">
        <v>1.2999999999999999E-2</v>
      </c>
    </row>
    <row r="52" spans="1:7">
      <c r="A52" t="s">
        <v>158</v>
      </c>
      <c r="B52">
        <v>11833</v>
      </c>
      <c r="C52">
        <v>9880</v>
      </c>
      <c r="D52">
        <v>309</v>
      </c>
      <c r="E52">
        <v>410</v>
      </c>
      <c r="F52">
        <v>22432</v>
      </c>
      <c r="G52">
        <v>6.5699999999999995E-2</v>
      </c>
    </row>
    <row r="53" spans="1:7">
      <c r="A53" t="s">
        <v>159</v>
      </c>
      <c r="B53">
        <v>103</v>
      </c>
      <c r="C53">
        <v>8</v>
      </c>
      <c r="D53">
        <v>1</v>
      </c>
      <c r="E53">
        <v>18</v>
      </c>
      <c r="F53">
        <v>130</v>
      </c>
      <c r="G53">
        <v>4.0000000000000002E-4</v>
      </c>
    </row>
    <row r="54" spans="1:7">
      <c r="A54" t="s">
        <v>160</v>
      </c>
      <c r="B54">
        <v>6</v>
      </c>
      <c r="C54">
        <v>55</v>
      </c>
      <c r="D54">
        <v>67</v>
      </c>
      <c r="E54">
        <v>44</v>
      </c>
      <c r="F54">
        <v>172</v>
      </c>
      <c r="G54">
        <v>5.0000000000000001E-4</v>
      </c>
    </row>
    <row r="55" spans="1:7">
      <c r="A55" t="s">
        <v>161</v>
      </c>
      <c r="B55">
        <v>115</v>
      </c>
      <c r="C55">
        <v>132</v>
      </c>
      <c r="D55">
        <v>149</v>
      </c>
      <c r="E55">
        <v>265</v>
      </c>
      <c r="F55">
        <v>661</v>
      </c>
      <c r="G55">
        <v>1.9E-3</v>
      </c>
    </row>
    <row r="56" spans="1:7">
      <c r="A56" t="s">
        <v>162</v>
      </c>
      <c r="B56">
        <v>13</v>
      </c>
      <c r="C56">
        <v>823</v>
      </c>
      <c r="D56">
        <v>14</v>
      </c>
      <c r="E56">
        <v>40</v>
      </c>
      <c r="F56">
        <v>890</v>
      </c>
      <c r="G56">
        <v>2.5999999999999999E-3</v>
      </c>
    </row>
    <row r="57" spans="1:7">
      <c r="A57" t="s">
        <v>163</v>
      </c>
      <c r="B57">
        <v>486</v>
      </c>
      <c r="C57">
        <v>17</v>
      </c>
      <c r="D57">
        <v>21</v>
      </c>
      <c r="E57">
        <v>25</v>
      </c>
      <c r="F57">
        <v>549</v>
      </c>
      <c r="G57">
        <v>1.6000000000000001E-3</v>
      </c>
    </row>
    <row r="58" spans="1:7">
      <c r="A58" t="s">
        <v>164</v>
      </c>
      <c r="B58">
        <v>51</v>
      </c>
      <c r="C58">
        <v>569</v>
      </c>
      <c r="D58">
        <v>1133</v>
      </c>
      <c r="E58">
        <v>212</v>
      </c>
      <c r="F58">
        <v>1965</v>
      </c>
      <c r="G58">
        <v>5.7999999999999996E-3</v>
      </c>
    </row>
    <row r="59" spans="1:7">
      <c r="A59" t="s">
        <v>165</v>
      </c>
      <c r="B59">
        <v>1033</v>
      </c>
      <c r="C59">
        <v>238</v>
      </c>
      <c r="D59">
        <v>21</v>
      </c>
      <c r="E59">
        <v>30</v>
      </c>
      <c r="F59">
        <v>1322</v>
      </c>
      <c r="G59">
        <v>3.8999999999999998E-3</v>
      </c>
    </row>
    <row r="60" spans="1:7">
      <c r="A60" t="s">
        <v>166</v>
      </c>
      <c r="B60">
        <v>159</v>
      </c>
      <c r="C60">
        <v>673</v>
      </c>
      <c r="D60">
        <v>3264</v>
      </c>
      <c r="E60">
        <v>290</v>
      </c>
      <c r="F60">
        <v>4386</v>
      </c>
      <c r="G60">
        <v>1.2800000000000001E-2</v>
      </c>
    </row>
    <row r="61" spans="1:7">
      <c r="A61" t="s">
        <v>167</v>
      </c>
      <c r="B61">
        <v>311</v>
      </c>
      <c r="C61">
        <v>3425</v>
      </c>
      <c r="D61">
        <v>12859</v>
      </c>
      <c r="E61">
        <v>777</v>
      </c>
      <c r="F61">
        <v>17372</v>
      </c>
      <c r="G61">
        <v>5.0799999999999998E-2</v>
      </c>
    </row>
    <row r="62" spans="1:7">
      <c r="A62" t="s">
        <v>168</v>
      </c>
      <c r="B62">
        <v>747</v>
      </c>
      <c r="C62">
        <v>737</v>
      </c>
      <c r="D62">
        <v>132</v>
      </c>
      <c r="E62">
        <v>110</v>
      </c>
      <c r="F62">
        <v>1726</v>
      </c>
      <c r="G62">
        <v>5.1000000000000004E-3</v>
      </c>
    </row>
    <row r="63" spans="1:7">
      <c r="A63" t="s">
        <v>169</v>
      </c>
      <c r="B63">
        <v>12</v>
      </c>
      <c r="C63">
        <v>573</v>
      </c>
      <c r="D63">
        <v>9</v>
      </c>
      <c r="E63">
        <v>24</v>
      </c>
      <c r="F63">
        <v>618</v>
      </c>
      <c r="G63">
        <v>1.8E-3</v>
      </c>
    </row>
    <row r="64" spans="1:7">
      <c r="A64" t="s">
        <v>170</v>
      </c>
      <c r="B64">
        <v>12</v>
      </c>
      <c r="C64">
        <v>14</v>
      </c>
      <c r="D64">
        <v>1</v>
      </c>
      <c r="E64">
        <v>15</v>
      </c>
      <c r="F64">
        <v>42</v>
      </c>
      <c r="G64">
        <v>1E-4</v>
      </c>
    </row>
    <row r="65" spans="1:7">
      <c r="A65" t="s">
        <v>171</v>
      </c>
      <c r="B65">
        <v>489</v>
      </c>
      <c r="C65">
        <v>4102</v>
      </c>
      <c r="D65">
        <v>1344</v>
      </c>
      <c r="E65">
        <v>577</v>
      </c>
      <c r="F65">
        <v>6512</v>
      </c>
      <c r="G65">
        <v>1.9099999999999999E-2</v>
      </c>
    </row>
    <row r="66" spans="1:7">
      <c r="A66" t="s">
        <v>172</v>
      </c>
      <c r="B66">
        <v>5948</v>
      </c>
      <c r="C66">
        <v>2265</v>
      </c>
      <c r="D66">
        <v>197</v>
      </c>
      <c r="E66">
        <v>243</v>
      </c>
      <c r="F66">
        <v>8653</v>
      </c>
      <c r="G66">
        <v>2.53E-2</v>
      </c>
    </row>
    <row r="67" spans="1:7">
      <c r="A67" t="s">
        <v>173</v>
      </c>
      <c r="B67">
        <v>1303</v>
      </c>
      <c r="C67">
        <v>409</v>
      </c>
      <c r="D67">
        <v>217</v>
      </c>
      <c r="E67">
        <v>81</v>
      </c>
      <c r="F67">
        <v>2010</v>
      </c>
      <c r="G67">
        <v>5.8999999999999999E-3</v>
      </c>
    </row>
    <row r="68" spans="1:7">
      <c r="A68" t="s">
        <v>174</v>
      </c>
      <c r="B68">
        <v>2950</v>
      </c>
      <c r="C68">
        <v>7436</v>
      </c>
      <c r="D68">
        <v>79</v>
      </c>
      <c r="E68">
        <v>394</v>
      </c>
      <c r="F68">
        <v>10859</v>
      </c>
      <c r="G68">
        <v>3.1800000000000002E-2</v>
      </c>
    </row>
    <row r="69" spans="1:7">
      <c r="A69" t="s">
        <v>175</v>
      </c>
      <c r="B69">
        <v>416</v>
      </c>
      <c r="C69">
        <v>121</v>
      </c>
      <c r="D69">
        <v>24</v>
      </c>
      <c r="E69">
        <v>313</v>
      </c>
      <c r="F69">
        <v>874</v>
      </c>
      <c r="G69">
        <v>2.5999999999999999E-3</v>
      </c>
    </row>
    <row r="70" spans="1:7">
      <c r="A70" t="s">
        <v>176</v>
      </c>
      <c r="B70">
        <v>30</v>
      </c>
      <c r="C70">
        <v>2</v>
      </c>
      <c r="D70">
        <v>2</v>
      </c>
      <c r="E70">
        <v>21</v>
      </c>
      <c r="F70">
        <v>55</v>
      </c>
      <c r="G70">
        <v>2.0000000000000001E-4</v>
      </c>
    </row>
    <row r="71" spans="1:7">
      <c r="A71" t="s">
        <v>177</v>
      </c>
      <c r="B71">
        <v>3442</v>
      </c>
      <c r="C71">
        <v>3603</v>
      </c>
      <c r="D71">
        <v>1561</v>
      </c>
      <c r="E71">
        <v>1396</v>
      </c>
      <c r="F71">
        <v>10002</v>
      </c>
      <c r="G71">
        <v>2.93E-2</v>
      </c>
    </row>
  </sheetData>
  <phoneticPr fontId="1" type="noConversion"/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3"/>
  <sheetViews>
    <sheetView workbookViewId="0">
      <selection activeCell="E1" sqref="A1:E1"/>
    </sheetView>
  </sheetViews>
  <sheetFormatPr baseColWidth="10" defaultRowHeight="15"/>
  <sheetData>
    <row r="1" spans="1:6">
      <c r="A1" t="s">
        <v>102</v>
      </c>
      <c r="B1" t="s">
        <v>98</v>
      </c>
      <c r="C1" t="s">
        <v>99</v>
      </c>
      <c r="D1" t="s">
        <v>100</v>
      </c>
      <c r="E1" t="s">
        <v>101</v>
      </c>
    </row>
    <row r="2" spans="1:6" ht="16" thickBot="1">
      <c r="A2" t="s">
        <v>178</v>
      </c>
      <c r="B2" s="1">
        <v>1.2535255405828893E-2</v>
      </c>
      <c r="C2" s="1">
        <v>0.11031024757129426</v>
      </c>
      <c r="D2" s="1">
        <v>0.80382325289877776</v>
      </c>
      <c r="E2" s="1">
        <v>7.3331244124099026E-2</v>
      </c>
      <c r="F2" s="2" t="s">
        <v>10</v>
      </c>
    </row>
    <row r="3" spans="1:6" ht="16" thickBot="1">
      <c r="A3" t="s">
        <v>179</v>
      </c>
      <c r="B3" s="1">
        <v>0.31879194630872482</v>
      </c>
      <c r="C3" s="1">
        <v>0.54586129753914991</v>
      </c>
      <c r="D3" s="1">
        <v>4.8098434004474271E-2</v>
      </c>
      <c r="E3" s="1">
        <v>8.7248322147651006E-2</v>
      </c>
      <c r="F3" s="2" t="s">
        <v>11</v>
      </c>
    </row>
    <row r="4" spans="1:6" ht="16" thickBot="1">
      <c r="A4" t="s">
        <v>180</v>
      </c>
      <c r="B4" s="1">
        <v>0.15311004784688995</v>
      </c>
      <c r="C4" s="1">
        <v>0.67703349282296654</v>
      </c>
      <c r="D4" s="1">
        <v>0.11961722488038277</v>
      </c>
      <c r="E4" s="1">
        <v>5.0239234449760764E-2</v>
      </c>
      <c r="F4" s="2" t="s">
        <v>12</v>
      </c>
    </row>
    <row r="5" spans="1:6" ht="16" thickBot="1">
      <c r="A5" t="s">
        <v>182</v>
      </c>
      <c r="B5" s="1">
        <v>7.1428571428571425E-2</v>
      </c>
      <c r="C5" s="1">
        <v>0.14804147465437789</v>
      </c>
      <c r="D5" s="1">
        <v>0.73617511520737322</v>
      </c>
      <c r="E5" s="1">
        <v>4.4354838709677422E-2</v>
      </c>
      <c r="F5" s="2" t="s">
        <v>13</v>
      </c>
    </row>
    <row r="6" spans="1:6" ht="16" thickBot="1">
      <c r="A6" t="s">
        <v>181</v>
      </c>
      <c r="B6" s="1">
        <v>3.6902029611628639E-2</v>
      </c>
      <c r="C6" s="1">
        <v>0.75887673822060209</v>
      </c>
      <c r="D6" s="1">
        <v>0.12033661851401826</v>
      </c>
      <c r="E6" s="1">
        <v>8.3884613653750953E-2</v>
      </c>
      <c r="F6" s="3" t="s">
        <v>14</v>
      </c>
    </row>
    <row r="7" spans="1:6" ht="16" thickBot="1">
      <c r="A7" t="s">
        <v>183</v>
      </c>
      <c r="B7" s="1">
        <v>0.5714285714285714</v>
      </c>
      <c r="C7" s="1">
        <v>0.3258028792912514</v>
      </c>
      <c r="D7" s="1">
        <v>6.6445182724252497E-2</v>
      </c>
      <c r="E7" s="1">
        <v>3.6323366555924698E-2</v>
      </c>
      <c r="F7" s="2" t="s">
        <v>15</v>
      </c>
    </row>
    <row r="8" spans="1:6" ht="16" thickBot="1">
      <c r="A8" t="s">
        <v>184</v>
      </c>
      <c r="B8" s="1">
        <v>1.570017726006584E-2</v>
      </c>
      <c r="C8" s="1">
        <v>0.93213471765003797</v>
      </c>
      <c r="D8" s="1">
        <v>2.3803494555583692E-2</v>
      </c>
      <c r="E8" s="1">
        <v>2.8361610534312486E-2</v>
      </c>
      <c r="F8" s="2" t="s">
        <v>16</v>
      </c>
    </row>
    <row r="9" spans="1:6" ht="16" thickBot="1">
      <c r="A9" t="s">
        <v>2</v>
      </c>
      <c r="B9" s="1">
        <v>3.2069970845481049E-2</v>
      </c>
      <c r="C9" s="1">
        <v>0.88046647230320696</v>
      </c>
      <c r="D9" s="1">
        <v>5.5393586005830907E-2</v>
      </c>
      <c r="E9" s="1">
        <v>3.2069970845481049E-2</v>
      </c>
      <c r="F9" s="2" t="s">
        <v>17</v>
      </c>
    </row>
    <row r="10" spans="1:6" ht="16" thickBot="1">
      <c r="A10" t="s">
        <v>3</v>
      </c>
      <c r="B10" s="1">
        <v>7.0707070707070704E-2</v>
      </c>
      <c r="C10" s="1">
        <v>0.76161616161616164</v>
      </c>
      <c r="D10" s="1">
        <v>9.8989898989898989E-2</v>
      </c>
      <c r="E10" s="1">
        <v>6.8686868686868685E-2</v>
      </c>
      <c r="F10" s="2" t="s">
        <v>18</v>
      </c>
    </row>
    <row r="11" spans="1:6" ht="16" thickBot="1">
      <c r="A11" t="s">
        <v>4</v>
      </c>
      <c r="B11" s="1">
        <v>3.7032355915065721E-2</v>
      </c>
      <c r="C11" s="1">
        <v>0.50758341759352876</v>
      </c>
      <c r="D11" s="1">
        <v>0.41557128412537919</v>
      </c>
      <c r="E11" s="1">
        <v>3.981294236602629E-2</v>
      </c>
      <c r="F11" s="2" t="s">
        <v>19</v>
      </c>
    </row>
    <row r="12" spans="1:6" ht="16" thickBot="1">
      <c r="A12" t="s">
        <v>5</v>
      </c>
      <c r="B12" s="1">
        <v>2.0180932498260265E-2</v>
      </c>
      <c r="C12" s="1">
        <v>0.1640570633263744</v>
      </c>
      <c r="D12" s="1">
        <v>0.75017397355601945</v>
      </c>
      <c r="E12" s="1">
        <v>6.5588030619345858E-2</v>
      </c>
      <c r="F12" s="2" t="s">
        <v>20</v>
      </c>
    </row>
    <row r="13" spans="1:6" ht="16" thickBot="1">
      <c r="A13" t="s">
        <v>6</v>
      </c>
      <c r="B13" s="1">
        <v>4.4382801664355064E-2</v>
      </c>
      <c r="C13" s="1">
        <v>0.84466019417475724</v>
      </c>
      <c r="D13" s="1">
        <v>4.7156726768377254E-2</v>
      </c>
      <c r="E13" s="1">
        <v>6.3800277392510402E-2</v>
      </c>
      <c r="F13" s="4" t="s">
        <v>21</v>
      </c>
    </row>
    <row r="14" spans="1:6" ht="16" thickBot="1">
      <c r="A14" t="s">
        <v>7</v>
      </c>
      <c r="B14" s="1">
        <v>0.60743494423791822</v>
      </c>
      <c r="C14" s="1">
        <v>0.26394052044609667</v>
      </c>
      <c r="D14" s="1">
        <v>4.2379182156133829E-2</v>
      </c>
      <c r="E14" s="1">
        <v>8.6245353159851296E-2</v>
      </c>
      <c r="F14" s="2" t="s">
        <v>22</v>
      </c>
    </row>
    <row r="15" spans="1:6" ht="16" thickBot="1">
      <c r="A15" t="s">
        <v>8</v>
      </c>
      <c r="B15" s="1">
        <v>0.66339404287611459</v>
      </c>
      <c r="C15" s="1">
        <v>0.27551697970024663</v>
      </c>
      <c r="D15" s="1">
        <v>3.8085752229178524E-2</v>
      </c>
      <c r="E15" s="1">
        <v>2.3003225194460256E-2</v>
      </c>
      <c r="F15" s="2" t="s">
        <v>23</v>
      </c>
    </row>
    <row r="16" spans="1:6" ht="16" thickBot="1">
      <c r="A16" t="s">
        <v>9</v>
      </c>
      <c r="B16" s="1">
        <v>0.59311224489795922</v>
      </c>
      <c r="C16" s="1">
        <v>0.13813775510204082</v>
      </c>
      <c r="D16" s="1">
        <v>0.2278061224489796</v>
      </c>
      <c r="E16" s="1">
        <v>4.0943877551020406E-2</v>
      </c>
      <c r="F16" s="2" t="s">
        <v>24</v>
      </c>
    </row>
    <row r="17" spans="1:6" ht="16" thickBot="1">
      <c r="A17" t="s">
        <v>62</v>
      </c>
      <c r="B17" s="1">
        <v>0.81546790409899461</v>
      </c>
      <c r="C17" s="1">
        <v>0.15127610208816705</v>
      </c>
      <c r="D17" s="1">
        <v>9.7447795823665893E-3</v>
      </c>
      <c r="E17" s="1">
        <v>2.3511214230471773E-2</v>
      </c>
      <c r="F17" s="2" t="s">
        <v>25</v>
      </c>
    </row>
    <row r="18" spans="1:6" ht="16" thickBot="1">
      <c r="A18" t="s">
        <v>63</v>
      </c>
      <c r="B18" s="1">
        <v>0.66745344872803569</v>
      </c>
      <c r="C18" s="1">
        <v>0.1875163912929452</v>
      </c>
      <c r="D18" s="1">
        <v>8.1563073695253077E-2</v>
      </c>
      <c r="E18" s="1">
        <v>6.3467086283766058E-2</v>
      </c>
      <c r="F18" s="2" t="s">
        <v>26</v>
      </c>
    </row>
    <row r="19" spans="1:6" ht="16" thickBot="1">
      <c r="A19" t="s">
        <v>64</v>
      </c>
      <c r="B19" s="1">
        <v>0.26805251641137856</v>
      </c>
      <c r="C19" s="1">
        <v>0.12664113785557987</v>
      </c>
      <c r="D19" s="1">
        <v>0.52762582056892782</v>
      </c>
      <c r="E19" s="1">
        <v>7.7680525164113792E-2</v>
      </c>
      <c r="F19" s="2" t="s">
        <v>27</v>
      </c>
    </row>
    <row r="20" spans="1:6" ht="16" thickBot="1">
      <c r="A20" t="s">
        <v>65</v>
      </c>
      <c r="B20" s="1">
        <v>2.0377128953771289E-2</v>
      </c>
      <c r="C20" s="1">
        <v>7.9379562043795621E-2</v>
      </c>
      <c r="D20" s="1">
        <v>0.74330900243309006</v>
      </c>
      <c r="E20" s="1">
        <v>0.15693430656934307</v>
      </c>
      <c r="F20" s="2" t="s">
        <v>28</v>
      </c>
    </row>
    <row r="21" spans="1:6" ht="16" thickBot="1">
      <c r="A21" t="s">
        <v>66</v>
      </c>
      <c r="B21" s="1">
        <v>2.5584795321637425E-2</v>
      </c>
      <c r="C21" s="1">
        <v>0.91081871345029242</v>
      </c>
      <c r="D21" s="1">
        <v>1.3888888888888888E-2</v>
      </c>
      <c r="E21" s="1">
        <v>4.9707602339181284E-2</v>
      </c>
      <c r="F21" s="2" t="s">
        <v>29</v>
      </c>
    </row>
    <row r="22" spans="1:6" ht="16" thickBot="1">
      <c r="A22" t="s">
        <v>67</v>
      </c>
      <c r="B22" s="1">
        <v>3.3130236100533131E-2</v>
      </c>
      <c r="C22" s="1">
        <v>0.80921553693830917</v>
      </c>
      <c r="D22" s="1">
        <v>0.11862147753236862</v>
      </c>
      <c r="E22" s="1">
        <v>3.9032749428789031E-2</v>
      </c>
      <c r="F22" s="2" t="s">
        <v>30</v>
      </c>
    </row>
    <row r="23" spans="1:6" ht="16" thickBot="1">
      <c r="A23" t="s">
        <v>68</v>
      </c>
      <c r="B23" s="1">
        <v>1.4766434757915661E-2</v>
      </c>
      <c r="C23" s="1">
        <v>0.71134459747266787</v>
      </c>
      <c r="D23" s="1">
        <v>3.1236688910975436E-2</v>
      </c>
      <c r="E23" s="1">
        <v>0.24265227885844101</v>
      </c>
      <c r="F23" s="2" t="s">
        <v>31</v>
      </c>
    </row>
    <row r="24" spans="1:6" ht="16" thickBot="1">
      <c r="A24" t="s">
        <v>69</v>
      </c>
      <c r="B24" s="1">
        <v>0.60692449879141197</v>
      </c>
      <c r="C24" s="1">
        <v>0.37352481160244561</v>
      </c>
      <c r="D24" s="1">
        <v>7.1804350917105079E-3</v>
      </c>
      <c r="E24" s="1">
        <v>1.2370254514431963E-2</v>
      </c>
      <c r="F24" s="2" t="s">
        <v>32</v>
      </c>
    </row>
    <row r="25" spans="1:6" ht="16" thickBot="1">
      <c r="A25" t="s">
        <v>70</v>
      </c>
      <c r="B25" s="1">
        <v>0.8408553150468846</v>
      </c>
      <c r="C25" s="1">
        <v>0.12856016124791866</v>
      </c>
      <c r="D25" s="1">
        <v>9.0263780562615022E-3</v>
      </c>
      <c r="E25" s="1">
        <v>2.155814564893524E-2</v>
      </c>
      <c r="F25" s="2" t="s">
        <v>33</v>
      </c>
    </row>
    <row r="26" spans="1:6" ht="16" thickBot="1">
      <c r="A26" t="s">
        <v>71</v>
      </c>
      <c r="B26" s="1">
        <v>3.8822792736380715E-2</v>
      </c>
      <c r="C26" s="1">
        <v>8.3907326236693808E-2</v>
      </c>
      <c r="D26" s="1">
        <v>0.81966186599874769</v>
      </c>
      <c r="E26" s="1">
        <v>5.7608015028177834E-2</v>
      </c>
      <c r="F26" s="2" t="s">
        <v>34</v>
      </c>
    </row>
    <row r="27" spans="1:6" ht="16" thickBot="1">
      <c r="A27" t="s">
        <v>72</v>
      </c>
      <c r="B27" s="1">
        <v>0.20478821362799263</v>
      </c>
      <c r="C27" s="1">
        <v>0.7102516881522406</v>
      </c>
      <c r="D27" s="1">
        <v>5.9668508287292817E-2</v>
      </c>
      <c r="E27" s="1">
        <v>2.529158993247391E-2</v>
      </c>
      <c r="F27" s="2" t="s">
        <v>35</v>
      </c>
    </row>
    <row r="28" spans="1:6" ht="16" thickBot="1">
      <c r="A28" t="s">
        <v>73</v>
      </c>
      <c r="B28" s="1">
        <v>0.7334384858044164</v>
      </c>
      <c r="C28" s="1">
        <v>0.18533123028391169</v>
      </c>
      <c r="D28" s="1">
        <v>2.4447949526813881E-2</v>
      </c>
      <c r="E28" s="1">
        <v>5.6782334384858045E-2</v>
      </c>
      <c r="F28" s="2" t="s">
        <v>36</v>
      </c>
    </row>
    <row r="29" spans="1:6" ht="16" thickBot="1">
      <c r="A29" t="s">
        <v>74</v>
      </c>
      <c r="B29" s="1">
        <v>0.78444377449502567</v>
      </c>
      <c r="C29" s="1">
        <v>0.16852577630388907</v>
      </c>
      <c r="D29" s="1">
        <v>1.5375339161893277E-2</v>
      </c>
      <c r="E29" s="1">
        <v>3.1655110039192039E-2</v>
      </c>
      <c r="F29" s="2" t="s">
        <v>37</v>
      </c>
    </row>
    <row r="30" spans="1:6" ht="16" thickBot="1">
      <c r="A30" t="s">
        <v>75</v>
      </c>
      <c r="B30" s="1">
        <v>0.11220043572984749</v>
      </c>
      <c r="C30" s="1">
        <v>0.71677559912854028</v>
      </c>
      <c r="D30" s="1">
        <v>0.12418300653594772</v>
      </c>
      <c r="E30" s="1">
        <v>4.6840958605664486E-2</v>
      </c>
      <c r="F30" s="2" t="s">
        <v>38</v>
      </c>
    </row>
    <row r="31" spans="1:6" ht="16" thickBot="1">
      <c r="A31" t="s">
        <v>76</v>
      </c>
      <c r="B31" s="1">
        <v>9.3457943925233638E-3</v>
      </c>
      <c r="C31" s="1">
        <v>0.81775700934579443</v>
      </c>
      <c r="D31" s="1">
        <v>2.1361815754339118E-2</v>
      </c>
      <c r="E31" s="1">
        <v>0.15153538050734314</v>
      </c>
      <c r="F31" s="2" t="s">
        <v>39</v>
      </c>
    </row>
    <row r="32" spans="1:6" ht="16" thickBot="1">
      <c r="A32" t="s">
        <v>77</v>
      </c>
      <c r="B32" s="1">
        <v>1.4972008853013931E-2</v>
      </c>
      <c r="C32" s="1">
        <v>0.93308162999609423</v>
      </c>
      <c r="D32" s="1">
        <v>3.2027079807316755E-2</v>
      </c>
      <c r="E32" s="1">
        <v>1.9919281343575054E-2</v>
      </c>
      <c r="F32" s="2" t="s">
        <v>40</v>
      </c>
    </row>
    <row r="33" spans="1:6" ht="16" thickBot="1">
      <c r="A33" t="s">
        <v>78</v>
      </c>
      <c r="B33" s="1">
        <v>6.8276436303080765E-2</v>
      </c>
      <c r="C33" s="1">
        <v>0.33555370524562866</v>
      </c>
      <c r="D33" s="1">
        <v>0.53538717735220653</v>
      </c>
      <c r="E33" s="1">
        <v>6.0782681099084093E-2</v>
      </c>
      <c r="F33" s="2" t="s">
        <v>41</v>
      </c>
    </row>
    <row r="34" spans="1:6" ht="16" thickBot="1">
      <c r="A34" t="s">
        <v>79</v>
      </c>
      <c r="B34" s="1">
        <v>0.30149659863945577</v>
      </c>
      <c r="C34" s="1">
        <v>0.65736961451247167</v>
      </c>
      <c r="D34" s="1">
        <v>1.9863945578231294E-2</v>
      </c>
      <c r="E34" s="1">
        <v>2.1269841269841269E-2</v>
      </c>
      <c r="F34" s="2" t="s">
        <v>42</v>
      </c>
    </row>
    <row r="35" spans="1:6" ht="16" thickBot="1">
      <c r="A35" t="s">
        <v>80</v>
      </c>
      <c r="B35" s="1">
        <v>4.1157556270096464E-2</v>
      </c>
      <c r="C35" s="1">
        <v>0.41050375133976419</v>
      </c>
      <c r="D35" s="1">
        <v>0.36291532690246514</v>
      </c>
      <c r="E35" s="1">
        <v>0.18542336548767416</v>
      </c>
      <c r="F35" s="2" t="s">
        <v>43</v>
      </c>
    </row>
    <row r="36" spans="1:6" ht="16" thickBot="1">
      <c r="A36" t="s">
        <v>81</v>
      </c>
      <c r="B36" s="1">
        <v>0.80064308681672025</v>
      </c>
      <c r="C36" s="1">
        <v>0.16800643086816719</v>
      </c>
      <c r="D36" s="1">
        <v>1.2057877813504822E-2</v>
      </c>
      <c r="E36" s="1">
        <v>1.9292604501607719E-2</v>
      </c>
      <c r="F36" s="2" t="s">
        <v>44</v>
      </c>
    </row>
    <row r="37" spans="1:6" ht="16" thickBot="1">
      <c r="A37" t="s">
        <v>82</v>
      </c>
      <c r="B37" s="1">
        <v>0.83118405627198122</v>
      </c>
      <c r="C37" s="1">
        <v>0.12589836383098016</v>
      </c>
      <c r="D37" s="1">
        <v>2.0643253988480555E-2</v>
      </c>
      <c r="E37" s="1">
        <v>2.2274325908558032E-2</v>
      </c>
      <c r="F37" s="2" t="s">
        <v>45</v>
      </c>
    </row>
    <row r="38" spans="1:6" ht="16" thickBot="1">
      <c r="A38" t="s">
        <v>83</v>
      </c>
      <c r="B38" s="1">
        <v>0.41477603257707968</v>
      </c>
      <c r="C38" s="1">
        <v>0.16084933100639906</v>
      </c>
      <c r="D38" s="1">
        <v>0.38510762070971494</v>
      </c>
      <c r="E38" s="1">
        <v>3.9267015706806283E-2</v>
      </c>
      <c r="F38" s="2" t="s">
        <v>46</v>
      </c>
    </row>
    <row r="39" spans="1:6" ht="16" thickBot="1">
      <c r="A39" t="s">
        <v>84</v>
      </c>
      <c r="B39" s="1">
        <v>0.60845133737918633</v>
      </c>
      <c r="C39" s="1">
        <v>0.32209485277590472</v>
      </c>
      <c r="D39" s="1">
        <v>3.3715441672285906E-2</v>
      </c>
      <c r="E39" s="1">
        <v>3.5738368172623061E-2</v>
      </c>
      <c r="F39" s="2" t="s">
        <v>47</v>
      </c>
    </row>
    <row r="40" spans="1:6" ht="16" thickBot="1">
      <c r="A40" t="s">
        <v>85</v>
      </c>
      <c r="B40" s="1">
        <v>0.52750534950071326</v>
      </c>
      <c r="C40" s="1">
        <v>0.44044222539229672</v>
      </c>
      <c r="D40" s="1">
        <v>1.3774964336661911E-2</v>
      </c>
      <c r="E40" s="1">
        <v>1.8277460770328102E-2</v>
      </c>
      <c r="F40" s="2" t="s">
        <v>48</v>
      </c>
    </row>
    <row r="41" spans="1:6" ht="16" thickBot="1">
      <c r="A41" t="s">
        <v>86</v>
      </c>
      <c r="B41" s="1">
        <v>1.4606741573033709E-2</v>
      </c>
      <c r="C41" s="1">
        <v>0.92471910112359545</v>
      </c>
      <c r="D41" s="1">
        <v>1.5730337078651686E-2</v>
      </c>
      <c r="E41" s="1">
        <v>4.49438202247191E-2</v>
      </c>
      <c r="F41" s="2" t="s">
        <v>49</v>
      </c>
    </row>
    <row r="42" spans="1:6" ht="16" thickBot="1">
      <c r="A42" t="s">
        <v>87</v>
      </c>
      <c r="B42" s="1">
        <v>2.5954198473282442E-2</v>
      </c>
      <c r="C42" s="1">
        <v>0.28956743002544527</v>
      </c>
      <c r="D42" s="1">
        <v>0.57659033078880406</v>
      </c>
      <c r="E42" s="1">
        <v>0.1078880407124682</v>
      </c>
      <c r="F42" s="2" t="s">
        <v>50</v>
      </c>
    </row>
    <row r="43" spans="1:6" ht="16" thickBot="1">
      <c r="A43" t="s">
        <v>88</v>
      </c>
      <c r="B43" s="1">
        <v>0.78139183055975792</v>
      </c>
      <c r="C43" s="1">
        <v>0.1800302571860817</v>
      </c>
      <c r="D43" s="1">
        <v>1.588502269288956E-2</v>
      </c>
      <c r="E43" s="1">
        <v>2.2692889561270801E-2</v>
      </c>
      <c r="F43" s="2" t="s">
        <v>51</v>
      </c>
    </row>
    <row r="44" spans="1:6" ht="16" thickBot="1">
      <c r="A44" t="s">
        <v>89</v>
      </c>
      <c r="B44" s="1">
        <v>3.6251709986320109E-2</v>
      </c>
      <c r="C44" s="1">
        <v>0.15344277245782034</v>
      </c>
      <c r="D44" s="1">
        <v>0.7441860465116279</v>
      </c>
      <c r="E44" s="1">
        <v>6.6119471044231645E-2</v>
      </c>
      <c r="F44" s="2" t="s">
        <v>52</v>
      </c>
    </row>
    <row r="45" spans="1:6" ht="16" thickBot="1">
      <c r="A45" t="s">
        <v>90</v>
      </c>
      <c r="B45" s="1">
        <v>1.7902371632512088E-2</v>
      </c>
      <c r="C45" s="1">
        <v>0.19715634354133088</v>
      </c>
      <c r="D45" s="1">
        <v>0.74021413769283906</v>
      </c>
      <c r="E45" s="1">
        <v>4.4727147133317983E-2</v>
      </c>
      <c r="F45" s="2" t="s">
        <v>53</v>
      </c>
    </row>
    <row r="46" spans="1:6" ht="16" thickBot="1">
      <c r="A46" t="s">
        <v>91</v>
      </c>
      <c r="B46" s="1">
        <v>0.43279258400927001</v>
      </c>
      <c r="C46" s="1">
        <v>0.42699884125144844</v>
      </c>
      <c r="D46" s="1">
        <v>7.6477404403244492E-2</v>
      </c>
      <c r="E46" s="1">
        <v>6.3731170336037077E-2</v>
      </c>
      <c r="F46" s="2" t="s">
        <v>54</v>
      </c>
    </row>
    <row r="47" spans="1:6" ht="16" thickBot="1">
      <c r="A47" t="s">
        <v>92</v>
      </c>
      <c r="B47" s="1">
        <v>1.9417475728155338E-2</v>
      </c>
      <c r="C47" s="1">
        <v>0.92718446601941751</v>
      </c>
      <c r="D47" s="1">
        <v>1.4563106796116505E-2</v>
      </c>
      <c r="E47" s="1">
        <v>3.8834951456310676E-2</v>
      </c>
      <c r="F47" s="2" t="s">
        <v>55</v>
      </c>
    </row>
    <row r="48" spans="1:6" ht="16" thickBot="1">
      <c r="A48" t="s">
        <v>93</v>
      </c>
      <c r="B48" s="1">
        <v>7.5092137592137592E-2</v>
      </c>
      <c r="C48" s="1">
        <v>0.62991400491400495</v>
      </c>
      <c r="D48" s="1">
        <v>0.20638820638820637</v>
      </c>
      <c r="E48" s="1">
        <v>8.8605651105651106E-2</v>
      </c>
      <c r="F48" s="2" t="s">
        <v>56</v>
      </c>
    </row>
    <row r="49" spans="1:6" ht="16" thickBot="1">
      <c r="A49" t="s">
        <v>94</v>
      </c>
      <c r="B49" s="1">
        <v>0.6873916560730382</v>
      </c>
      <c r="C49" s="1">
        <v>0.26175892753958163</v>
      </c>
      <c r="D49" s="1">
        <v>2.276667051889518E-2</v>
      </c>
      <c r="E49" s="1">
        <v>2.8082745868484919E-2</v>
      </c>
      <c r="F49" s="2" t="s">
        <v>57</v>
      </c>
    </row>
    <row r="50" spans="1:6" ht="16" thickBot="1">
      <c r="A50" t="s">
        <v>95</v>
      </c>
      <c r="B50" s="1">
        <v>0.64825870646766171</v>
      </c>
      <c r="C50" s="1">
        <v>0.20348258706467662</v>
      </c>
      <c r="D50" s="1">
        <v>0.10796019900497512</v>
      </c>
      <c r="E50" s="1">
        <v>4.0298507462686567E-2</v>
      </c>
      <c r="F50" s="2" t="s">
        <v>58</v>
      </c>
    </row>
    <row r="51" spans="1:6" ht="16" thickBot="1">
      <c r="A51" t="s">
        <v>96</v>
      </c>
      <c r="B51" s="1">
        <v>0.27166405746385486</v>
      </c>
      <c r="C51" s="1">
        <v>0.68477760383092368</v>
      </c>
      <c r="D51" s="1">
        <v>7.2750713693710287E-3</v>
      </c>
      <c r="E51" s="1">
        <v>3.6283267335850446E-2</v>
      </c>
      <c r="F51" s="2" t="s">
        <v>59</v>
      </c>
    </row>
    <row r="52" spans="1:6" ht="16" thickBot="1">
      <c r="A52" t="s">
        <v>97</v>
      </c>
      <c r="B52" s="1">
        <v>0.47597254004576661</v>
      </c>
      <c r="C52" s="1">
        <v>0.13844393592677345</v>
      </c>
      <c r="D52" s="1">
        <v>2.7459954233409609E-2</v>
      </c>
      <c r="E52" s="1">
        <v>0.35812356979405036</v>
      </c>
      <c r="F52" s="2" t="s">
        <v>60</v>
      </c>
    </row>
    <row r="53" spans="1:6" ht="16" thickBot="1">
      <c r="F53" s="2" t="s">
        <v>61</v>
      </c>
    </row>
  </sheetData>
  <phoneticPr fontId="1" type="noConversion"/>
  <hyperlinks>
    <hyperlink ref="F13" r:id="rId1" display="HI soda_map.html:21"/>
    <hyperlink ref="F2" r:id="rId2" display="AK soda_map.html:21"/>
    <hyperlink ref="F11" r:id="rId3" display="FL soda_map.html:21"/>
    <hyperlink ref="F32" r:id="rId4" display="NH soda_map.html:21"/>
    <hyperlink ref="F24" r:id="rId5" display="MI- soda_map.html:21"/>
    <hyperlink ref="F44" r:id="rId6" display="SP- soda_map.html:21"/>
    <hyperlink ref="F49" r:id="rId7" display="VT soda_map.html:21"/>
    <hyperlink ref="F23" r:id="rId8" display="ME soda_map.html:21"/>
    <hyperlink ref="F41" r:id="rId9" display="RI soda_map.html:21"/>
    <hyperlink ref="F36" r:id="rId10" display="NY soda_map.html:21"/>
    <hyperlink ref="F40" r:id="rId11" display="PA soda_map.html:21"/>
    <hyperlink ref="F33" r:id="rId12" display="NJ soda_map.html:21"/>
    <hyperlink ref="F10" r:id="rId13" display="DE soda_map.html:21"/>
    <hyperlink ref="F22" r:id="rId14" display="MD soda_map.html:21"/>
    <hyperlink ref="F48" r:id="rId15" display="VA soda_map.html:21"/>
    <hyperlink ref="F52" r:id="rId16" display="WV soda_map.html:21"/>
    <hyperlink ref="F37" r:id="rId17" display="OH soda_map.html:21"/>
    <hyperlink ref="F17" r:id="rId18" display="IN soda_map.html:21"/>
    <hyperlink ref="F16" r:id="rId19" display="IL soda_map.html:21"/>
    <hyperlink ref="F8" r:id="rId20" display="CT soda_map.html:21"/>
    <hyperlink ref="F51" r:id="rId21" display="WI soda_map.html:21"/>
    <hyperlink ref="F29" r:id="rId22" display="NC soda_map.html:21"/>
    <hyperlink ref="F9" r:id="rId23" display="DC soda_map.html:21"/>
    <hyperlink ref="F21" r:id="rId24" display="MA soda_map.html:21"/>
    <hyperlink ref="F45" r:id="rId25" display="TN soda_map.html:21"/>
    <hyperlink ref="F4" r:id="rId26" display="AR soda_map.html:21"/>
    <hyperlink ref="F26" r:id="rId27" display="MO soda_map.html:21"/>
    <hyperlink ref="F12" r:id="rId28" display="GA soda_map.html:21"/>
    <hyperlink ref="F42" r:id="rId29" display="SC soda_map.html:21"/>
    <hyperlink ref="F19" r:id="rId30" display="KY soda_map.html:21"/>
    <hyperlink ref="F3" r:id="rId31" display="AL soda_map.html:21"/>
    <hyperlink ref="F20" r:id="rId32" display="LA soda_map.html:21"/>
    <hyperlink ref="F27" r:id="rId33" display="MS soda_map.html:21"/>
    <hyperlink ref="F14" r:id="rId34" display="IA soda_map.html:21"/>
    <hyperlink ref="F25" r:id="rId35" display="MN soda_map.html:21"/>
    <hyperlink ref="F38" r:id="rId36" display="OK soda_map.html:21"/>
    <hyperlink ref="F46" r:id="rId37" display="TX soda_map.html:21"/>
    <hyperlink ref="F34" r:id="rId38" display="NM soda_map.html:21"/>
    <hyperlink ref="F18" r:id="rId39" display="KS soda_map.html:21"/>
    <hyperlink ref="F31" r:id="rId40" display="NE soda_map.html:21"/>
    <hyperlink ref="F43" r:id="rId41" display="SD soda_map.html:21"/>
    <hyperlink ref="F30" r:id="rId42" display="ND soda_map.html:21"/>
    <hyperlink ref="F53" r:id="rId43" display="WY soda_map.html:21"/>
    <hyperlink ref="F28" r:id="rId44" display="MT soda_map.html:21"/>
    <hyperlink ref="F7" r:id="rId45" display="CO soda_map.html:21"/>
    <hyperlink ref="F15" r:id="rId46" display="ID soda_map.html:21"/>
    <hyperlink ref="F47" r:id="rId47" display="UT soda_map.html:21"/>
    <hyperlink ref="F5" r:id="rId48" display="AZ soda_map.html:21"/>
    <hyperlink ref="F35" r:id="rId49" display="NV soda_map.html:21"/>
    <hyperlink ref="F39" r:id="rId50" display="OR soda_map.html:21"/>
    <hyperlink ref="F50" r:id="rId51" display="WA soda_map.html:2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1"/>
  <sheetViews>
    <sheetView tabSelected="1" workbookViewId="0">
      <selection activeCell="B2" sqref="B2:E51"/>
    </sheetView>
  </sheetViews>
  <sheetFormatPr baseColWidth="10" defaultRowHeight="15"/>
  <sheetData>
    <row r="1" spans="1:5">
      <c r="A1" t="s">
        <v>102</v>
      </c>
      <c r="B1" t="s">
        <v>98</v>
      </c>
      <c r="C1" t="s">
        <v>99</v>
      </c>
      <c r="D1" t="s">
        <v>100</v>
      </c>
      <c r="E1" t="s">
        <v>101</v>
      </c>
    </row>
    <row r="2" spans="1:5" ht="17" customHeight="1">
      <c r="A2" t="s">
        <v>0</v>
      </c>
      <c r="B2">
        <f>VLOOKUP(Sheet2!$A2,'US Only'!$A$1:$E$52,2,FALSE)</f>
        <v>4.4382801664355064E-2</v>
      </c>
      <c r="C2">
        <f>VLOOKUP(Sheet2!$A2,'US Only'!$A$1:$E$52,3,FALSE)</f>
        <v>0.84466019417475724</v>
      </c>
      <c r="D2">
        <f>VLOOKUP(Sheet2!$A2,'US Only'!$A$1:$E$52,4,FALSE)</f>
        <v>4.7156726768377254E-2</v>
      </c>
      <c r="E2">
        <f>VLOOKUP(Sheet2!$A2,'US Only'!$A$1:$E$52,5,FALSE)</f>
        <v>6.3800277392510402E-2</v>
      </c>
    </row>
    <row r="3" spans="1:5" ht="17" customHeight="1">
      <c r="A3" t="s">
        <v>10</v>
      </c>
      <c r="B3">
        <f>VLOOKUP(Sheet2!$A3,'US Only'!$A$1:$E$52,2,FALSE)</f>
        <v>0.31879194630872482</v>
      </c>
      <c r="C3">
        <f>VLOOKUP(Sheet2!$A3,'US Only'!$A$1:$E$52,3,FALSE)</f>
        <v>0.54586129753914991</v>
      </c>
      <c r="D3">
        <f>VLOOKUP(Sheet2!$A3,'US Only'!$A$1:$E$52,4,FALSE)</f>
        <v>4.8098434004474271E-2</v>
      </c>
      <c r="E3">
        <f>VLOOKUP(Sheet2!$A3,'US Only'!$A$1:$E$52,5,FALSE)</f>
        <v>8.7248322147651006E-2</v>
      </c>
    </row>
    <row r="4" spans="1:5" ht="17" customHeight="1">
      <c r="A4" t="s">
        <v>19</v>
      </c>
      <c r="B4">
        <f>VLOOKUP(Sheet2!$A4,'US Only'!$A$1:$E$52,2,FALSE)</f>
        <v>3.7032355915065721E-2</v>
      </c>
      <c r="C4">
        <f>VLOOKUP(Sheet2!$A4,'US Only'!$A$1:$E$52,3,FALSE)</f>
        <v>0.50758341759352876</v>
      </c>
      <c r="D4">
        <f>VLOOKUP(Sheet2!$A4,'US Only'!$A$1:$E$52,4,FALSE)</f>
        <v>0.41557128412537919</v>
      </c>
      <c r="E4">
        <f>VLOOKUP(Sheet2!$A4,'US Only'!$A$1:$E$52,5,FALSE)</f>
        <v>3.981294236602629E-2</v>
      </c>
    </row>
    <row r="5" spans="1:5" ht="17" customHeight="1">
      <c r="A5" t="s">
        <v>40</v>
      </c>
      <c r="B5">
        <f>VLOOKUP(Sheet2!$A5,'US Only'!$A$1:$E$52,2,FALSE)</f>
        <v>9.3457943925233638E-3</v>
      </c>
      <c r="C5">
        <f>VLOOKUP(Sheet2!$A5,'US Only'!$A$1:$E$52,3,FALSE)</f>
        <v>0.81775700934579443</v>
      </c>
      <c r="D5">
        <f>VLOOKUP(Sheet2!$A5,'US Only'!$A$1:$E$52,4,FALSE)</f>
        <v>2.1361815754339118E-2</v>
      </c>
      <c r="E5">
        <f>VLOOKUP(Sheet2!$A5,'US Only'!$A$1:$E$52,5,FALSE)</f>
        <v>0.15153538050734314</v>
      </c>
    </row>
    <row r="6" spans="1:5" ht="17" customHeight="1">
      <c r="A6" t="s">
        <v>1</v>
      </c>
      <c r="B6">
        <f>VLOOKUP(Sheet2!$A6,'US Only'!$A$1:$E$52,2,FALSE)</f>
        <v>0.60692449879141197</v>
      </c>
      <c r="C6">
        <f>VLOOKUP(Sheet2!$A6,'US Only'!$A$1:$E$52,3,FALSE)</f>
        <v>0.37352481160244561</v>
      </c>
      <c r="D6">
        <f>VLOOKUP(Sheet2!$A6,'US Only'!$A$1:$E$52,4,FALSE)</f>
        <v>7.1804350917105079E-3</v>
      </c>
      <c r="E6">
        <f>VLOOKUP(Sheet2!$A6,'US Only'!$A$1:$E$52,5,FALSE)</f>
        <v>1.2370254514431963E-2</v>
      </c>
    </row>
    <row r="7" spans="1:5" ht="17" customHeight="1">
      <c r="A7" t="s">
        <v>57</v>
      </c>
      <c r="B7">
        <f>VLOOKUP(Sheet2!$A7,'US Only'!$A$1:$E$52,2,FALSE)</f>
        <v>1.9417475728155338E-2</v>
      </c>
      <c r="C7">
        <f>VLOOKUP(Sheet2!$A7,'US Only'!$A$1:$E$52,3,FALSE)</f>
        <v>0.92718446601941751</v>
      </c>
      <c r="D7">
        <f>VLOOKUP(Sheet2!$A7,'US Only'!$A$1:$E$52,4,FALSE)</f>
        <v>1.4563106796116505E-2</v>
      </c>
      <c r="E7">
        <f>VLOOKUP(Sheet2!$A7,'US Only'!$A$1:$E$52,5,FALSE)</f>
        <v>3.8834951456310676E-2</v>
      </c>
    </row>
    <row r="8" spans="1:5" ht="17" customHeight="1">
      <c r="A8" t="s">
        <v>31</v>
      </c>
      <c r="B8">
        <f>VLOOKUP(Sheet2!$A8,'US Only'!$A$1:$E$52,2,FALSE)</f>
        <v>2.5584795321637425E-2</v>
      </c>
      <c r="C8">
        <f>VLOOKUP(Sheet2!$A8,'US Only'!$A$1:$E$52,3,FALSE)</f>
        <v>0.91081871345029242</v>
      </c>
      <c r="D8">
        <f>VLOOKUP(Sheet2!$A8,'US Only'!$A$1:$E$52,4,FALSE)</f>
        <v>1.3888888888888888E-2</v>
      </c>
      <c r="E8">
        <f>VLOOKUP(Sheet2!$A8,'US Only'!$A$1:$E$52,5,FALSE)</f>
        <v>4.9707602339181284E-2</v>
      </c>
    </row>
    <row r="9" spans="1:5" ht="17" customHeight="1">
      <c r="A9" t="s">
        <v>49</v>
      </c>
      <c r="B9">
        <f>VLOOKUP(Sheet2!$A9,'US Only'!$A$1:$E$52,2,FALSE)</f>
        <v>1.4606741573033709E-2</v>
      </c>
      <c r="C9">
        <f>VLOOKUP(Sheet2!$A9,'US Only'!$A$1:$E$52,3,FALSE)</f>
        <v>0.92471910112359545</v>
      </c>
      <c r="D9">
        <f>VLOOKUP(Sheet2!$A9,'US Only'!$A$1:$E$52,4,FALSE)</f>
        <v>1.5730337078651686E-2</v>
      </c>
      <c r="E9">
        <f>VLOOKUP(Sheet2!$A9,'US Only'!$A$1:$E$52,5,FALSE)</f>
        <v>4.49438202247191E-2</v>
      </c>
    </row>
    <row r="10" spans="1:5" ht="17" customHeight="1">
      <c r="A10" t="s">
        <v>44</v>
      </c>
      <c r="B10">
        <f>VLOOKUP(Sheet2!$A10,'US Only'!$A$1:$E$52,2,FALSE)</f>
        <v>0.30149659863945577</v>
      </c>
      <c r="C10">
        <f>VLOOKUP(Sheet2!$A10,'US Only'!$A$1:$E$52,3,FALSE)</f>
        <v>0.65736961451247167</v>
      </c>
      <c r="D10">
        <f>VLOOKUP(Sheet2!$A10,'US Only'!$A$1:$E$52,4,FALSE)</f>
        <v>1.9863945578231294E-2</v>
      </c>
      <c r="E10">
        <f>VLOOKUP(Sheet2!$A10,'US Only'!$A$1:$E$52,5,FALSE)</f>
        <v>2.1269841269841269E-2</v>
      </c>
    </row>
    <row r="11" spans="1:5" ht="17" customHeight="1">
      <c r="A11" t="s">
        <v>48</v>
      </c>
      <c r="B11">
        <f>VLOOKUP(Sheet2!$A11,'US Only'!$A$1:$E$52,2,FALSE)</f>
        <v>0.52750534950071326</v>
      </c>
      <c r="C11">
        <f>VLOOKUP(Sheet2!$A11,'US Only'!$A$1:$E$52,3,FALSE)</f>
        <v>0.44044222539229672</v>
      </c>
      <c r="D11">
        <f>VLOOKUP(Sheet2!$A11,'US Only'!$A$1:$E$52,4,FALSE)</f>
        <v>1.3774964336661911E-2</v>
      </c>
      <c r="E11">
        <f>VLOOKUP(Sheet2!$A11,'US Only'!$A$1:$E$52,5,FALSE)</f>
        <v>1.8277460770328102E-2</v>
      </c>
    </row>
    <row r="12" spans="1:5" ht="17" customHeight="1">
      <c r="A12" t="s">
        <v>41</v>
      </c>
      <c r="B12">
        <f>VLOOKUP(Sheet2!$A12,'US Only'!$A$1:$E$52,2,FALSE)</f>
        <v>1.4972008853013931E-2</v>
      </c>
      <c r="C12">
        <f>VLOOKUP(Sheet2!$A12,'US Only'!$A$1:$E$52,3,FALSE)</f>
        <v>0.93308162999609423</v>
      </c>
      <c r="D12">
        <f>VLOOKUP(Sheet2!$A12,'US Only'!$A$1:$E$52,4,FALSE)</f>
        <v>3.2027079807316755E-2</v>
      </c>
      <c r="E12">
        <f>VLOOKUP(Sheet2!$A12,'US Only'!$A$1:$E$52,5,FALSE)</f>
        <v>1.9919281343575054E-2</v>
      </c>
    </row>
    <row r="13" spans="1:5" ht="17" customHeight="1">
      <c r="A13" t="s">
        <v>18</v>
      </c>
      <c r="B13">
        <f>VLOOKUP(Sheet2!$A13,'US Only'!$A$1:$E$52,2,FALSE)</f>
        <v>3.2069970845481049E-2</v>
      </c>
      <c r="C13">
        <f>VLOOKUP(Sheet2!$A13,'US Only'!$A$1:$E$52,3,FALSE)</f>
        <v>0.88046647230320696</v>
      </c>
      <c r="D13">
        <f>VLOOKUP(Sheet2!$A13,'US Only'!$A$1:$E$52,4,FALSE)</f>
        <v>5.5393586005830907E-2</v>
      </c>
      <c r="E13">
        <f>VLOOKUP(Sheet2!$A13,'US Only'!$A$1:$E$52,5,FALSE)</f>
        <v>3.2069970845481049E-2</v>
      </c>
    </row>
    <row r="14" spans="1:5" ht="17" customHeight="1">
      <c r="A14" t="s">
        <v>30</v>
      </c>
      <c r="B14">
        <f>VLOOKUP(Sheet2!$A14,'US Only'!$A$1:$E$52,2,FALSE)</f>
        <v>3.3130236100533131E-2</v>
      </c>
      <c r="C14">
        <f>VLOOKUP(Sheet2!$A14,'US Only'!$A$1:$E$52,3,FALSE)</f>
        <v>0.80921553693830917</v>
      </c>
      <c r="D14">
        <f>VLOOKUP(Sheet2!$A14,'US Only'!$A$1:$E$52,4,FALSE)</f>
        <v>0.11862147753236862</v>
      </c>
      <c r="E14">
        <f>VLOOKUP(Sheet2!$A14,'US Only'!$A$1:$E$52,5,FALSE)</f>
        <v>3.9032749428789031E-2</v>
      </c>
    </row>
    <row r="15" spans="1:5" ht="17" customHeight="1">
      <c r="A15" t="s">
        <v>56</v>
      </c>
      <c r="B15">
        <f>VLOOKUP(Sheet2!$A15,'US Only'!$A$1:$E$52,2,FALSE)</f>
        <v>7.5092137592137592E-2</v>
      </c>
      <c r="C15">
        <f>VLOOKUP(Sheet2!$A15,'US Only'!$A$1:$E$52,3,FALSE)</f>
        <v>0.62991400491400495</v>
      </c>
      <c r="D15">
        <f>VLOOKUP(Sheet2!$A15,'US Only'!$A$1:$E$52,4,FALSE)</f>
        <v>0.20638820638820637</v>
      </c>
      <c r="E15">
        <f>VLOOKUP(Sheet2!$A15,'US Only'!$A$1:$E$52,5,FALSE)</f>
        <v>8.8605651105651106E-2</v>
      </c>
    </row>
    <row r="16" spans="1:5" ht="17" customHeight="1">
      <c r="A16" t="s">
        <v>60</v>
      </c>
      <c r="B16">
        <f>VLOOKUP(Sheet2!$A16,'US Only'!$A$1:$E$52,2,FALSE)</f>
        <v>0.64825870646766171</v>
      </c>
      <c r="C16">
        <f>VLOOKUP(Sheet2!$A16,'US Only'!$A$1:$E$52,3,FALSE)</f>
        <v>0.20348258706467662</v>
      </c>
      <c r="D16">
        <f>VLOOKUP(Sheet2!$A16,'US Only'!$A$1:$E$52,4,FALSE)</f>
        <v>0.10796019900497512</v>
      </c>
      <c r="E16">
        <f>VLOOKUP(Sheet2!$A16,'US Only'!$A$1:$E$52,5,FALSE)</f>
        <v>4.0298507462686567E-2</v>
      </c>
    </row>
    <row r="17" spans="1:5" ht="17" customHeight="1">
      <c r="A17" t="s">
        <v>45</v>
      </c>
      <c r="B17">
        <f>VLOOKUP(Sheet2!$A17,'US Only'!$A$1:$E$52,2,FALSE)</f>
        <v>0.83118405627198122</v>
      </c>
      <c r="C17">
        <f>VLOOKUP(Sheet2!$A17,'US Only'!$A$1:$E$52,3,FALSE)</f>
        <v>0.12589836383098016</v>
      </c>
      <c r="D17">
        <f>VLOOKUP(Sheet2!$A17,'US Only'!$A$1:$E$52,4,FALSE)</f>
        <v>2.0643253988480555E-2</v>
      </c>
      <c r="E17">
        <f>VLOOKUP(Sheet2!$A17,'US Only'!$A$1:$E$52,5,FALSE)</f>
        <v>2.2274325908558032E-2</v>
      </c>
    </row>
    <row r="18" spans="1:5" ht="17" customHeight="1">
      <c r="A18" t="s">
        <v>25</v>
      </c>
      <c r="B18">
        <f>VLOOKUP(Sheet2!$A18,'US Only'!$A$1:$E$52,2,FALSE)</f>
        <v>0.59311224489795922</v>
      </c>
      <c r="C18">
        <f>VLOOKUP(Sheet2!$A18,'US Only'!$A$1:$E$52,3,FALSE)</f>
        <v>0.13813775510204082</v>
      </c>
      <c r="D18">
        <f>VLOOKUP(Sheet2!$A18,'US Only'!$A$1:$E$52,4,FALSE)</f>
        <v>0.2278061224489796</v>
      </c>
      <c r="E18">
        <f>VLOOKUP(Sheet2!$A18,'US Only'!$A$1:$E$52,5,FALSE)</f>
        <v>4.0943877551020406E-2</v>
      </c>
    </row>
    <row r="19" spans="1:5" ht="17" customHeight="1">
      <c r="A19" t="s">
        <v>24</v>
      </c>
      <c r="B19">
        <f>VLOOKUP(Sheet2!$A19,'US Only'!$A$1:$E$52,2,FALSE)</f>
        <v>0.66339404287611459</v>
      </c>
      <c r="C19">
        <f>VLOOKUP(Sheet2!$A19,'US Only'!$A$1:$E$52,3,FALSE)</f>
        <v>0.27551697970024663</v>
      </c>
      <c r="D19">
        <f>VLOOKUP(Sheet2!$A19,'US Only'!$A$1:$E$52,4,FALSE)</f>
        <v>3.8085752229178524E-2</v>
      </c>
      <c r="E19">
        <f>VLOOKUP(Sheet2!$A19,'US Only'!$A$1:$E$52,5,FALSE)</f>
        <v>2.3003225194460256E-2</v>
      </c>
    </row>
    <row r="20" spans="1:5" ht="17" customHeight="1">
      <c r="A20" t="s">
        <v>16</v>
      </c>
      <c r="B20">
        <f>VLOOKUP(Sheet2!$A20,'US Only'!$A$1:$E$52,2,FALSE)</f>
        <v>1.570017726006584E-2</v>
      </c>
      <c r="C20">
        <f>VLOOKUP(Sheet2!$A20,'US Only'!$A$1:$E$52,3,FALSE)</f>
        <v>0.93213471765003797</v>
      </c>
      <c r="D20">
        <f>VLOOKUP(Sheet2!$A20,'US Only'!$A$1:$E$52,4,FALSE)</f>
        <v>2.3803494555583692E-2</v>
      </c>
      <c r="E20">
        <f>VLOOKUP(Sheet2!$A20,'US Only'!$A$1:$E$52,5,FALSE)</f>
        <v>2.8361610534312486E-2</v>
      </c>
    </row>
    <row r="21" spans="1:5" ht="17" customHeight="1">
      <c r="A21" t="s">
        <v>59</v>
      </c>
      <c r="B21">
        <f>VLOOKUP(Sheet2!$A21,'US Only'!$A$1:$E$52,2,FALSE)</f>
        <v>0.27166405746385486</v>
      </c>
      <c r="C21">
        <f>VLOOKUP(Sheet2!$A21,'US Only'!$A$1:$E$52,3,FALSE)</f>
        <v>0.68477760383092368</v>
      </c>
      <c r="D21">
        <f>VLOOKUP(Sheet2!$A21,'US Only'!$A$1:$E$52,4,FALSE)</f>
        <v>7.2750713693710287E-3</v>
      </c>
      <c r="E21">
        <f>VLOOKUP(Sheet2!$A21,'US Only'!$A$1:$E$52,5,FALSE)</f>
        <v>3.6283267335850446E-2</v>
      </c>
    </row>
    <row r="22" spans="1:5" ht="17" customHeight="1">
      <c r="A22" t="s">
        <v>37</v>
      </c>
      <c r="B22">
        <f>VLOOKUP(Sheet2!$A22,'US Only'!$A$1:$E$52,2,FALSE)</f>
        <v>4.1157556270096464E-2</v>
      </c>
      <c r="C22">
        <f>VLOOKUP(Sheet2!$A22,'US Only'!$A$1:$E$52,3,FALSE)</f>
        <v>0.41050375133976419</v>
      </c>
      <c r="D22">
        <f>VLOOKUP(Sheet2!$A22,'US Only'!$A$1:$E$52,4,FALSE)</f>
        <v>0.36291532690246514</v>
      </c>
      <c r="E22">
        <f>VLOOKUP(Sheet2!$A22,'US Only'!$A$1:$E$52,5,FALSE)</f>
        <v>0.18542336548767416</v>
      </c>
    </row>
    <row r="23" spans="1:5" ht="17" customHeight="1">
      <c r="A23" t="s">
        <v>29</v>
      </c>
      <c r="B23">
        <f>VLOOKUP(Sheet2!$A23,'US Only'!$A$1:$E$52,2,FALSE)</f>
        <v>1.4766434757915661E-2</v>
      </c>
      <c r="C23">
        <f>VLOOKUP(Sheet2!$A23,'US Only'!$A$1:$E$52,3,FALSE)</f>
        <v>0.71134459747266787</v>
      </c>
      <c r="D23">
        <f>VLOOKUP(Sheet2!$A23,'US Only'!$A$1:$E$52,4,FALSE)</f>
        <v>3.1236688910975436E-2</v>
      </c>
      <c r="E23">
        <f>VLOOKUP(Sheet2!$A23,'US Only'!$A$1:$E$52,5,FALSE)</f>
        <v>0.24265227885844101</v>
      </c>
    </row>
    <row r="24" spans="1:5" ht="17" customHeight="1">
      <c r="A24" t="s">
        <v>53</v>
      </c>
      <c r="B24">
        <f>VLOOKUP(Sheet2!$A24,'US Only'!$A$1:$E$52,2,FALSE)</f>
        <v>3.6251709986320109E-2</v>
      </c>
      <c r="C24">
        <f>VLOOKUP(Sheet2!$A24,'US Only'!$A$1:$E$52,3,FALSE)</f>
        <v>0.15344277245782034</v>
      </c>
      <c r="D24">
        <f>VLOOKUP(Sheet2!$A24,'US Only'!$A$1:$E$52,4,FALSE)</f>
        <v>0.7441860465116279</v>
      </c>
      <c r="E24">
        <f>VLOOKUP(Sheet2!$A24,'US Only'!$A$1:$E$52,5,FALSE)</f>
        <v>6.6119471044231645E-2</v>
      </c>
    </row>
    <row r="25" spans="1:5" ht="17" customHeight="1">
      <c r="A25" t="s">
        <v>12</v>
      </c>
      <c r="B25">
        <f>VLOOKUP(Sheet2!$A25,'US Only'!$A$1:$E$52,2,FALSE)</f>
        <v>7.1428571428571425E-2</v>
      </c>
      <c r="C25">
        <f>VLOOKUP(Sheet2!$A25,'US Only'!$A$1:$E$52,3,FALSE)</f>
        <v>0.14804147465437789</v>
      </c>
      <c r="D25">
        <f>VLOOKUP(Sheet2!$A25,'US Only'!$A$1:$E$52,4,FALSE)</f>
        <v>0.73617511520737322</v>
      </c>
      <c r="E25">
        <f>VLOOKUP(Sheet2!$A25,'US Only'!$A$1:$E$52,5,FALSE)</f>
        <v>4.4354838709677422E-2</v>
      </c>
    </row>
    <row r="26" spans="1:5" ht="17" customHeight="1">
      <c r="A26" t="s">
        <v>34</v>
      </c>
      <c r="B26">
        <f>VLOOKUP(Sheet2!$A26,'US Only'!$A$1:$E$52,2,FALSE)</f>
        <v>0.20478821362799263</v>
      </c>
      <c r="C26">
        <f>VLOOKUP(Sheet2!$A26,'US Only'!$A$1:$E$52,3,FALSE)</f>
        <v>0.7102516881522406</v>
      </c>
      <c r="D26">
        <f>VLOOKUP(Sheet2!$A26,'US Only'!$A$1:$E$52,4,FALSE)</f>
        <v>5.9668508287292817E-2</v>
      </c>
      <c r="E26">
        <f>VLOOKUP(Sheet2!$A26,'US Only'!$A$1:$E$52,5,FALSE)</f>
        <v>2.529158993247391E-2</v>
      </c>
    </row>
    <row r="27" spans="1:5" ht="17" customHeight="1">
      <c r="A27" t="s">
        <v>20</v>
      </c>
      <c r="B27">
        <f>VLOOKUP(Sheet2!$A27,'US Only'!$A$1:$E$52,2,FALSE)</f>
        <v>2.0180932498260265E-2</v>
      </c>
      <c r="C27">
        <f>VLOOKUP(Sheet2!$A27,'US Only'!$A$1:$E$52,3,FALSE)</f>
        <v>0.1640570633263744</v>
      </c>
      <c r="D27">
        <f>VLOOKUP(Sheet2!$A27,'US Only'!$A$1:$E$52,4,FALSE)</f>
        <v>0.75017397355601945</v>
      </c>
      <c r="E27">
        <f>VLOOKUP(Sheet2!$A27,'US Only'!$A$1:$E$52,5,FALSE)</f>
        <v>6.5588030619345858E-2</v>
      </c>
    </row>
    <row r="28" spans="1:5" ht="17" customHeight="1">
      <c r="A28" t="s">
        <v>50</v>
      </c>
      <c r="B28">
        <f>VLOOKUP(Sheet2!$A28,'US Only'!$A$1:$E$52,2,FALSE)</f>
        <v>2.5954198473282442E-2</v>
      </c>
      <c r="C28">
        <f>VLOOKUP(Sheet2!$A28,'US Only'!$A$1:$E$52,3,FALSE)</f>
        <v>0.28956743002544527</v>
      </c>
      <c r="D28">
        <f>VLOOKUP(Sheet2!$A28,'US Only'!$A$1:$E$52,4,FALSE)</f>
        <v>0.57659033078880406</v>
      </c>
      <c r="E28">
        <f>VLOOKUP(Sheet2!$A28,'US Only'!$A$1:$E$52,5,FALSE)</f>
        <v>0.1078880407124682</v>
      </c>
    </row>
    <row r="29" spans="1:5" ht="17" customHeight="1">
      <c r="A29" t="s">
        <v>27</v>
      </c>
      <c r="B29">
        <f>VLOOKUP(Sheet2!$A29,'US Only'!$A$1:$E$52,2,FALSE)</f>
        <v>0.26805251641137856</v>
      </c>
      <c r="C29">
        <f>VLOOKUP(Sheet2!$A29,'US Only'!$A$1:$E$52,3,FALSE)</f>
        <v>0.12664113785557987</v>
      </c>
      <c r="D29">
        <f>VLOOKUP(Sheet2!$A29,'US Only'!$A$1:$E$52,4,FALSE)</f>
        <v>0.52762582056892782</v>
      </c>
      <c r="E29">
        <f>VLOOKUP(Sheet2!$A29,'US Only'!$A$1:$E$52,5,FALSE)</f>
        <v>7.7680525164113792E-2</v>
      </c>
    </row>
    <row r="30" spans="1:5" ht="17" customHeight="1">
      <c r="A30" t="s">
        <v>11</v>
      </c>
      <c r="B30">
        <f>VLOOKUP(Sheet2!$A30,'US Only'!$A$1:$E$52,2,FALSE)</f>
        <v>1.2535255405828893E-2</v>
      </c>
      <c r="C30">
        <f>VLOOKUP(Sheet2!$A30,'US Only'!$A$1:$E$52,3,FALSE)</f>
        <v>0.11031024757129426</v>
      </c>
      <c r="D30">
        <f>VLOOKUP(Sheet2!$A30,'US Only'!$A$1:$E$52,4,FALSE)</f>
        <v>0.80382325289877776</v>
      </c>
      <c r="E30">
        <f>VLOOKUP(Sheet2!$A30,'US Only'!$A$1:$E$52,5,FALSE)</f>
        <v>7.3331244124099026E-2</v>
      </c>
    </row>
    <row r="31" spans="1:5" ht="17" customHeight="1">
      <c r="A31" t="s">
        <v>28</v>
      </c>
      <c r="B31">
        <f>VLOOKUP(Sheet2!$A31,'US Only'!$A$1:$E$52,2,FALSE)</f>
        <v>2.0377128953771289E-2</v>
      </c>
      <c r="C31">
        <f>VLOOKUP(Sheet2!$A31,'US Only'!$A$1:$E$52,3,FALSE)</f>
        <v>7.9379562043795621E-2</v>
      </c>
      <c r="D31">
        <f>VLOOKUP(Sheet2!$A31,'US Only'!$A$1:$E$52,4,FALSE)</f>
        <v>0.74330900243309006</v>
      </c>
      <c r="E31">
        <f>VLOOKUP(Sheet2!$A31,'US Only'!$A$1:$E$52,5,FALSE)</f>
        <v>0.15693430656934307</v>
      </c>
    </row>
    <row r="32" spans="1:5" ht="17" customHeight="1">
      <c r="A32" t="s">
        <v>35</v>
      </c>
      <c r="B32">
        <f>VLOOKUP(Sheet2!$A32,'US Only'!$A$1:$E$52,2,FALSE)</f>
        <v>3.8822792736380715E-2</v>
      </c>
      <c r="C32">
        <f>VLOOKUP(Sheet2!$A32,'US Only'!$A$1:$E$52,3,FALSE)</f>
        <v>8.3907326236693808E-2</v>
      </c>
      <c r="D32">
        <f>VLOOKUP(Sheet2!$A32,'US Only'!$A$1:$E$52,4,FALSE)</f>
        <v>0.81966186599874769</v>
      </c>
      <c r="E32">
        <f>VLOOKUP(Sheet2!$A32,'US Only'!$A$1:$E$52,5,FALSE)</f>
        <v>5.7608015028177834E-2</v>
      </c>
    </row>
    <row r="33" spans="1:5" ht="17" customHeight="1">
      <c r="A33" t="s">
        <v>22</v>
      </c>
      <c r="B33">
        <f>VLOOKUP(Sheet2!$A33,'US Only'!$A$1:$E$52,2,FALSE)</f>
        <v>0.81546790409899461</v>
      </c>
      <c r="C33">
        <f>VLOOKUP(Sheet2!$A33,'US Only'!$A$1:$E$52,3,FALSE)</f>
        <v>0.15127610208816705</v>
      </c>
      <c r="D33">
        <f>VLOOKUP(Sheet2!$A33,'US Only'!$A$1:$E$52,4,FALSE)</f>
        <v>9.7447795823665893E-3</v>
      </c>
      <c r="E33">
        <f>VLOOKUP(Sheet2!$A33,'US Only'!$A$1:$E$52,5,FALSE)</f>
        <v>2.3511214230471773E-2</v>
      </c>
    </row>
    <row r="34" spans="1:5" ht="17" customHeight="1">
      <c r="A34" t="s">
        <v>33</v>
      </c>
      <c r="B34">
        <f>VLOOKUP(Sheet2!$A34,'US Only'!$A$1:$E$52,2,FALSE)</f>
        <v>0.8408553150468846</v>
      </c>
      <c r="C34">
        <f>VLOOKUP(Sheet2!$A34,'US Only'!$A$1:$E$52,3,FALSE)</f>
        <v>0.12856016124791866</v>
      </c>
      <c r="D34">
        <f>VLOOKUP(Sheet2!$A34,'US Only'!$A$1:$E$52,4,FALSE)</f>
        <v>9.0263780562615022E-3</v>
      </c>
      <c r="E34">
        <f>VLOOKUP(Sheet2!$A34,'US Only'!$A$1:$E$52,5,FALSE)</f>
        <v>2.155814564893524E-2</v>
      </c>
    </row>
    <row r="35" spans="1:5" ht="17" customHeight="1">
      <c r="A35" t="s">
        <v>46</v>
      </c>
      <c r="B35">
        <f>VLOOKUP(Sheet2!$A35,'US Only'!$A$1:$E$52,2,FALSE)</f>
        <v>0.41477603257707968</v>
      </c>
      <c r="C35">
        <f>VLOOKUP(Sheet2!$A35,'US Only'!$A$1:$E$52,3,FALSE)</f>
        <v>0.16084933100639906</v>
      </c>
      <c r="D35">
        <f>VLOOKUP(Sheet2!$A35,'US Only'!$A$1:$E$52,4,FALSE)</f>
        <v>0.38510762070971494</v>
      </c>
      <c r="E35">
        <f>VLOOKUP(Sheet2!$A35,'US Only'!$A$1:$E$52,5,FALSE)</f>
        <v>3.9267015706806283E-2</v>
      </c>
    </row>
    <row r="36" spans="1:5" ht="17" customHeight="1">
      <c r="A36" t="s">
        <v>54</v>
      </c>
      <c r="B36">
        <f>VLOOKUP(Sheet2!$A36,'US Only'!$A$1:$E$52,2,FALSE)</f>
        <v>1.7902371632512088E-2</v>
      </c>
      <c r="C36">
        <f>VLOOKUP(Sheet2!$A36,'US Only'!$A$1:$E$52,3,FALSE)</f>
        <v>0.19715634354133088</v>
      </c>
      <c r="D36">
        <f>VLOOKUP(Sheet2!$A36,'US Only'!$A$1:$E$52,4,FALSE)</f>
        <v>0.74021413769283906</v>
      </c>
      <c r="E36">
        <f>VLOOKUP(Sheet2!$A36,'US Only'!$A$1:$E$52,5,FALSE)</f>
        <v>4.4727147133317983E-2</v>
      </c>
    </row>
    <row r="37" spans="1:5" ht="17" customHeight="1">
      <c r="A37" t="s">
        <v>42</v>
      </c>
      <c r="B37">
        <f>VLOOKUP(Sheet2!$A37,'US Only'!$A$1:$E$52,2,FALSE)</f>
        <v>6.8276436303080765E-2</v>
      </c>
      <c r="C37">
        <f>VLOOKUP(Sheet2!$A37,'US Only'!$A$1:$E$52,3,FALSE)</f>
        <v>0.33555370524562866</v>
      </c>
      <c r="D37">
        <f>VLOOKUP(Sheet2!$A37,'US Only'!$A$1:$E$52,4,FALSE)</f>
        <v>0.53538717735220653</v>
      </c>
      <c r="E37">
        <f>VLOOKUP(Sheet2!$A37,'US Only'!$A$1:$E$52,5,FALSE)</f>
        <v>6.0782681099084093E-2</v>
      </c>
    </row>
    <row r="38" spans="1:5" ht="17" customHeight="1">
      <c r="A38" t="s">
        <v>26</v>
      </c>
      <c r="B38">
        <f>VLOOKUP(Sheet2!$A38,'US Only'!$A$1:$E$52,2,FALSE)</f>
        <v>0.66745344872803569</v>
      </c>
      <c r="C38">
        <f>VLOOKUP(Sheet2!$A38,'US Only'!$A$1:$E$52,3,FALSE)</f>
        <v>0.1875163912929452</v>
      </c>
      <c r="D38">
        <f>VLOOKUP(Sheet2!$A38,'US Only'!$A$1:$E$52,4,FALSE)</f>
        <v>8.1563073695253077E-2</v>
      </c>
      <c r="E38">
        <f>VLOOKUP(Sheet2!$A38,'US Only'!$A$1:$E$52,5,FALSE)</f>
        <v>6.3467086283766058E-2</v>
      </c>
    </row>
    <row r="39" spans="1:5" ht="17" customHeight="1">
      <c r="A39" t="s">
        <v>39</v>
      </c>
      <c r="B39">
        <f>VLOOKUP(Sheet2!$A39,'US Only'!$A$1:$E$52,2,FALSE)</f>
        <v>0.78444377449502567</v>
      </c>
      <c r="C39">
        <f>VLOOKUP(Sheet2!$A39,'US Only'!$A$1:$E$52,3,FALSE)</f>
        <v>0.16852577630388907</v>
      </c>
      <c r="D39">
        <f>VLOOKUP(Sheet2!$A39,'US Only'!$A$1:$E$52,4,FALSE)</f>
        <v>1.5375339161893277E-2</v>
      </c>
      <c r="E39">
        <f>VLOOKUP(Sheet2!$A39,'US Only'!$A$1:$E$52,5,FALSE)</f>
        <v>3.1655110039192039E-2</v>
      </c>
    </row>
    <row r="40" spans="1:5" ht="17" customHeight="1">
      <c r="A40" t="s">
        <v>51</v>
      </c>
      <c r="B40">
        <f>VLOOKUP(Sheet2!$A40,'US Only'!$A$1:$E$52,2,FALSE)</f>
        <v>0.78139183055975792</v>
      </c>
      <c r="C40">
        <f>VLOOKUP(Sheet2!$A40,'US Only'!$A$1:$E$52,3,FALSE)</f>
        <v>0.1800302571860817</v>
      </c>
      <c r="D40">
        <f>VLOOKUP(Sheet2!$A40,'US Only'!$A$1:$E$52,4,FALSE)</f>
        <v>1.588502269288956E-2</v>
      </c>
      <c r="E40">
        <f>VLOOKUP(Sheet2!$A40,'US Only'!$A$1:$E$52,5,FALSE)</f>
        <v>2.2692889561270801E-2</v>
      </c>
    </row>
    <row r="41" spans="1:5" ht="17" customHeight="1">
      <c r="A41" t="s">
        <v>38</v>
      </c>
      <c r="B41">
        <f>VLOOKUP(Sheet2!$A41,'US Only'!$A$1:$E$52,2,FALSE)</f>
        <v>0.80064308681672025</v>
      </c>
      <c r="C41">
        <f>VLOOKUP(Sheet2!$A41,'US Only'!$A$1:$E$52,3,FALSE)</f>
        <v>0.16800643086816719</v>
      </c>
      <c r="D41">
        <f>VLOOKUP(Sheet2!$A41,'US Only'!$A$1:$E$52,4,FALSE)</f>
        <v>1.2057877813504822E-2</v>
      </c>
      <c r="E41">
        <f>VLOOKUP(Sheet2!$A41,'US Only'!$A$1:$E$52,5,FALSE)</f>
        <v>1.9292604501607719E-2</v>
      </c>
    </row>
    <row r="42" spans="1:5" ht="17" customHeight="1">
      <c r="A42" t="s">
        <v>61</v>
      </c>
      <c r="B42">
        <f>VLOOKUP(Sheet2!$A42,'US Only'!$A$1:$E$52,2,FALSE)</f>
        <v>0.47597254004576661</v>
      </c>
      <c r="C42">
        <f>VLOOKUP(Sheet2!$A42,'US Only'!$A$1:$E$52,3,FALSE)</f>
        <v>0.13844393592677345</v>
      </c>
      <c r="D42">
        <f>VLOOKUP(Sheet2!$A42,'US Only'!$A$1:$E$52,4,FALSE)</f>
        <v>2.7459954233409609E-2</v>
      </c>
      <c r="E42">
        <f>VLOOKUP(Sheet2!$A42,'US Only'!$A$1:$E$52,5,FALSE)</f>
        <v>0.35812356979405036</v>
      </c>
    </row>
    <row r="43" spans="1:5" ht="17" customHeight="1">
      <c r="A43" t="s">
        <v>36</v>
      </c>
      <c r="B43">
        <f>VLOOKUP(Sheet2!$A43,'US Only'!$A$1:$E$52,2,FALSE)</f>
        <v>0.7334384858044164</v>
      </c>
      <c r="C43">
        <f>VLOOKUP(Sheet2!$A43,'US Only'!$A$1:$E$52,3,FALSE)</f>
        <v>0.18533123028391169</v>
      </c>
      <c r="D43">
        <f>VLOOKUP(Sheet2!$A43,'US Only'!$A$1:$E$52,4,FALSE)</f>
        <v>2.4447949526813881E-2</v>
      </c>
      <c r="E43">
        <f>VLOOKUP(Sheet2!$A43,'US Only'!$A$1:$E$52,5,FALSE)</f>
        <v>5.6782334384858045E-2</v>
      </c>
    </row>
    <row r="44" spans="1:5" ht="17" customHeight="1">
      <c r="A44" t="s">
        <v>15</v>
      </c>
      <c r="B44">
        <f>VLOOKUP(Sheet2!$A44,'US Only'!$A$1:$E$52,2,FALSE)</f>
        <v>0.5714285714285714</v>
      </c>
      <c r="C44">
        <f>VLOOKUP(Sheet2!$A44,'US Only'!$A$1:$E$52,3,FALSE)</f>
        <v>0.3258028792912514</v>
      </c>
      <c r="D44">
        <f>VLOOKUP(Sheet2!$A44,'US Only'!$A$1:$E$52,4,FALSE)</f>
        <v>6.6445182724252497E-2</v>
      </c>
      <c r="E44">
        <f>VLOOKUP(Sheet2!$A44,'US Only'!$A$1:$E$52,5,FALSE)</f>
        <v>3.6323366555924698E-2</v>
      </c>
    </row>
    <row r="45" spans="1:5" ht="17" customHeight="1">
      <c r="A45" t="s">
        <v>23</v>
      </c>
      <c r="B45">
        <f>VLOOKUP(Sheet2!$A45,'US Only'!$A$1:$E$52,2,FALSE)</f>
        <v>0.60743494423791822</v>
      </c>
      <c r="C45">
        <f>VLOOKUP(Sheet2!$A45,'US Only'!$A$1:$E$52,3,FALSE)</f>
        <v>0.26394052044609667</v>
      </c>
      <c r="D45">
        <f>VLOOKUP(Sheet2!$A45,'US Only'!$A$1:$E$52,4,FALSE)</f>
        <v>4.2379182156133829E-2</v>
      </c>
      <c r="E45">
        <f>VLOOKUP(Sheet2!$A45,'US Only'!$A$1:$E$52,5,FALSE)</f>
        <v>8.6245353159851296E-2</v>
      </c>
    </row>
    <row r="46" spans="1:5" ht="17" customHeight="1">
      <c r="A46" t="s">
        <v>55</v>
      </c>
      <c r="B46">
        <f>VLOOKUP(Sheet2!$A46,'US Only'!$A$1:$E$52,2,FALSE)</f>
        <v>0.43279258400927001</v>
      </c>
      <c r="C46">
        <f>VLOOKUP(Sheet2!$A46,'US Only'!$A$1:$E$52,3,FALSE)</f>
        <v>0.42699884125144844</v>
      </c>
      <c r="D46">
        <f>VLOOKUP(Sheet2!$A46,'US Only'!$A$1:$E$52,4,FALSE)</f>
        <v>7.6477404403244492E-2</v>
      </c>
      <c r="E46">
        <f>VLOOKUP(Sheet2!$A46,'US Only'!$A$1:$E$52,5,FALSE)</f>
        <v>6.3731170336037077E-2</v>
      </c>
    </row>
    <row r="47" spans="1:5" ht="17" customHeight="1">
      <c r="A47" t="s">
        <v>13</v>
      </c>
      <c r="B47">
        <f>VLOOKUP(Sheet2!$A47,'US Only'!$A$1:$E$52,2,FALSE)</f>
        <v>0.15311004784688995</v>
      </c>
      <c r="C47">
        <f>VLOOKUP(Sheet2!$A47,'US Only'!$A$1:$E$52,3,FALSE)</f>
        <v>0.67703349282296654</v>
      </c>
      <c r="D47">
        <f>VLOOKUP(Sheet2!$A47,'US Only'!$A$1:$E$52,4,FALSE)</f>
        <v>0.11961722488038277</v>
      </c>
      <c r="E47">
        <f>VLOOKUP(Sheet2!$A47,'US Only'!$A$1:$E$52,5,FALSE)</f>
        <v>5.0239234449760764E-2</v>
      </c>
    </row>
    <row r="48" spans="1:5" ht="17" customHeight="1">
      <c r="A48" t="s">
        <v>43</v>
      </c>
      <c r="B48">
        <f>VLOOKUP(Sheet2!$A48,'US Only'!$A$1:$E$52,2,FALSE)</f>
        <v>0.11220043572984749</v>
      </c>
      <c r="C48">
        <f>VLOOKUP(Sheet2!$A48,'US Only'!$A$1:$E$52,3,FALSE)</f>
        <v>0.71677559912854028</v>
      </c>
      <c r="D48">
        <f>VLOOKUP(Sheet2!$A48,'US Only'!$A$1:$E$52,4,FALSE)</f>
        <v>0.12418300653594772</v>
      </c>
      <c r="E48">
        <f>VLOOKUP(Sheet2!$A48,'US Only'!$A$1:$E$52,5,FALSE)</f>
        <v>4.6840958605664486E-2</v>
      </c>
    </row>
    <row r="49" spans="1:5" ht="17" customHeight="1">
      <c r="A49" t="s">
        <v>47</v>
      </c>
      <c r="B49">
        <f>VLOOKUP(Sheet2!$A49,'US Only'!$A$1:$E$52,2,FALSE)</f>
        <v>0.60845133737918633</v>
      </c>
      <c r="C49">
        <f>VLOOKUP(Sheet2!$A49,'US Only'!$A$1:$E$52,3,FALSE)</f>
        <v>0.32209485277590472</v>
      </c>
      <c r="D49">
        <f>VLOOKUP(Sheet2!$A49,'US Only'!$A$1:$E$52,4,FALSE)</f>
        <v>3.3715441672285906E-2</v>
      </c>
      <c r="E49">
        <f>VLOOKUP(Sheet2!$A49,'US Only'!$A$1:$E$52,5,FALSE)</f>
        <v>3.5738368172623061E-2</v>
      </c>
    </row>
    <row r="50" spans="1:5" ht="17" customHeight="1">
      <c r="A50" t="s">
        <v>58</v>
      </c>
      <c r="B50">
        <f>VLOOKUP(Sheet2!$A50,'US Only'!$A$1:$E$52,2,FALSE)</f>
        <v>0.6873916560730382</v>
      </c>
      <c r="C50">
        <f>VLOOKUP(Sheet2!$A50,'US Only'!$A$1:$E$52,3,FALSE)</f>
        <v>0.26175892753958163</v>
      </c>
      <c r="D50">
        <f>VLOOKUP(Sheet2!$A50,'US Only'!$A$1:$E$52,4,FALSE)</f>
        <v>2.276667051889518E-2</v>
      </c>
      <c r="E50">
        <f>VLOOKUP(Sheet2!$A50,'US Only'!$A$1:$E$52,5,FALSE)</f>
        <v>2.8082745868484919E-2</v>
      </c>
    </row>
    <row r="51" spans="1:5" ht="17" customHeight="1">
      <c r="A51" t="s">
        <v>14</v>
      </c>
      <c r="B51">
        <f>VLOOKUP(Sheet2!$A51,'US Only'!$A$1:$E$52,2,FALSE)</f>
        <v>3.6902029611628639E-2</v>
      </c>
      <c r="C51">
        <f>VLOOKUP(Sheet2!$A51,'US Only'!$A$1:$E$52,3,FALSE)</f>
        <v>0.75887673822060209</v>
      </c>
      <c r="D51">
        <f>VLOOKUP(Sheet2!$A51,'US Only'!$A$1:$E$52,4,FALSE)</f>
        <v>0.12033661851401826</v>
      </c>
      <c r="E51">
        <f>VLOOKUP(Sheet2!$A51,'US Only'!$A$1:$E$52,5,FALSE)</f>
        <v>8.3884613653750953E-2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 Only</vt:lpstr>
      <vt:lpstr>Sheet2</vt:lpstr>
    </vt:vector>
  </TitlesOfParts>
  <Company>Media 6 Degrees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Guthrie</dc:creator>
  <cp:lastModifiedBy>Charlie Guthrie</cp:lastModifiedBy>
  <dcterms:created xsi:type="dcterms:W3CDTF">2012-11-30T03:14:51Z</dcterms:created>
  <dcterms:modified xsi:type="dcterms:W3CDTF">2012-12-02T05:01:25Z</dcterms:modified>
</cp:coreProperties>
</file>